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tables/table1.xml" ContentType="application/vnd.openxmlformats-officedocument.spreadsheetml.table+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ove172\AppData\Local\Temp\3710d985-d673-4b5a-8bfd-ab5df305e2da\"/>
    </mc:Choice>
  </mc:AlternateContent>
  <workbookProtection workbookAlgorithmName="SHA-512" workbookHashValue="LlCFiUaahN4jcUTnwJPj6pEpH+N5E7xcUYZCFZABNGe6aGG+IU3P3iKZTp6W0JWkj02CfoAIFEbyCZbZSVA00Q==" workbookSaltValue="S6wzBMtFrzrZZkssX+FxpA==" workbookSpinCount="100000" lockStructure="1"/>
  <bookViews>
    <workbookView xWindow="0" yWindow="0" windowWidth="28110" windowHeight="12480" activeTab="1"/>
  </bookViews>
  <sheets>
    <sheet name="Sample list" sheetId="2" r:id="rId3"/>
    <sheet name="Sample information" sheetId="1" r:id="rId4"/>
    <sheet name="How to fill in the form" sheetId="4" r:id="rId5"/>
    <sheet name="Index" sheetId="5" r:id="rId6"/>
    <sheet name="Test Specification" sheetId="9" state="hidden" r:id="rId7"/>
    <sheet name="drop-down-rör ej" sheetId="3" state="hidden" r:id="rId8"/>
    <sheet name="Sheet1" sheetId="6" state="hidden" r:id="rId9"/>
    <sheet name="Sheet2" sheetId="7" state="hidden" r:id="rId10"/>
    <sheet name="Sheet3" sheetId="8" state="hidden" r:id="rId11"/>
  </sheets>
  <definedNames>
    <definedName name="Sampletype">'drop-down-rör ej'!$F$2:$F$11</definedName>
  </definedNames>
  <calcPr calcId="191029"/>
</workbook>
</file>

<file path=xl/calcChain.xml><?xml version="1.0" encoding="utf-8"?>
<calcChain xmlns="http://schemas.openxmlformats.org/spreadsheetml/2006/main">
  <c r="Q10" i="2" l="1"/>
</calcChain>
</file>

<file path=xl/comments5.xml><?xml version="1.0" encoding="utf-8"?>
<comments xmlns="http://schemas.openxmlformats.org/spreadsheetml/2006/main" xmlns:mc="http://schemas.openxmlformats.org/markup-compatibility/2006" xmlns:xr="http://schemas.microsoft.com/office/spreadsheetml/2014/revision" mc:Ignorable="xr">
  <authors>
    <author>Kristina Larsson</author>
    <author>krlar103</author>
  </authors>
  <commentList>
    <comment ref="A1" authorId="0" shapeId="0" xr:uid="{31AC6ACB-98A8-4A01-836C-DC2382BFDCBA}">
      <text>
        <r>
          <rPr>
            <b/>
            <sz val="9"/>
            <rFont val="Tahoma"/>
            <family val="2"/>
          </rPr>
          <t>Kristina Larsson:</t>
        </r>
        <r>
          <rPr>
            <sz val="9"/>
            <rFont val="Tahoma"/>
            <family val="2"/>
          </rPr>
          <t xml:space="preserve">
If there are no formulas, delete this sheet.</t>
        </r>
      </text>
    </comment>
    <comment ref="B3" authorId="0" shapeId="0" xr:uid="{CC6E8E39-6508-4C76-A618-6796D11FCD56}">
      <text>
        <r>
          <rPr>
            <b/>
            <sz val="9"/>
            <rFont val="Tahoma"/>
            <family val="2"/>
          </rPr>
          <t>Kristina Larsson:</t>
        </r>
        <r>
          <rPr>
            <sz val="9"/>
            <rFont val="Tahoma"/>
            <family val="2"/>
          </rPr>
          <t xml:space="preserve">
Change to correct path</t>
        </r>
      </text>
    </comment>
    <comment ref="B5" authorId="1" shapeId="0" xr:uid="{48D015C8-F426-4944-835C-658EAC82EB43}">
      <text>
        <r>
          <rPr>
            <b/>
            <sz val="9"/>
            <rFont val="Tahoma"/>
            <family val="2"/>
            <charset val="1"/>
          </rPr>
          <t>krlar103:</t>
        </r>
        <r>
          <rPr>
            <sz val="9"/>
            <rFont val="Tahoma"/>
            <family val="2"/>
            <charset val="1"/>
          </rPr>
          <t xml:space="preserve">
The tested version.</t>
        </r>
      </text>
    </comment>
    <comment ref="A9" authorId="0" shapeId="0" xr:uid="{9AFED140-4418-412B-A8AF-FF46E6BC8E65}">
      <text>
        <r>
          <rPr>
            <b/>
            <sz val="9"/>
            <rFont val="Tahoma"/>
            <family val="2"/>
          </rPr>
          <t>Kristina Larsson:</t>
        </r>
        <r>
          <rPr>
            <sz val="9"/>
            <rFont val="Tahoma"/>
            <family val="2"/>
          </rPr>
          <t xml:space="preserve">
Fill this table with test cases. Delete the first row with the example. </t>
        </r>
      </text>
    </comment>
  </commentList>
</comments>
</file>

<file path=xl/sharedStrings.xml><?xml version="1.0" encoding="utf-8"?>
<sst xmlns="http://schemas.openxmlformats.org/spreadsheetml/2006/main" count="15284" uniqueCount="2675">
  <si>
    <t>Concentration measured by</t>
  </si>
  <si>
    <t>Sample buffer</t>
  </si>
  <si>
    <t>SAMPLE INFORMATION</t>
  </si>
  <si>
    <t>HANDLING OF SAMPLES AFTER PROJECT COMPLETION</t>
  </si>
  <si>
    <t>Project code (from Quote)</t>
  </si>
  <si>
    <t>Ready-made library</t>
  </si>
  <si>
    <t>Qubit</t>
  </si>
  <si>
    <t>Picogreen</t>
  </si>
  <si>
    <t>Bioanalyzer/TapeStation</t>
  </si>
  <si>
    <t>Other</t>
  </si>
  <si>
    <t>Yes</t>
  </si>
  <si>
    <t>No</t>
  </si>
  <si>
    <t>TE</t>
  </si>
  <si>
    <t>TRIS</t>
  </si>
  <si>
    <t>Water</t>
  </si>
  <si>
    <t>&lt;TABLE HEADER&gt;</t>
  </si>
  <si>
    <t>Sample/Name</t>
  </si>
  <si>
    <t>Container/Type</t>
  </si>
  <si>
    <t>Container/Name</t>
  </si>
  <si>
    <t>Sample/Well Location</t>
  </si>
  <si>
    <t>UDF/Sample Type</t>
  </si>
  <si>
    <t>UDF/Application</t>
  </si>
  <si>
    <t>UDF/Read Length</t>
  </si>
  <si>
    <t>UDF/Sample Conc.</t>
  </si>
  <si>
    <t>UDF/Volume (uL)</t>
  </si>
  <si>
    <t>&lt;/TABLE HEADER&gt;</t>
  </si>
  <si>
    <t>&lt;SAMPLE ENTRIES&gt;</t>
  </si>
  <si>
    <t>A:1</t>
  </si>
  <si>
    <t>B:1</t>
  </si>
  <si>
    <t>C:1</t>
  </si>
  <si>
    <t>D:1</t>
  </si>
  <si>
    <t>E:1</t>
  </si>
  <si>
    <t>F:1</t>
  </si>
  <si>
    <t>G:1</t>
  </si>
  <si>
    <t>H:1</t>
  </si>
  <si>
    <t>A:2</t>
  </si>
  <si>
    <t>B:2</t>
  </si>
  <si>
    <t>C:2</t>
  </si>
  <si>
    <t>D:2</t>
  </si>
  <si>
    <t>E:2</t>
  </si>
  <si>
    <t>F:2</t>
  </si>
  <si>
    <t>G:2</t>
  </si>
  <si>
    <t>H:2</t>
  </si>
  <si>
    <t>A:3</t>
  </si>
  <si>
    <t>B:3</t>
  </si>
  <si>
    <t>C:3</t>
  </si>
  <si>
    <t>D:3</t>
  </si>
  <si>
    <t>E:3</t>
  </si>
  <si>
    <t>F:3</t>
  </si>
  <si>
    <t>G:3</t>
  </si>
  <si>
    <t>H:3</t>
  </si>
  <si>
    <t>A:4</t>
  </si>
  <si>
    <t>B:4</t>
  </si>
  <si>
    <t>C:4</t>
  </si>
  <si>
    <t>D:4</t>
  </si>
  <si>
    <t>E:4</t>
  </si>
  <si>
    <t>F:4</t>
  </si>
  <si>
    <t>G:4</t>
  </si>
  <si>
    <t>H:4</t>
  </si>
  <si>
    <t>A:5</t>
  </si>
  <si>
    <t>B:5</t>
  </si>
  <si>
    <t>C:5</t>
  </si>
  <si>
    <t>D:5</t>
  </si>
  <si>
    <t>E:5</t>
  </si>
  <si>
    <t>F:5</t>
  </si>
  <si>
    <t>G:5</t>
  </si>
  <si>
    <t>H:5</t>
  </si>
  <si>
    <t>A:6</t>
  </si>
  <si>
    <t>B:6</t>
  </si>
  <si>
    <t>C:6</t>
  </si>
  <si>
    <t>D:6</t>
  </si>
  <si>
    <t>E:6</t>
  </si>
  <si>
    <t>F:6</t>
  </si>
  <si>
    <t>G:6</t>
  </si>
  <si>
    <t>H:6</t>
  </si>
  <si>
    <t>A:7</t>
  </si>
  <si>
    <t>B:7</t>
  </si>
  <si>
    <t>C:7</t>
  </si>
  <si>
    <t>D:7</t>
  </si>
  <si>
    <t>E:7</t>
  </si>
  <si>
    <t>F:7</t>
  </si>
  <si>
    <t>G:7</t>
  </si>
  <si>
    <t>H:7</t>
  </si>
  <si>
    <t>A:8</t>
  </si>
  <si>
    <t>B:8</t>
  </si>
  <si>
    <t>C:8</t>
  </si>
  <si>
    <t>D:8</t>
  </si>
  <si>
    <t>E:8</t>
  </si>
  <si>
    <t>F:8</t>
  </si>
  <si>
    <t>G:8</t>
  </si>
  <si>
    <t>H:8</t>
  </si>
  <si>
    <t>A:9</t>
  </si>
  <si>
    <t>B:9</t>
  </si>
  <si>
    <t>C:9</t>
  </si>
  <si>
    <t>D:9</t>
  </si>
  <si>
    <t>E:9</t>
  </si>
  <si>
    <t>F:9</t>
  </si>
  <si>
    <t>G:9</t>
  </si>
  <si>
    <t>H:9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</si>
  <si>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</si>
  <si>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</si>
  <si>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</si>
  <si>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</si>
  <si>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</si>
  <si>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</si>
  <si>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</si>
  <si>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</si>
  <si>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</si>
  <si>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</si>
  <si>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</si>
  <si>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</si>
  <si>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</si>
  <si>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</si>
  <si>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</si>
  <si>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</si>
  <si>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</si>
  <si>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</si>
  <si>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</si>
  <si>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</si>
  <si>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</si>
  <si>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</si>
  <si>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</si>
  <si>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</si>
  <si>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MiSeq</t>
  </si>
  <si>
    <t>UDF/Custom sequencing primer</t>
  </si>
  <si>
    <t>Container</t>
  </si>
  <si>
    <t>TO BE FILLED IN BY SNP&amp;SEQ-TECHNOLOGY PLATFORM</t>
  </si>
  <si>
    <t>UDF/Pool ID</t>
  </si>
  <si>
    <t>Choose "96 well plate" if 96-well plate. Choose "tube" if 1.5 ml Eppenorf tubes. Tubes may only be used if less than 8 samples.</t>
  </si>
  <si>
    <t>UDF/Species</t>
  </si>
  <si>
    <t>UDF/Sequencing instrument</t>
  </si>
  <si>
    <t>Sample/Reagent Label</t>
  </si>
  <si>
    <t>IMPORTANT INFORMATION</t>
  </si>
  <si>
    <t>Uppsala universitet</t>
  </si>
  <si>
    <t>Owner of samples (name)</t>
  </si>
  <si>
    <t>Owner of samples (email)</t>
  </si>
  <si>
    <t>SNP&amp;SEQ-teknologiplattformen</t>
  </si>
  <si>
    <t>Biomedicinskt centrum (BMC)</t>
  </si>
  <si>
    <t>Husargatan 3</t>
  </si>
  <si>
    <t>752 37 Uppsala</t>
  </si>
  <si>
    <t>Pool1</t>
  </si>
  <si>
    <t>Pool2</t>
  </si>
  <si>
    <t>Pool3</t>
  </si>
  <si>
    <t>Pool4</t>
  </si>
  <si>
    <t>Pool5</t>
  </si>
  <si>
    <t>Pool6</t>
  </si>
  <si>
    <t>Pool7</t>
  </si>
  <si>
    <t>Pool8</t>
  </si>
  <si>
    <t>Pool9</t>
  </si>
  <si>
    <t>Pool10</t>
  </si>
  <si>
    <t>Pool11</t>
  </si>
  <si>
    <t>Pool12</t>
  </si>
  <si>
    <t>Pool13</t>
  </si>
  <si>
    <t>Pool14</t>
  </si>
  <si>
    <t>Pool15</t>
  </si>
  <si>
    <t>Pool16</t>
  </si>
  <si>
    <t>Pool17</t>
  </si>
  <si>
    <t>Pool18</t>
  </si>
  <si>
    <t>Pool19</t>
  </si>
  <si>
    <t>Pool20</t>
  </si>
  <si>
    <t>Pool21</t>
  </si>
  <si>
    <t>Pool22</t>
  </si>
  <si>
    <t>Pool23</t>
  </si>
  <si>
    <t>Pool24</t>
  </si>
  <si>
    <t>Pool25</t>
  </si>
  <si>
    <t>Pool26</t>
  </si>
  <si>
    <t>Pool27</t>
  </si>
  <si>
    <t>Pool28</t>
  </si>
  <si>
    <t>Pool29</t>
  </si>
  <si>
    <t>Pool30</t>
  </si>
  <si>
    <t>Pool31</t>
  </si>
  <si>
    <t>Pool32</t>
  </si>
  <si>
    <t>Pool33</t>
  </si>
  <si>
    <t>Pool34</t>
  </si>
  <si>
    <t>Pool35</t>
  </si>
  <si>
    <t>Pool36</t>
  </si>
  <si>
    <t>Pool37</t>
  </si>
  <si>
    <t>Pool38</t>
  </si>
  <si>
    <t>Pool39</t>
  </si>
  <si>
    <t>Pool40</t>
  </si>
  <si>
    <t>Pool41</t>
  </si>
  <si>
    <t>Pool42</t>
  </si>
  <si>
    <t>Pool43</t>
  </si>
  <si>
    <t>Pool44</t>
  </si>
  <si>
    <t>Pool45</t>
  </si>
  <si>
    <t>Pool46</t>
  </si>
  <si>
    <t>Pool47</t>
  </si>
  <si>
    <t>Pool48</t>
  </si>
  <si>
    <t>Pool49</t>
  </si>
  <si>
    <t>Pool50</t>
  </si>
  <si>
    <t>Pool51</t>
  </si>
  <si>
    <t>Pool52</t>
  </si>
  <si>
    <t>Pool53</t>
  </si>
  <si>
    <t>Pool54</t>
  </si>
  <si>
    <t>Pool55</t>
  </si>
  <si>
    <t>Pool56</t>
  </si>
  <si>
    <t>Pool57</t>
  </si>
  <si>
    <t>Pool58</t>
  </si>
  <si>
    <t>Pool59</t>
  </si>
  <si>
    <t>Pool60</t>
  </si>
  <si>
    <t>Pool61</t>
  </si>
  <si>
    <t>Pool62</t>
  </si>
  <si>
    <t>Pool63</t>
  </si>
  <si>
    <t>Pool64</t>
  </si>
  <si>
    <t>Pool65</t>
  </si>
  <si>
    <t>Pool66</t>
  </si>
  <si>
    <t>Pool67</t>
  </si>
  <si>
    <t>Pool68</t>
  </si>
  <si>
    <t>Pool69</t>
  </si>
  <si>
    <t>Pool70</t>
  </si>
  <si>
    <t>Pool71</t>
  </si>
  <si>
    <t>Pool72</t>
  </si>
  <si>
    <t>Pool73</t>
  </si>
  <si>
    <t>Pool74</t>
  </si>
  <si>
    <t>Pool75</t>
  </si>
  <si>
    <t>Pool76</t>
  </si>
  <si>
    <t>Pool77</t>
  </si>
  <si>
    <t>Pool78</t>
  </si>
  <si>
    <t>Pool79</t>
  </si>
  <si>
    <t>Pool80</t>
  </si>
  <si>
    <t>Pool81</t>
  </si>
  <si>
    <t>Pool82</t>
  </si>
  <si>
    <t>Pool83</t>
  </si>
  <si>
    <t>Pool84</t>
  </si>
  <si>
    <t>Pool85</t>
  </si>
  <si>
    <t>Pool86</t>
  </si>
  <si>
    <t>Pool87</t>
  </si>
  <si>
    <t>Pool88</t>
  </si>
  <si>
    <t>Pool89</t>
  </si>
  <si>
    <t>Pool90</t>
  </si>
  <si>
    <t>Pool91</t>
  </si>
  <si>
    <t>Pool92</t>
  </si>
  <si>
    <t>Pool93</t>
  </si>
  <si>
    <t>Pool94</t>
  </si>
  <si>
    <t>Pool95</t>
  </si>
  <si>
    <t>Pool96</t>
  </si>
  <si>
    <t>UDF/PhiX %</t>
  </si>
  <si>
    <t>ADDRESS FOR DELIVERY OF SAMPLES</t>
  </si>
  <si>
    <t xml:space="preserve">The information in this form is used to create a workflow for your samples in our LIMS (Laboratory information management system). </t>
  </si>
  <si>
    <t>The form and samples will be returned if the form is not properly filled in.</t>
  </si>
  <si>
    <r>
      <t xml:space="preserve">Kit used for library preparation </t>
    </r>
    <r>
      <rPr>
        <sz val="9"/>
        <color theme="1"/>
        <rFont val="Calibri"/>
        <family val="2"/>
        <scheme val="minor"/>
      </rPr>
      <t>(name, version, supplier)</t>
    </r>
  </si>
  <si>
    <r>
      <t xml:space="preserve">Species </t>
    </r>
    <r>
      <rPr>
        <sz val="10"/>
        <color theme="1"/>
        <rFont val="Calibri"/>
        <family val="2"/>
        <scheme val="minor"/>
      </rPr>
      <t>(Scientific/Latin and common name)</t>
    </r>
  </si>
  <si>
    <t xml:space="preserve">POOL# </t>
  </si>
  <si>
    <t>LIBRARY ID</t>
  </si>
  <si>
    <t>WELL</t>
  </si>
  <si>
    <t>CONCENTRATION</t>
  </si>
  <si>
    <t>VOLUME</t>
  </si>
  <si>
    <t>SAMPLE TYPE</t>
  </si>
  <si>
    <t>CONTAINER ID</t>
  </si>
  <si>
    <t>APPLICATION</t>
  </si>
  <si>
    <t>SPECIES</t>
  </si>
  <si>
    <t>READ LENGTH</t>
  </si>
  <si>
    <t>PHIX %</t>
  </si>
  <si>
    <t>CUSTOM SEQUENCING PRIMER</t>
  </si>
  <si>
    <t>SEQUENCING INSTRUMENT</t>
  </si>
  <si>
    <t>51x2</t>
  </si>
  <si>
    <t>101x2</t>
  </si>
  <si>
    <t>151x2</t>
  </si>
  <si>
    <t>251x2</t>
  </si>
  <si>
    <t>76x2</t>
  </si>
  <si>
    <t>301x2</t>
  </si>
  <si>
    <t>INDEX CATEGORY</t>
  </si>
  <si>
    <t>INDEX NUMBER</t>
  </si>
  <si>
    <t>CUSTOM INDEX</t>
  </si>
  <si>
    <t>SAMPLE INDEX</t>
  </si>
  <si>
    <t>Index number</t>
  </si>
  <si>
    <t>Nextera DNA Dual-index (N7-N5, S7-S5)</t>
  </si>
  <si>
    <t>NoIndex</t>
  </si>
  <si>
    <t>Index category</t>
  </si>
  <si>
    <t>TruSeq HT Dual-index (D7-D5)</t>
  </si>
  <si>
    <t>Plate #</t>
  </si>
  <si>
    <t>UDF/Plate #</t>
  </si>
  <si>
    <t>UDF/Number of lanes</t>
  </si>
  <si>
    <t>CONC. FLOWCELL (pM)</t>
  </si>
  <si>
    <t>13 pM</t>
  </si>
  <si>
    <t>14 pM</t>
  </si>
  <si>
    <t>15 pM</t>
  </si>
  <si>
    <t>16 pM</t>
  </si>
  <si>
    <t>17 pM</t>
  </si>
  <si>
    <t>18 pM</t>
  </si>
  <si>
    <t>To be decided after QC</t>
  </si>
  <si>
    <t>8 pM</t>
  </si>
  <si>
    <t>9 pM</t>
  </si>
  <si>
    <t>10 pM</t>
  </si>
  <si>
    <t>11 pM</t>
  </si>
  <si>
    <t>12 pM</t>
  </si>
  <si>
    <t>CURRENT VOLUME</t>
  </si>
  <si>
    <t>SNP&amp;SEQ SAMPLE ID</t>
  </si>
  <si>
    <t>150 pM</t>
  </si>
  <si>
    <t>200 pM</t>
  </si>
  <si>
    <t>&lt;/SAMPLE ENTRIES&gt;</t>
  </si>
  <si>
    <t xml:space="preserve">If sample buffer "Other", please specify </t>
  </si>
  <si>
    <t>AUTOMATICALLY GENERATED BASED ON PROJECT CODE</t>
  </si>
  <si>
    <t>SPECIAL INFO SEQ</t>
  </si>
  <si>
    <t>UDF/Special info seq</t>
  </si>
  <si>
    <t>DATE SAMPLE DELIVERY</t>
  </si>
  <si>
    <t>UDF/conc FC</t>
  </si>
  <si>
    <t>Don´t hesitate to contact us if you need assistance with filling in the form.</t>
  </si>
  <si>
    <t>No index</t>
  </si>
  <si>
    <t>UV absorbance (A260)- not recommended!</t>
  </si>
  <si>
    <t xml:space="preserve"> In Clarity, plates with all submitted libraries in pools will be created and thereafter pools are made in the user interface. The well position below is not the true well postition if libraries are in pools.</t>
  </si>
  <si>
    <r>
      <rPr>
        <b/>
        <sz val="11"/>
        <rFont val="Calibri"/>
        <family val="2"/>
        <scheme val="minor"/>
      </rPr>
      <t>Date when samples were delivered in format YYMMDD.</t>
    </r>
    <r>
      <rPr>
        <sz val="11"/>
        <rFont val="Calibri"/>
        <family val="2"/>
        <scheme val="minor"/>
      </rPr>
      <t xml:space="preserve"> The plate should be labelled with the information in column A (from user) + date.</t>
    </r>
  </si>
  <si>
    <t xml:space="preserve">Samples should be sent frozen on dry-ice </t>
  </si>
  <si>
    <t>to the following address:</t>
  </si>
  <si>
    <t xml:space="preserve">Upon completion of the project and delivery of all sequence data, samples and libraries prepared as part of the service will be stored at the SNP&amp;SEQ Platform for one year after delivery of the last dataset. </t>
  </si>
  <si>
    <t>LABEL YOUR PLATE</t>
  </si>
  <si>
    <t>N712-N517 (GTAGAGGA-GCGTAAGA)</t>
  </si>
  <si>
    <t xml:space="preserve">THESE FIELDS ARE MANDATORY IF SUBMITTING READY MADE LIBRARIES  </t>
  </si>
  <si>
    <t>Please, fill in grey fields!</t>
  </si>
  <si>
    <r>
      <t>Make sure to label your plate on the</t>
    </r>
    <r>
      <rPr>
        <b/>
        <sz val="11"/>
        <color theme="1"/>
        <rFont val="Calibri"/>
        <family val="2"/>
        <scheme val="minor"/>
      </rPr>
      <t xml:space="preserve"> left shortside, see picture below. </t>
    </r>
  </si>
  <si>
    <r>
      <t xml:space="preserve">During this time samples and libraries can be returned upon request of the owner of the samples. After the one year period the samples/libraries will be </t>
    </r>
    <r>
      <rPr>
        <b/>
        <sz val="11"/>
        <color theme="1"/>
        <rFont val="Calibri"/>
        <family val="2"/>
        <scheme val="minor"/>
      </rPr>
      <t>destroyed without any additional notifications.</t>
    </r>
  </si>
  <si>
    <t>UDF/Current sample volume (ul)</t>
  </si>
  <si>
    <t>NovaSeq S1</t>
  </si>
  <si>
    <t>NovaSeq S2</t>
  </si>
  <si>
    <t>NovaSeq S4</t>
  </si>
  <si>
    <t>1 lane/pool</t>
  </si>
  <si>
    <t>2 lanes/pool</t>
  </si>
  <si>
    <t>3 lanes/pool</t>
  </si>
  <si>
    <t>4 lanes/pool</t>
  </si>
  <si>
    <t>5 lanes/pool</t>
  </si>
  <si>
    <t>6 lanes/pool</t>
  </si>
  <si>
    <t>7 lanes/pool</t>
  </si>
  <si>
    <t>8 lanes/pool</t>
  </si>
  <si>
    <t>9 lanes/pool</t>
  </si>
  <si>
    <t>10 lanes/pool</t>
  </si>
  <si>
    <t>1 flowcell/pool</t>
  </si>
  <si>
    <t>2 flowcells/pool</t>
  </si>
  <si>
    <t>3 flowcells/pool</t>
  </si>
  <si>
    <t>4 flowcells/pool</t>
  </si>
  <si>
    <t>5 flowcells/pool</t>
  </si>
  <si>
    <t>250 pM</t>
  </si>
  <si>
    <t>300 pM</t>
  </si>
  <si>
    <t>350 pM</t>
  </si>
  <si>
    <t>400 pM</t>
  </si>
  <si>
    <t>450 pM</t>
  </si>
  <si>
    <t>500 pM</t>
  </si>
  <si>
    <t>550 pM</t>
  </si>
  <si>
    <t>600 pM</t>
  </si>
  <si>
    <t>RML KIT/PROTOCOL</t>
  </si>
  <si>
    <t>UDF/RML kit/protocol</t>
  </si>
  <si>
    <t>NovaSeq SP</t>
  </si>
  <si>
    <t>Other (specify in "special info")</t>
  </si>
  <si>
    <t>SI-GA-A1 (GGTTTACT|CTAAACGG|TCGGCGTC|AACCGTAA)</t>
  </si>
  <si>
    <t>SI-GA-A2 (TTTCATGA|ACGTCCCT|CGCATGTG|GAAGGAAC)</t>
  </si>
  <si>
    <t>SI-GA-A3 (CAGTACTG|AGTAGTCT|GCAGTAGA|TTCCCGAC)</t>
  </si>
  <si>
    <t>SI-GA-A4 (TATGATTC|CCCACAGT|ATGCTGAA|GGATGCCG)</t>
  </si>
  <si>
    <t>SI-GA-A5 (CTAGGTGA|TCGTTCAG|AGCCAATT|GATACGCC)</t>
  </si>
  <si>
    <t>SI-GA-A6 (CGCTATGT|GCTGTCCA|TTGAGATC|AAACCGAG)</t>
  </si>
  <si>
    <t>SI-GA-A7 (ACAGAGGT|TATAGTTG|CGGTCCCA|GTCCTAAC)</t>
  </si>
  <si>
    <t>SI-GA-A8 (GCATCTCC|TGTAAGGT|CTGCGATG|AACGTCAA)</t>
  </si>
  <si>
    <t>SI-GA-A9 (TCTTAAAG|CGAGGCTC|GTCCTTCT|AAGACGGA)</t>
  </si>
  <si>
    <t>SI-GA-A10 (GAAACCCT|TTTCTGTC|CCGTGTGA|AGCGAAAG)</t>
  </si>
  <si>
    <t>SI-GA-A11 (GTCCGGTC|AAGATCAT|CCTGAAGG|TGATCTCA)</t>
  </si>
  <si>
    <t>SI-GA-A12 (AGTGGAAC|GTCTCCTT|TCACATCA|CAGATGGG)</t>
  </si>
  <si>
    <t>SI-GA-B1 (GTAATCTT|TCCGGAAG|AGTTCGGC|CAGCATCA)</t>
  </si>
  <si>
    <t>SI-GA-B2 (TACTCTTC|CCTGTGCG|GGACACGT|ATGAGAAA)</t>
  </si>
  <si>
    <t>SI-GA-B3 (GTGTATTA|TGTGCGGG|ACCATAAC|CAACGCCT)</t>
  </si>
  <si>
    <t>SI-GA-B4 (ACTTCATA|GAGATGAC|TGCCGTGG|CTAGACCT)</t>
  </si>
  <si>
    <t>SI-GA-B5 (AATAATGG|CCAGGGCA|TGCCTCAT|GTGTCATC)</t>
  </si>
  <si>
    <t>SI-GA-B6 (CGTTAATC|GCCACGCT|TTACTCAG|AAGGGTGA)</t>
  </si>
  <si>
    <t>SI-GA-B7 (AAACCTCA|GCCTTGGT|CTGGACTC|TGTAGAAG)</t>
  </si>
  <si>
    <t>SI-GA-B8 (AAAGTGCT|GCTACCTG|TGCTGTAA|CTGCAAGC)</t>
  </si>
  <si>
    <t>SI-GA-B9 (CTGTAACT|TCTAGCGA|AGAGTGTG|GACCCTAC)</t>
  </si>
  <si>
    <t>SI-GA-B10 (ACCGTATG|GATTAGAT|CTGACTGA|TGACGCCC)</t>
  </si>
  <si>
    <t>SI-GA-B11 (GTTCCTCA|AGGTACGC|TAAGTATG|CCCAGGAT)</t>
  </si>
  <si>
    <t>SI-GA-B12 (TACCACCA|CTAAGTTT|GGGTCAAG|ACTGTGGC)</t>
  </si>
  <si>
    <t>SI-GA-C1 (CCACTTAT|AACTGGCG|TTGGCATA|GGTAACGC)</t>
  </si>
  <si>
    <t>SI-GA-C2 (CCTAGACC|ATCTCTGT|TAGCTCTA|GGAGAGAG)</t>
  </si>
  <si>
    <t>SI-GA-C3 (TCAGCCGT|CAGAGGCC|GGTCAATA|ATCTTTAG)</t>
  </si>
  <si>
    <t>SI-GA-C4 (ACAATTCA|TGCGCAGC|CATCACTT|GTGTGGAG)</t>
  </si>
  <si>
    <t>SI-GA-C5 (CGACTTGA|TACAGACT|ATTGCGTG|GCGTACAC)</t>
  </si>
  <si>
    <t>SI-GA-C6 (ATTACTTC|TGCGAACT|GCATTCGG|CAGCGGAA)</t>
  </si>
  <si>
    <t>SI-GA-C7 (GTCTCTCG|AATCTCTC|CGGAGGGA|TCAGAAAT)</t>
  </si>
  <si>
    <t>SI-GA-C8 (GTTGAGAA|AGATCTGG|TCGATACT|CACCGCTC)</t>
  </si>
  <si>
    <t>SI-GA-C9 (GCGCAGAA|ATCTTACC|TATGGTGT|CGAACCTG)</t>
  </si>
  <si>
    <t>SI-GA-C10 (TCTCAGTG|GAGACTAT|CGCTTAGC|ATAGGCCA)</t>
  </si>
  <si>
    <t>SI-GA-C11 (GAGGATCT|AGACCATA|TCCTGCGC|CTTATGAG)</t>
  </si>
  <si>
    <t>SI-GA-C12 (TCTCGTTT|GGCTAGCG|ATGACCGC|CAAGTAAA)</t>
  </si>
  <si>
    <t>SI-GA-D1 (CACTCGGA|GCTGAATT|TGAAGTAC|ATGCTCCG)</t>
  </si>
  <si>
    <t>SI-GA-D2 (TAACAAGG|GGTTCCTC|ATCATGCA|CCGGGTAT)</t>
  </si>
  <si>
    <t>SI-GA-D3 (ACATTACT|TTTGGGTA|CAGCCCAC|GGCAATGG)</t>
  </si>
  <si>
    <t>SI-GA-D4 (CCCTAACA|ATTCCGAT|TGGATTGC|GAAGGCTG)</t>
  </si>
  <si>
    <t>SI-GA-D5 (CTCGTCAC|GATCAGCA|ACAACAGG|TGGTGTTT)</t>
  </si>
  <si>
    <t>SI-GA-D6 (CATGCGAT|TGATATTC|GTGATCGA|ACCCGACG)</t>
  </si>
  <si>
    <t>SI-GA-D7 (ATTTGCTA|TAGACACC|CCACAGGG|GGCGTTAT)</t>
  </si>
  <si>
    <t>SI-GA-D8 (GCAACAAA|TAGTTGTC|CGCCATCG|ATTGGCGT)</t>
  </si>
  <si>
    <t>SI-GA-D9 (AGGAGATG|GATGTGGT|CTACATCC|TCCTCCAA)</t>
  </si>
  <si>
    <t>SI-GA-D10 (CAATACCC|TGTCTATG|ACCACGAA|GTGGGTGT)</t>
  </si>
  <si>
    <t>SI-GA-D11 (CTTTGCGG|TGCACAAA|AAGCAGTC|GCAGTTCT)</t>
  </si>
  <si>
    <t>SI-GA-D12 (GCACAATG|CTTGGTAC|TGCACCGT|AAGTTGCA)</t>
  </si>
  <si>
    <t>SI-GA-E1 (TGGTAAAC|GAAAGGGT|ACTGCTCG|CTCCTCTA)</t>
  </si>
  <si>
    <t>SI-GA-E2 (GTGGTACC|TACTATAG|ACAAGGTA|CGTCCCGT)</t>
  </si>
  <si>
    <t>SI-GA-E3 (AGGTATTG|CTCCTAGT|TCAAGGCC|GATGCCAA)</t>
  </si>
  <si>
    <t>SI-GA-E4 (TTCGCCCT|GGATGGGC|AATCAATG|CCGATTAA)</t>
  </si>
  <si>
    <t>SI-GA-E5 (CATTAGCG|TTCGCTGA|ACAAGAAT|GGGCTCTC)</t>
  </si>
  <si>
    <t>SI-GA-E6 (CTGCGGCT|GACTCAAA|AGAAACTC|TCTGTTGG)</t>
  </si>
  <si>
    <t>SI-GA-E7 (CACGCCTT|GTATATAG|TCTCGGGC|AGGATACA)</t>
  </si>
  <si>
    <t>SI-GA-E8 (ATAGTTAC|TGCTGAGT|CCTACGTA|GAGCACCG)</t>
  </si>
  <si>
    <t>SI-GA-E9 (TTGTTTCC|GGAGGAGG|CCTAACAA|AACCCGTT)</t>
  </si>
  <si>
    <t>SI-GA-E10 (AAATGTGC|GGGCAAAT|TCTATCCG|CTCGCGTA)</t>
  </si>
  <si>
    <t>SI-GA-E11 (AAGCGCTG|CGTTTGAT|GTAGCACA|TCCAATGC)</t>
  </si>
  <si>
    <t>SI-GA-E12 (ACCGGCTC|GAGTTAGT|CGTCCTAG|TTAAAGCA)</t>
  </si>
  <si>
    <t>SI-GA-F1 (GTTGCAGC|TGGAATTA|CAATGGAG|ACCCTCCT)</t>
  </si>
  <si>
    <t>SI-GA-F2 (TTTACATG|CGCGATAC|ACGCGGGT|GAATTCCA)</t>
  </si>
  <si>
    <t>SI-GA-F3 (TTCAGGTG|ACGGACAT|GATCTTGA|CGATCACC)</t>
  </si>
  <si>
    <t>SI-GA-F4 (CCCAATAG|GTGTCGCT|AGAGTCGC|TATCGATA)</t>
  </si>
  <si>
    <t>SI-GA-F5 (GACTACGT|CTAGCGAG|TCTATATC|AGGCGTCA)</t>
  </si>
  <si>
    <t>SI-GA-F6 (CGGAGCAC|GACCTATT|ACTTAGGA|TTAGCTCG)</t>
  </si>
  <si>
    <t>SI-GA-F7 (CGTGCAGA|AACAAGAT|TCGCTTCG|GTATGCTC)</t>
  </si>
  <si>
    <t>SI-GA-F8 (CATGAACA|TCACTCGC|AGCTGGAT|GTGACTTG)</t>
  </si>
  <si>
    <t>SI-GA-F9 (CAAGCTCC|GTTCACTG|TCGTGAAA|AGCATGGT)</t>
  </si>
  <si>
    <t>SI-GA-F10 (GCTTGGCT|AAACAAAC|CGGGCTTA|TTCATCGG)</t>
  </si>
  <si>
    <t>SI-GA-F11 (GCGAGAGT|TACGTTCA|AGTCCCAC|CTATAGTG)</t>
  </si>
  <si>
    <t>SI-GA-F12 (TGATGCAT|GCTACTGA|CACCTGCC|ATGGAATG)</t>
  </si>
  <si>
    <t>SI-GA-G1 (ATGAATCT|GATCTCAG|CCAGGAGC|TGCTCGTA)</t>
  </si>
  <si>
    <t>SI-GA-G2 (TGATTCTA|ACTAGGAG|CAGCCACT|GTCGATGC)</t>
  </si>
  <si>
    <t>SI-GA-G3 (CCTCATTC|AGCATCCG|GTGGCAAT|TAATGGGA)</t>
  </si>
  <si>
    <t>SI-GA-G4 (GCGATGTG|AGATACAA|TTTCCACT|CACGGTGC)</t>
  </si>
  <si>
    <t>SI-GA-G5 (GAGCAAGA|TCTGTGAT|CGCAGTTC|ATATCCCG)</t>
  </si>
  <si>
    <t>SI-GA-G6 (CTGACGCG|GGTCGTAC|TCCTTCTT|AAAGAAGA)</t>
  </si>
  <si>
    <t>SI-GA-G7 (GGTATGCA|CTCGAAAT|ACACCTTC|TAGTGCGG)</t>
  </si>
  <si>
    <t>SI-GA-G8 (TATGAGCT|CCGATAGC|ATACCCAA|GGCTGTTG)</t>
  </si>
  <si>
    <t>SI-GA-G9 (TAGGACGT|ATCCCACA|GGAATGTC|CCTTGTAG)</t>
  </si>
  <si>
    <t>SI-GA-G10 (TCGCCAGC|AATGTTAG|CGATAGCT|GTCAGCTA)</t>
  </si>
  <si>
    <t>SI-GA-G11 (TTATCGTT|AGCAGAGC|CATCTCCA|GCGGATAG)</t>
  </si>
  <si>
    <t>SI-GA-G12 (ATTCTAAG|CCCGATTA|TGGAGGCT|GAATCCGC)</t>
  </si>
  <si>
    <t>SI-GA-H1 (GTATGTCA|TGTCAGAC|CACGTCGG|ACGACATT)</t>
  </si>
  <si>
    <t>SI-GA-H2 (TAATGACC|ATGCCTTA|GCCGAGAT|CGTATCGG)</t>
  </si>
  <si>
    <t>SI-GA-H3 (CCAAGATG|AGGCCCGA|TACGTGAC|GTTTATCT)</t>
  </si>
  <si>
    <t>SI-GA-H4 (GCCATTCC|CAAGAATT|TTGCCGGA|AGTTGCAG)</t>
  </si>
  <si>
    <t>SI-GA-H5 (CCACTACA|GATTCTGG|TGCGGCTT|ATGAAGAC)</t>
  </si>
  <si>
    <t>SI-GA-H6 (TAGGATAA|CCTTTGTC|GTACGCGG|AGCACACT)</t>
  </si>
  <si>
    <t>SI-GA-H7 (AGCTATCA|CATATAAC|TCAGGGTG|GTGCCCGT)</t>
  </si>
  <si>
    <t>SI-GA-H8 (TTGTTGAT|GCTCAACC|CAAAGTGG|AGCGCCTA)</t>
  </si>
  <si>
    <t>SI-GA-H9 (ACACTGTT|CAGGATGG|GGCTGAAC|TTTACCCA)</t>
  </si>
  <si>
    <t>SI-GA-H10 (GTAATTGC|AGTCGCTT|CACGAGAA|TCGTCACG)</t>
  </si>
  <si>
    <t>SI-GA-H11 (GGCGAGTA|ACTTCTAT|CAAATACG|TTGCGCGC)</t>
  </si>
  <si>
    <t>SI-GA-H12 (GACAGCAT|TTTGTACA|AGGCCGTG|CCATATGC)</t>
  </si>
  <si>
    <t>100 pM</t>
  </si>
  <si>
    <t>Name of your SNP&amp;SEQ contact person</t>
  </si>
  <si>
    <t>28+8+0+91</t>
  </si>
  <si>
    <t>iSeq</t>
  </si>
  <si>
    <t>50 pM</t>
  </si>
  <si>
    <t>60 pM</t>
  </si>
  <si>
    <t>WELL2</t>
  </si>
  <si>
    <t>Sequencing instrument</t>
  </si>
  <si>
    <t>POOLING</t>
  </si>
  <si>
    <t>2 libraries/pool</t>
  </si>
  <si>
    <t>3 libraries/pool</t>
  </si>
  <si>
    <t>4 libraries/pool</t>
  </si>
  <si>
    <t>5 libraries/pool</t>
  </si>
  <si>
    <t>6 libraries/pool</t>
  </si>
  <si>
    <t>7 libraries/pool</t>
  </si>
  <si>
    <t>8 libraries/pool</t>
  </si>
  <si>
    <t>9 libraries/pool</t>
  </si>
  <si>
    <t>10 libraries/pool</t>
  </si>
  <si>
    <t>11 libraries/pool</t>
  </si>
  <si>
    <t>12 libraries/pool</t>
  </si>
  <si>
    <t>13 libraries/pool</t>
  </si>
  <si>
    <t>14 libraries/pool</t>
  </si>
  <si>
    <t>15 libraries/pool</t>
  </si>
  <si>
    <t>16 libraries/pool</t>
  </si>
  <si>
    <t>17 libraries/pool</t>
  </si>
  <si>
    <t>18 libraries/pool</t>
  </si>
  <si>
    <t>19 libraries/pool</t>
  </si>
  <si>
    <t>20 libraries/pool</t>
  </si>
  <si>
    <t>21 libraries/pool</t>
  </si>
  <si>
    <t>22 libraries/pool</t>
  </si>
  <si>
    <t>23 libraries/pool</t>
  </si>
  <si>
    <t>24 libraries/pool</t>
  </si>
  <si>
    <t>25 libraries/pool</t>
  </si>
  <si>
    <t>26 libraries/pool</t>
  </si>
  <si>
    <t>27 libraries/pool</t>
  </si>
  <si>
    <t>28 libraries/pool</t>
  </si>
  <si>
    <t>29 libraries/pool</t>
  </si>
  <si>
    <t>30 libraries/pool</t>
  </si>
  <si>
    <t>31 libraries/pool</t>
  </si>
  <si>
    <t>32 libraries/pool</t>
  </si>
  <si>
    <t>33 libraries/pool</t>
  </si>
  <si>
    <t>34 libraries/pool</t>
  </si>
  <si>
    <t>35 libraries/pool</t>
  </si>
  <si>
    <t>36 libraries/pool</t>
  </si>
  <si>
    <t>37 libraries/pool</t>
  </si>
  <si>
    <t>38 libraries/pool</t>
  </si>
  <si>
    <t>39 libraries/pool</t>
  </si>
  <si>
    <t>40 libraries/pool</t>
  </si>
  <si>
    <t>41 libraries/pool</t>
  </si>
  <si>
    <t>42 libraries/pool</t>
  </si>
  <si>
    <t>43 libraries/pool</t>
  </si>
  <si>
    <t>44 libraries/pool</t>
  </si>
  <si>
    <t>45 libraries/pool</t>
  </si>
  <si>
    <t>46 libraries/pool</t>
  </si>
  <si>
    <t>47 libraries/pool</t>
  </si>
  <si>
    <t>48 libraries/pool</t>
  </si>
  <si>
    <t>49 libraries/pool</t>
  </si>
  <si>
    <t>50 libraries/pool</t>
  </si>
  <si>
    <t>51 libraries/pool</t>
  </si>
  <si>
    <t>52 libraries/pool</t>
  </si>
  <si>
    <t>53 libraries/pool</t>
  </si>
  <si>
    <t>54 libraries/pool</t>
  </si>
  <si>
    <t>55 libraries/pool</t>
  </si>
  <si>
    <t>56 libraries/pool</t>
  </si>
  <si>
    <t>57 libraries/pool</t>
  </si>
  <si>
    <t>58 libraries/pool</t>
  </si>
  <si>
    <t>59 libraries/pool</t>
  </si>
  <si>
    <t>60 libraries/pool</t>
  </si>
  <si>
    <t>61 libraries/pool</t>
  </si>
  <si>
    <t>62 libraries/pool</t>
  </si>
  <si>
    <t>63 libraries/pool</t>
  </si>
  <si>
    <t>64 libraries/pool</t>
  </si>
  <si>
    <t>65 libraries/pool</t>
  </si>
  <si>
    <t>66 libraries/pool</t>
  </si>
  <si>
    <t>67 libraries/pool</t>
  </si>
  <si>
    <t>68 libraries/pool</t>
  </si>
  <si>
    <t>69 libraries/pool</t>
  </si>
  <si>
    <t>70 libraries/pool</t>
  </si>
  <si>
    <t>71 libraries/pool</t>
  </si>
  <si>
    <t>72 libraries/pool</t>
  </si>
  <si>
    <t>73 libraries/pool</t>
  </si>
  <si>
    <t>74 libraries/pool</t>
  </si>
  <si>
    <t>75 libraries/pool</t>
  </si>
  <si>
    <t>76 libraries/pool</t>
  </si>
  <si>
    <t>77 libraries/pool</t>
  </si>
  <si>
    <t>78 libraries/pool</t>
  </si>
  <si>
    <t>79 libraries/pool</t>
  </si>
  <si>
    <t>80 libraries/pool</t>
  </si>
  <si>
    <t>81 libraries/pool</t>
  </si>
  <si>
    <t>82 libraries/pool</t>
  </si>
  <si>
    <t>83 libraries/pool</t>
  </si>
  <si>
    <t>84 libraries/pool</t>
  </si>
  <si>
    <t>85 libraries/pool</t>
  </si>
  <si>
    <t>86 libraries/pool</t>
  </si>
  <si>
    <t>87 libraries/pool</t>
  </si>
  <si>
    <t>88 libraries/pool</t>
  </si>
  <si>
    <t>89 libraries/pool</t>
  </si>
  <si>
    <t>90 libraries/pool</t>
  </si>
  <si>
    <t>91 libraries/pool</t>
  </si>
  <si>
    <t>92 libraries/pool</t>
  </si>
  <si>
    <t>93 libraries/pool</t>
  </si>
  <si>
    <t>94 libraries/pool</t>
  </si>
  <si>
    <t>95 libraries/pool</t>
  </si>
  <si>
    <t>96 libraries/pool</t>
  </si>
  <si>
    <t>UDF/Pooling</t>
  </si>
  <si>
    <t>NUMBER OF LANES</t>
  </si>
  <si>
    <t>POOL#</t>
  </si>
  <si>
    <t>Container (hidden column)</t>
  </si>
  <si>
    <t>1.5 ml Eppendorf tube</t>
  </si>
  <si>
    <t>96 well plate</t>
  </si>
  <si>
    <t>UDF/Date Sample Delivery</t>
  </si>
  <si>
    <t>DATE SAMPLE DELIVERY2</t>
  </si>
  <si>
    <r>
      <t xml:space="preserve">Plate well position of libraries in column D. Several libraries can be in the same well if you are submitting a pool. Libraries must be placed </t>
    </r>
    <r>
      <rPr>
        <b/>
        <sz val="11"/>
        <rFont val="Calibri"/>
        <family val="2"/>
        <scheme val="minor"/>
      </rPr>
      <t xml:space="preserve">columnwise </t>
    </r>
    <r>
      <rPr>
        <sz val="11"/>
        <rFont val="Calibri"/>
        <family val="2"/>
        <scheme val="minor"/>
      </rPr>
      <t>starting at</t>
    </r>
    <r>
      <rPr>
        <b/>
        <sz val="11"/>
        <rFont val="Calibri"/>
        <family val="2"/>
        <scheme val="minor"/>
      </rPr>
      <t xml:space="preserve"> A1, B1 etc</t>
    </r>
    <r>
      <rPr>
        <sz val="11"/>
        <rFont val="Calibri"/>
        <family val="2"/>
        <scheme val="minor"/>
      </rPr>
      <t xml:space="preserve">. </t>
    </r>
    <r>
      <rPr>
        <b/>
        <sz val="11"/>
        <rFont val="Calibri"/>
        <family val="2"/>
        <scheme val="minor"/>
      </rPr>
      <t>No empty wells between samples!</t>
    </r>
  </si>
  <si>
    <t>Sample concentration (ng/ul). If your libraries are pooled, state the total concentration of the pool on each sample row.</t>
  </si>
  <si>
    <t>RML- WG re-seq</t>
  </si>
  <si>
    <t>RML- WG re-seq Human</t>
  </si>
  <si>
    <t>RML- Target re-seq</t>
  </si>
  <si>
    <t>RML- RNA-seq</t>
  </si>
  <si>
    <t>RML- Single cell</t>
  </si>
  <si>
    <t>RML- Metagenomics</t>
  </si>
  <si>
    <t>RML- de novo</t>
  </si>
  <si>
    <t>RML- Other</t>
  </si>
  <si>
    <t>RML-Unknown</t>
  </si>
  <si>
    <t>WG re-seq</t>
  </si>
  <si>
    <t>WG re-seq Human</t>
  </si>
  <si>
    <t>Target re-seq</t>
  </si>
  <si>
    <t>RNA-seq</t>
  </si>
  <si>
    <t>Single cell</t>
  </si>
  <si>
    <t>Metagenomics</t>
  </si>
  <si>
    <t>de novo</t>
  </si>
  <si>
    <t>Epigenetics</t>
  </si>
  <si>
    <t>RML- Epigenetics</t>
  </si>
  <si>
    <t>Single_Index_Kit_T_Set_A</t>
  </si>
  <si>
    <t>Single_Index_Kit_N_Set_A</t>
  </si>
  <si>
    <t>SI-NA-A1 (AAACGGCG|CCTACCAT|GGCGTTTC|TTGTAAGA)</t>
  </si>
  <si>
    <t>SI-NA-B1 (AGGCTACC|CTAGCTGT|GCCAACAA|TATTGGTG)</t>
  </si>
  <si>
    <t>SI-NA-C1 (AGACTTTC|CCGAGGCA|GATGCAGT|TTCTACAG)</t>
  </si>
  <si>
    <t>SI-NA-D1 (AGCTGCGT|CAACCATC|GTGGAGCA|TCTATTAG)</t>
  </si>
  <si>
    <t>SI-NA-E1 (ACGAAAGC|CGCCCGTA|GTTTGCCT|TAAGTTAG)</t>
  </si>
  <si>
    <t>SI-NA-F1 (ATCGCTCC|CCGTACAG|GATAGGTA|TGACTAGT)</t>
  </si>
  <si>
    <t>SI-NA-G1 (ATGCGATT|CATATGCG|GGATACGA|TCCGCTAC)</t>
  </si>
  <si>
    <t>SI-NA-H1 (AAACTCAT|CGGGAGTA|GTCACAGG|TCTTGTCC)</t>
  </si>
  <si>
    <t>SI-NA-A2 (AGCCCTTT|CAAGTCCA|GTGAGAAG|TCTTAGGC)</t>
  </si>
  <si>
    <t>SI-NA-B2 (AAGTTGAT|CCCACCCA|GGTCGAGC|TTAGATTG)</t>
  </si>
  <si>
    <t>SI-NA-C2 (AATCACTA|CCGAGAAC|GTAGTGCG|TGCTCTGT)</t>
  </si>
  <si>
    <t>SI-NA-D2 (ACATTCCG|CTGCGGTA|GACACAAT|TGTGATGC)</t>
  </si>
  <si>
    <t>SI-NA-E2 (AGGCTGGT|CACAACTA|GTTGGTCC|TCATCAAG)</t>
  </si>
  <si>
    <t>SI-NA-F2 (ATGGTTAG|CATTGATA|GCAAACGC|TGCCCGCT)</t>
  </si>
  <si>
    <t>SI-NA-G2 (ATAACCTA|CGGTGAGC|GATCTTAT|TCCGAGCG)</t>
  </si>
  <si>
    <t>SI-NA-H2 (AACGGTCA|CCGAACTC|GGTCCAAG|TTATTGGT)</t>
  </si>
  <si>
    <t>SI-NA-A3 (AAAGCATA|CTGCAGCC|GCCTTTAT|TGTAGCGG)</t>
  </si>
  <si>
    <t>SI-NA-B3 (ATTGGACG|CAGCTTAC|GGCAAGGA|TCATCCTT)</t>
  </si>
  <si>
    <t>SI-NA-C3 (ACGTTACA|CGTAGGTT|GACGACGG|TTACCTAC)</t>
  </si>
  <si>
    <t>SI-NA-D3 (ACTTCACT|CGAAGTTG|GAGCACGC|TTCGTGAA)</t>
  </si>
  <si>
    <t>SI-NA-E3 (AACAAGTC|CGGCTCCA|GTATGTAT|TCTGCAGG)</t>
  </si>
  <si>
    <t>SI-NA-F3 (AGTCTGTA|CAGAATAG|GCCTCCGT|TTAGGACC)</t>
  </si>
  <si>
    <t>SI-NA-G3 (ATGTCCAG|CGACGTCA|GCTATAGC|TACGAGTT)</t>
  </si>
  <si>
    <t>SI-NA-H3 (ACACCTAA|CGTTTGGG|GACAAACC|TTGGGCTT)</t>
  </si>
  <si>
    <t>SI-NA-A4 (AGAACGCC|CATGGCAG|GTCTTTGA|TCGCAATT)</t>
  </si>
  <si>
    <t>SI-NA-B4 (AGGGACTG|CCTCTAAC|GACAGGCT|TTATCTGA)</t>
  </si>
  <si>
    <t>SI-NA-C4 (ACATTGGC|CTTAGTCA|GAGCCCAT|TGCGAATG)</t>
  </si>
  <si>
    <t>SI-NA-D4 (AAATCGTC|CTTCGAAT|GCGATCGG|TGCGATCA)</t>
  </si>
  <si>
    <t>SI-NA-E4 (AGCTGACG|CCGGTGTC|GTAAACAT|TATCCTGA)</t>
  </si>
  <si>
    <t>SI-NA-F4 (AACGACAC|CGTCCTCT|GCATGATA|TTGATGGG)</t>
  </si>
  <si>
    <t>SI-NA-G4 (AGCTTCTC|CCTGCGGT|GTACAACG|TAGAGTAA)</t>
  </si>
  <si>
    <t>SI-NA-H4 (ACTGGAGC|CGGTCGTG|GAAATCAA|TTCCATCT)</t>
  </si>
  <si>
    <t>SI-NA-A5 (ATTGGGAA|CAGTCTGG|GGCATACT|TCACACTC)</t>
  </si>
  <si>
    <t>SI-NA-B5 (ATCGTACT|CATCAGTG|GGGACTAC|TCATGCGA)</t>
  </si>
  <si>
    <t>SI-NA-C5 (ATGCATTC|CACTGACT|GGTACGGG|TCAGTCAA)</t>
  </si>
  <si>
    <t>SI-NA-D5 (AGACGGAT|CCTTTAGA|GTCGACTC|TAGACTCG)</t>
  </si>
  <si>
    <t>SI-NA-E5 (ATCCAAGG|CCGTTGAA|GGAAGCTC|TATGCTCT)</t>
  </si>
  <si>
    <t>SI-NA-F5 (AACACAGC|CGGTTTAG|GTACGGCT|TCTGACTA)</t>
  </si>
  <si>
    <t>SI-NA-G5 (ATGAAGTA|CGCCGAAC|GAAGCTCG|TCTTTCGT)</t>
  </si>
  <si>
    <t>SI-NA-H5 (ATAGTATG|CCGCGTCT|GGCTCCAC|TATAAGGA)</t>
  </si>
  <si>
    <t>SI-NA-A6 (ACGGGACT|CTTTCGAC|GAACATGA|TGCATCTG)</t>
  </si>
  <si>
    <t>SI-NA-B6 (AACGCGAA|CTATTTGG|GCGCACCT|TGTAGATC)</t>
  </si>
  <si>
    <t>SI-NA-C6 (ACTCAGAC|CGCTCAGG|GAGGTTTA|TTAAGCCT)</t>
  </si>
  <si>
    <t>SI-NA-D6 (ATGCCAAA|CCTTATCG|GAAGTCTT|TGCAGGGC)</t>
  </si>
  <si>
    <t>SI-NA-E6 (ATTGAAAC|CAGCCCGA|GCCATTTG|TGATGGCT)</t>
  </si>
  <si>
    <t>SI-NA-F6 (ATGCCGGC|CCTAATTA|GACTTCCT|TGAGGAAG)</t>
  </si>
  <si>
    <t>SI-NA-G6 (AGCACTGG|CATTACAC|GTGCGACA|TCAGTGTT)</t>
  </si>
  <si>
    <t>SI-NA-H6 (AAGCATAA|CCCATCGC|GGTTGATG|TTAGCGCT)</t>
  </si>
  <si>
    <t>SI-NA-A7 (AGGTCATA|CTCATCAT|GCTGAGGG|TAACGTCC)</t>
  </si>
  <si>
    <t>SI-NA-B7 (AGGGATGA|CTTCTGTT|GAATGCAC|TCCACACG)</t>
  </si>
  <si>
    <t>SI-NA-C7 (ACACCGGG|CATAATCC|GGCGGAAT|TTGTTCTA)</t>
  </si>
  <si>
    <t>SI-NA-D7 (AACTTAGA|CCGGATCC|GGTCGCAT|TTAACGTG)</t>
  </si>
  <si>
    <t>SI-NA-E7 (AAGACGTG|CCATGTGT|GTTCACAA|TGCGTACC)</t>
  </si>
  <si>
    <t>SI-NA-F7 (ACCCGAGA|CAAACTTT|GGTTAGAC|TTGGTCCG)</t>
  </si>
  <si>
    <t>SI-NA-G7 (ATTACCGG|CAGTAATT|GCCGGTAA|TGACTGCC)</t>
  </si>
  <si>
    <t>SI-NA-H7 (AACGGGTG|CTAATTCT|GCTTCAAC|TGGCACGA)</t>
  </si>
  <si>
    <t>SI-NA-A8 (ATGATACG|CCACAGAA|GACTGTTC|TGTGCCGT)</t>
  </si>
  <si>
    <t>SI-NA-B8 (ACGTTCAC|CAAGGTCT|GTTAAGTG|TGCCCAGA)</t>
  </si>
  <si>
    <t>SI-NA-C8 (AGCTCGAG|CAGGAAGA|GCACGTTT|TTTATCCC)</t>
  </si>
  <si>
    <t>SI-NA-D8 (AATCTTTG|CTCAAGAC|GGATGAGT|TCGGCCCA)</t>
  </si>
  <si>
    <t>SI-NA-E8 (AGCCTATG|CTAACGCA|GCTTACAT|TAGGGTGC)</t>
  </si>
  <si>
    <t>SI-NA-F8 (AGTTGGGA|CCAGAAAG|GTGCCCTC|TACATTCT)</t>
  </si>
  <si>
    <t>SI-NA-G8 (AAGTACTC|CTTGGAGA|GGAACTCT|TCCCTGAG)</t>
  </si>
  <si>
    <t>SI-NA-H8 (AAGAGCGG|CTTGTTAT|GGCCCATC|TCATAGCA)</t>
  </si>
  <si>
    <t>SI-NA-A9 (ACAACTTG|CTCCAACA|GAGTGCGT|TGTGTGAC)</t>
  </si>
  <si>
    <t>SI-NA-B9 (AAGCGTGT|CTTGACCG|GCCACGTA|TGATTAAC)</t>
  </si>
  <si>
    <t>SI-NA-C9 (AGATCGGT|CATCGTCG|GTCATATA|TCGGACAC)</t>
  </si>
  <si>
    <t>SI-NA-D9 (ACCTACTG|CAAGGGAC|GGGACACA|TTTCTTGT)</t>
  </si>
  <si>
    <t>SI-NA-E9 (AGTAAGCA|CCGGTAAT|GTATCTTC|TACCGCGG)</t>
  </si>
  <si>
    <t>SI-NA-F9 (AGTTAGTT|CACGCACG|GTACTTAA|TCGAGCGC)</t>
  </si>
  <si>
    <t>SI-NA-G9 (AGTCTCAG|CAATGGCA|GCCGAAGT|TTGACTTC)</t>
  </si>
  <si>
    <t>SI-NA-H9 (ACCTGCCA|CTTCATAC|GGAATATG|TAGGCGGT)</t>
  </si>
  <si>
    <t>SI-NA-A10 (ACAGCAAC|CGCAATTT|GAGTTGCG|TTTCGCGA)</t>
  </si>
  <si>
    <t>SI-NA-B10 (ACCATTAA|CTGGACGT|GAACGGTC|TGTTCACG)</t>
  </si>
  <si>
    <t>SI-NA-C10 (ATCTGATC|CGTGCTAA|GAGAAGGG|TCACTCCT)</t>
  </si>
  <si>
    <t>SI-NA-D10 (AGATAACA|CTTATTTG|GCGGGCAT|TACCCGGC)</t>
  </si>
  <si>
    <t>SI-NA-E10 (ATTGTTTC|CGCAGGAG|GCACCAGT|TAGTACCA)</t>
  </si>
  <si>
    <t>SI-NA-F10 (ATTCGTGC|CGCGTGCA|GAATACTG|TCGACAAT)</t>
  </si>
  <si>
    <t>SI-NA-G10 (ATACTGAG|CGGAGACT|GATGCCTC|TCCTATGA)</t>
  </si>
  <si>
    <t>SI-NA-H10 (ATTTCAGC|CGAGTGAT|GACCGCCA|TCGAATTG)</t>
  </si>
  <si>
    <t>SI-NA-A11 (ACCAGTCC|CTTTCCTT|GGACAGGG|TAGGTAAA)</t>
  </si>
  <si>
    <t>SI-NA-B11 (ATGGTCGC|CGACATAG|GATTCGCT|TCCAGATA)</t>
  </si>
  <si>
    <t>SI-NA-C11 (ACCGAACA|CGACTCTT|GTTTGTGG|TAGACGAC)</t>
  </si>
  <si>
    <t>SI-NA-D11 (ATATGAGA|CACCTCAG|GCTACTTC|TGGGAGCT)</t>
  </si>
  <si>
    <t>SI-NA-E11 (ATCGCCAT|CATAAAGG|GGGTTTCC|TCACGGTA)</t>
  </si>
  <si>
    <t>SI-NA-F11 (AGCAGTTA|CTTGTACC|GAACCCGG|TCGTAGAT)</t>
  </si>
  <si>
    <t>SI-NA-G11 (AGGGCGTT|CTATACGC|GCTCGTCA|TACATAAG)</t>
  </si>
  <si>
    <t>SI-NA-H11 (AGGATCGA|CACGATTC|GTATCGAG|TCTCGACT)</t>
  </si>
  <si>
    <t>SI-NA-A12 (ACTACTGT|CGGGAACG|GACCTCTC|TTATGGAA)</t>
  </si>
  <si>
    <t>SI-NA-B12 (ACGCTTGG|CGCTACAT|GAAAGACA|TTTGCGTC)</t>
  </si>
  <si>
    <t>SI-NA-C12 (ATCCGGCA|CCGTTATG|GGTAATGT|TAAGCCAC)</t>
  </si>
  <si>
    <t>SI-NA-D12 (AGAAACGT|CACTCAAC|GCTGTGTA|TTGCGTCG)</t>
  </si>
  <si>
    <t>SI-NA-E12 (ACGCGGAA|CGCTATCC|GTTGCATG|TAAATCGT)</t>
  </si>
  <si>
    <t>SI-NA-F12 (AATTGAAC|CCAGTGGA|GTCCATTG|TGGACCCT)</t>
  </si>
  <si>
    <t>SI-NA-G12 (ACCCGCAC|CATGCGTA|GTGATAGT|TGATATCG)</t>
  </si>
  <si>
    <t>SI-NA-H12 (ACGAGTAG|CAATCCCT|GTCCAGGC|TGTGTATA)</t>
  </si>
  <si>
    <t>Therefore, it is very important that you make sure that all the information in this form is correct.</t>
  </si>
  <si>
    <t>AUTOMATICALLY GENERATED BASED ON INDEX INFORMATION</t>
  </si>
  <si>
    <t>Please note that both the tabs "Sample information" and "Sample list" in this form needs to be filled in.</t>
  </si>
  <si>
    <t>Pool# that the library in column D belongs to. See dropdown for options (possible to drag to fill down).</t>
  </si>
  <si>
    <t>HOW TO FILL IN THE FORM</t>
  </si>
  <si>
    <t>Please read the tab "How to fill in the form" for more information on how to complete the sample submission form.</t>
  </si>
  <si>
    <r>
      <t xml:space="preserve"> - When filling in the </t>
    </r>
    <r>
      <rPr>
        <i/>
        <sz val="11"/>
        <color theme="1"/>
        <rFont val="Calibri"/>
        <family val="2"/>
        <scheme val="minor"/>
      </rPr>
      <t>Sample list</t>
    </r>
    <r>
      <rPr>
        <sz val="11"/>
        <color theme="1"/>
        <rFont val="Calibri"/>
        <family val="2"/>
        <scheme val="minor"/>
      </rPr>
      <t>, please read each column description carefully.</t>
    </r>
  </si>
  <si>
    <t xml:space="preserve"> - The plate must be clearly labelled exactly as automatically generated in column A in the tab "Sample list".</t>
  </si>
  <si>
    <t xml:space="preserve"> - The form must be sent to us by email before any samples are delivered to us.</t>
  </si>
  <si>
    <t>Example scenario: Assume that you would like to submit two pools for sequencing. Below is an example of two different pools and how to enter the correct information in the sample list:</t>
  </si>
  <si>
    <r>
      <t xml:space="preserve"> - Make sure you have filled in the</t>
    </r>
    <r>
      <rPr>
        <i/>
        <sz val="11"/>
        <color theme="1"/>
        <rFont val="Calibri"/>
        <family val="2"/>
        <scheme val="minor"/>
      </rPr>
      <t xml:space="preserve"> Sample information</t>
    </r>
    <r>
      <rPr>
        <sz val="11"/>
        <color theme="1"/>
        <rFont val="Calibri"/>
        <family val="2"/>
        <scheme val="minor"/>
      </rPr>
      <t xml:space="preserve"> tab and specified the correct project code that has been assigned to your sequencing project. </t>
    </r>
  </si>
  <si>
    <r>
      <rPr>
        <b/>
        <sz val="11"/>
        <color theme="1"/>
        <rFont val="Calibri"/>
        <family val="2"/>
        <scheme val="minor"/>
      </rPr>
      <t>Pool1:</t>
    </r>
    <r>
      <rPr>
        <sz val="11"/>
        <color theme="1"/>
        <rFont val="Calibri"/>
        <family val="2"/>
        <scheme val="minor"/>
      </rPr>
      <t xml:space="preserve"> Contains three libraries and the pool is placed in well A:1. The total concentration of the pool is 20 ng/ul and the volume 50 ul. TruSeq HT Adapters have been used in the library preparation (dual index)</t>
    </r>
  </si>
  <si>
    <r>
      <rPr>
        <b/>
        <sz val="11"/>
        <color theme="1"/>
        <rFont val="Calibri"/>
        <family val="2"/>
        <scheme val="minor"/>
      </rPr>
      <t>Pool2:</t>
    </r>
    <r>
      <rPr>
        <sz val="11"/>
        <color theme="1"/>
        <rFont val="Calibri"/>
        <family val="2"/>
        <scheme val="minor"/>
      </rPr>
      <t xml:space="preserve"> Contains two libraries and the pool is placed in well B:1. The total concentration of the pool is 5 ng/ul and the volume 25 ul. Custom dual indexes have been used in the library preparation and therefore kolumn K is filled in. </t>
    </r>
  </si>
  <si>
    <t>Make sure that the automatically generated sequence in column L is the same as in your library preparation manual!</t>
  </si>
  <si>
    <r>
      <t xml:space="preserve">Label your plate </t>
    </r>
    <r>
      <rPr>
        <u val="single"/>
        <sz val="11"/>
        <color theme="1"/>
        <rFont val="Calibri"/>
        <family val="2"/>
        <scheme val="minor"/>
      </rPr>
      <t>exactly</t>
    </r>
    <r>
      <rPr>
        <sz val="11"/>
        <color theme="1"/>
        <rFont val="Calibri"/>
        <family val="2"/>
        <scheme val="minor"/>
      </rPr>
      <t xml:space="preserve"> as automatically generated in column A in the tab "Sample list".</t>
    </r>
  </si>
  <si>
    <r>
      <rPr>
        <b/>
        <sz val="11"/>
        <color theme="1"/>
        <rFont val="Calibri"/>
        <family val="2"/>
        <scheme val="minor"/>
      </rPr>
      <t>Label your plate</t>
    </r>
    <r>
      <rPr>
        <sz val="11"/>
        <color theme="1"/>
        <rFont val="Calibri"/>
        <family val="2"/>
        <scheme val="minor"/>
      </rPr>
      <t xml:space="preserve"> exactly as automatically generated in column A. </t>
    </r>
    <r>
      <rPr>
        <b/>
        <sz val="11"/>
        <color theme="1"/>
        <rFont val="Calibri"/>
        <family val="2"/>
        <scheme val="minor"/>
      </rPr>
      <t xml:space="preserve">NOTE! </t>
    </r>
    <r>
      <rPr>
        <sz val="11"/>
        <color theme="1"/>
        <rFont val="Calibri"/>
        <family val="2"/>
        <scheme val="minor"/>
      </rPr>
      <t>Don´t forget to fill in your project code in the "Sample information" tab</t>
    </r>
  </si>
  <si>
    <t>OPTIONAL</t>
  </si>
  <si>
    <t>If filled in, leave column I and J blank.</t>
  </si>
  <si>
    <t>Select index type (dropdown). NOTE! If the index kit is not specified, fill in column K instead ("CUSTOM INDEX").</t>
  </si>
  <si>
    <t>Select index number (see separate Index tab). NOTE! If not applicable, fill in column K instead ("CUSTOM INDEX").</t>
  </si>
  <si>
    <r>
      <t xml:space="preserve">Name of the library in the pool. </t>
    </r>
    <r>
      <rPr>
        <b/>
        <sz val="11"/>
        <rFont val="Calibri"/>
        <family val="2"/>
        <scheme val="minor"/>
      </rPr>
      <t xml:space="preserve">Only a-z, A-Z, 0-9, and - (dash) are allowed characters. No whitespaces! </t>
    </r>
  </si>
  <si>
    <t>Default - do not change</t>
  </si>
  <si>
    <t>Auto fill by sample form</t>
  </si>
  <si>
    <t>DO NOT TOUCH!</t>
  </si>
  <si>
    <t>LEAVE BLANK! INFORMATION IS AUTOMATICALLY RETRIEVED FROM "PROJECT LEVEL INFO" IN CLARITY.</t>
  </si>
  <si>
    <t>Sample type is "Ready-made library" for this sample form</t>
  </si>
  <si>
    <r>
      <t xml:space="preserve">Kit/method used for library preparation. Automatically filled in based on "Sample information" tab. If the information is not stated, </t>
    </r>
    <r>
      <rPr>
        <b/>
        <sz val="11"/>
        <rFont val="Calibri"/>
        <family val="2"/>
        <scheme val="minor"/>
      </rPr>
      <t>the value "RML" is added by default.</t>
    </r>
  </si>
  <si>
    <t>Date Sample Delivery in Clarity friendly format. Automatically filled in based on Date Sample Delivery. YYYY-MM-DD</t>
  </si>
  <si>
    <t>MiSeq Nano</t>
  </si>
  <si>
    <t>28+10+10+90</t>
  </si>
  <si>
    <t>26+8+0+91</t>
  </si>
  <si>
    <t>26+10+10+90</t>
  </si>
  <si>
    <r>
      <rPr>
        <b/>
        <i/>
        <sz val="15"/>
        <color theme="1"/>
        <rFont val="Calibri"/>
        <family val="2"/>
        <scheme val="minor"/>
      </rPr>
      <t xml:space="preserve">OPTIONAL: </t>
    </r>
    <r>
      <rPr>
        <i/>
        <sz val="15"/>
        <color theme="1"/>
        <rFont val="Calibri"/>
        <family val="2"/>
        <scheme val="minor"/>
      </rPr>
      <t>You may fill in these columns, and Clarity will use the info from the sample form instead of "project level info" from Clarity</t>
    </r>
  </si>
  <si>
    <t>If project will go in R&amp;D workflow, all these fields MUST be filled in!</t>
  </si>
  <si>
    <t>Path to test data:</t>
  </si>
  <si>
    <t>Version:</t>
  </si>
  <si>
    <t>Test cases</t>
  </si>
  <si>
    <t>Expected result</t>
  </si>
  <si>
    <t>OK Sign/ date</t>
  </si>
  <si>
    <t>Kommentar</t>
  </si>
  <si>
    <t>Validation of formulas</t>
  </si>
  <si>
    <t>Kör valideringsscriptet på filen, gärna både före och efter att den fyllts i.</t>
  </si>
  <si>
    <t>Grå rader testas ej i den här versionen pga att funktionen ej påverkats av ändringen.</t>
  </si>
  <si>
    <r>
      <t xml:space="preserve">Library volume (µl). If your libraries are pooled, state the total volume of the pool on each sample row. </t>
    </r>
    <r>
      <rPr>
        <b/>
        <sz val="11"/>
        <rFont val="Calibri"/>
        <family val="2"/>
        <scheme val="minor"/>
      </rPr>
      <t xml:space="preserve">Sample volume must be 25-50 </t>
    </r>
    <r>
      <rPr>
        <b/>
        <sz val="11"/>
        <rFont val="Calibri"/>
        <family val="2"/>
      </rPr>
      <t>µ</t>
    </r>
    <r>
      <rPr>
        <b/>
        <sz val="11"/>
        <rFont val="Calibri"/>
        <family val="2"/>
        <scheme val="minor"/>
      </rPr>
      <t>l!</t>
    </r>
  </si>
  <si>
    <t>TOTAL SAMPLE AMOUNT</t>
  </si>
  <si>
    <t>Current sample volume. Automatically filled in based on column "Volume"</t>
  </si>
  <si>
    <r>
      <t>See UDF</t>
    </r>
    <r>
      <rPr>
        <b/>
        <sz val="11"/>
        <rFont val="Calibri"/>
        <family val="2"/>
        <scheme val="minor"/>
      </rPr>
      <t xml:space="preserve"> "Species" </t>
    </r>
    <r>
      <rPr>
        <sz val="11"/>
        <rFont val="Calibri"/>
        <family val="2"/>
        <scheme val="minor"/>
      </rPr>
      <t xml:space="preserve">in  </t>
    </r>
    <r>
      <rPr>
        <b/>
        <sz val="11"/>
        <rFont val="Calibri"/>
        <family val="2"/>
        <scheme val="minor"/>
      </rPr>
      <t xml:space="preserve">"CUSTOM FIELDS" </t>
    </r>
    <r>
      <rPr>
        <sz val="11"/>
        <rFont val="Calibri"/>
        <family val="2"/>
        <scheme val="minor"/>
      </rPr>
      <t>for project in Clarity.</t>
    </r>
  </si>
  <si>
    <r>
      <t>See dropdown for options. See UDF</t>
    </r>
    <r>
      <rPr>
        <b/>
        <sz val="11"/>
        <rFont val="Calibri"/>
        <family val="2"/>
        <scheme val="minor"/>
      </rPr>
      <t xml:space="preserve"> "Application"</t>
    </r>
    <r>
      <rPr>
        <sz val="11"/>
        <rFont val="Calibri"/>
        <family val="2"/>
        <scheme val="minor"/>
      </rPr>
      <t xml:space="preserve"> in </t>
    </r>
    <r>
      <rPr>
        <b/>
        <sz val="11"/>
        <rFont val="Calibri"/>
        <family val="2"/>
        <scheme val="minor"/>
      </rPr>
      <t>"CUSTOM FIELDS"</t>
    </r>
    <r>
      <rPr>
        <sz val="11"/>
        <rFont val="Calibri"/>
        <family val="2"/>
        <scheme val="minor"/>
      </rPr>
      <t xml:space="preserve"> for project in Clarity</t>
    </r>
  </si>
  <si>
    <r>
      <t xml:space="preserve">See dropdown for options. See UDF </t>
    </r>
    <r>
      <rPr>
        <b/>
        <sz val="11"/>
        <rFont val="Calibri"/>
        <family val="2"/>
        <scheme val="minor"/>
      </rPr>
      <t>"Sequencing instrument"</t>
    </r>
    <r>
      <rPr>
        <sz val="11"/>
        <rFont val="Calibri"/>
        <family val="2"/>
        <scheme val="minor"/>
      </rPr>
      <t xml:space="preserve"> in </t>
    </r>
    <r>
      <rPr>
        <b/>
        <sz val="11"/>
        <rFont val="Calibri"/>
        <family val="2"/>
        <scheme val="minor"/>
      </rPr>
      <t xml:space="preserve">"CUSTOM FIELDS" </t>
    </r>
    <r>
      <rPr>
        <sz val="11"/>
        <rFont val="Calibri"/>
        <family val="2"/>
        <scheme val="minor"/>
      </rPr>
      <t>for project in Clarity</t>
    </r>
  </si>
  <si>
    <r>
      <t xml:space="preserve">See dropdown for options. See UDF </t>
    </r>
    <r>
      <rPr>
        <b/>
        <sz val="11"/>
        <rFont val="Calibri"/>
        <family val="2"/>
        <scheme val="minor"/>
      </rPr>
      <t>"Read length bp"</t>
    </r>
    <r>
      <rPr>
        <sz val="11"/>
        <rFont val="Calibri"/>
        <family val="2"/>
        <scheme val="minor"/>
      </rPr>
      <t xml:space="preserve"> in </t>
    </r>
    <r>
      <rPr>
        <b/>
        <sz val="11"/>
        <rFont val="Calibri"/>
        <family val="2"/>
        <scheme val="minor"/>
      </rPr>
      <t xml:space="preserve">"CUSTOM FIELDS" </t>
    </r>
    <r>
      <rPr>
        <sz val="11"/>
        <rFont val="Calibri"/>
        <family val="2"/>
        <scheme val="minor"/>
      </rPr>
      <t>for project in Clarity</t>
    </r>
  </si>
  <si>
    <t>See dropddown for options. If YES, information about the primer and a protocol for the primer should be uploaded to the project. See col "Special info sequencing" in this form.</t>
  </si>
  <si>
    <r>
      <rPr>
        <b/>
        <sz val="11"/>
        <rFont val="Calibri"/>
        <family val="2"/>
        <scheme val="minor"/>
      </rPr>
      <t xml:space="preserve">Default is NO. </t>
    </r>
    <r>
      <rPr>
        <sz val="11"/>
        <rFont val="Calibri"/>
        <family val="2"/>
        <scheme val="minor"/>
      </rPr>
      <t xml:space="preserve">If YES, special information is required for post-QC or sequencing (e.g. custom primer, odd read-length). A file must already be uploaded under project details: </t>
    </r>
    <r>
      <rPr>
        <i/>
        <sz val="11"/>
        <rFont val="Calibri"/>
        <family val="2"/>
        <scheme val="minor"/>
      </rPr>
      <t>"Projektkod_special_info_seq"</t>
    </r>
    <r>
      <rPr>
        <sz val="11"/>
        <rFont val="Calibri"/>
        <family val="2"/>
        <scheme val="minor"/>
      </rPr>
      <t xml:space="preserve"> or </t>
    </r>
    <r>
      <rPr>
        <i/>
        <sz val="11"/>
        <rFont val="Calibri"/>
        <family val="2"/>
        <scheme val="minor"/>
      </rPr>
      <t>"Projektkod_special_info_QC-post"</t>
    </r>
  </si>
  <si>
    <r>
      <rPr>
        <b/>
        <sz val="11"/>
        <rFont val="Calibri"/>
        <family val="2"/>
        <scheme val="minor"/>
      </rPr>
      <t>Number of libraries to be pooled together in sequencing.</t>
    </r>
    <r>
      <rPr>
        <sz val="11"/>
        <rFont val="Calibri"/>
        <family val="2"/>
        <scheme val="minor"/>
      </rPr>
      <t xml:space="preserve"> If pooling required, use "</t>
    </r>
    <r>
      <rPr>
        <i/>
        <sz val="11"/>
        <rFont val="Calibri"/>
        <family val="2"/>
        <scheme val="minor"/>
      </rPr>
      <t>number of libraries in project</t>
    </r>
    <r>
      <rPr>
        <sz val="11"/>
        <rFont val="Calibri"/>
        <family val="2"/>
        <scheme val="minor"/>
      </rPr>
      <t>" / "</t>
    </r>
    <r>
      <rPr>
        <i/>
        <sz val="11"/>
        <rFont val="Calibri"/>
        <family val="2"/>
        <scheme val="minor"/>
      </rPr>
      <t>number of lanes or flowcells in project</t>
    </r>
    <r>
      <rPr>
        <sz val="11"/>
        <rFont val="Calibri"/>
        <family val="2"/>
        <scheme val="minor"/>
      </rPr>
      <t>". Example: 24 libraries to be sequenced on 2 lanes = 12 libraries/pool</t>
    </r>
  </si>
  <si>
    <r>
      <rPr>
        <b/>
        <sz val="11"/>
        <rFont val="Calibri"/>
        <family val="2"/>
        <scheme val="minor"/>
      </rPr>
      <t>Number of lanes or flowcells per pool to be sequenced.</t>
    </r>
    <r>
      <rPr>
        <sz val="11"/>
        <rFont val="Calibri"/>
        <family val="2"/>
        <scheme val="minor"/>
      </rPr>
      <t xml:space="preserve"> If pooled libraries OR individual un-pooled libraries: "</t>
    </r>
    <r>
      <rPr>
        <i/>
        <sz val="11"/>
        <rFont val="Calibri"/>
        <family val="2"/>
        <scheme val="minor"/>
      </rPr>
      <t>xx lane/pool</t>
    </r>
    <r>
      <rPr>
        <sz val="11"/>
        <rFont val="Calibri"/>
        <family val="2"/>
        <scheme val="minor"/>
      </rPr>
      <t xml:space="preserve">". If full NovaSeq or MiSeq flowcell: </t>
    </r>
    <r>
      <rPr>
        <i/>
        <sz val="11"/>
        <rFont val="Calibri"/>
        <family val="2"/>
        <scheme val="minor"/>
      </rPr>
      <t>"xx flowcell/pool</t>
    </r>
    <r>
      <rPr>
        <sz val="11"/>
        <rFont val="Calibri"/>
        <family val="2"/>
        <scheme val="minor"/>
      </rPr>
      <t>"</t>
    </r>
  </si>
  <si>
    <r>
      <t xml:space="preserve">See dropdown for options, </t>
    </r>
    <r>
      <rPr>
        <b/>
        <sz val="11"/>
        <rFont val="Calibri"/>
        <family val="2"/>
        <scheme val="minor"/>
      </rPr>
      <t>do not insert %.</t>
    </r>
    <r>
      <rPr>
        <sz val="11"/>
        <rFont val="Calibri"/>
        <family val="2"/>
        <scheme val="minor"/>
      </rPr>
      <t xml:space="preserve"> See UDF "</t>
    </r>
    <r>
      <rPr>
        <b/>
        <sz val="11"/>
        <rFont val="Calibri"/>
        <family val="2"/>
        <scheme val="minor"/>
      </rPr>
      <t>Low complexity library</t>
    </r>
    <r>
      <rPr>
        <sz val="11"/>
        <rFont val="Calibri"/>
        <family val="2"/>
        <scheme val="minor"/>
      </rPr>
      <t>" in "</t>
    </r>
    <r>
      <rPr>
        <b/>
        <sz val="11"/>
        <rFont val="Calibri"/>
        <family val="2"/>
        <scheme val="minor"/>
      </rPr>
      <t>CUSTOM FIELDS</t>
    </r>
    <r>
      <rPr>
        <sz val="11"/>
        <rFont val="Calibri"/>
        <family val="2"/>
        <scheme val="minor"/>
      </rPr>
      <t xml:space="preserve">" for  project in Clarity. Default is 1%. RAD/GBS: 10%. Mehtylation: 5-10%. Amplicon: 10%. </t>
    </r>
  </si>
  <si>
    <t>See dropdown for options. Default is "To be decided …". For specific information about concentration on flowcell, see INS-32721.</t>
  </si>
  <si>
    <t>Plate number, used to generate Plate barcode in column "Container ID"</t>
  </si>
  <si>
    <t>PLATE</t>
  </si>
  <si>
    <t>PL1</t>
  </si>
  <si>
    <t>PL2</t>
  </si>
  <si>
    <t>PL3</t>
  </si>
  <si>
    <t>PL4</t>
  </si>
  <si>
    <t>PL5</t>
  </si>
  <si>
    <t>PL6</t>
  </si>
  <si>
    <t>PL7</t>
  </si>
  <si>
    <t>PL8</t>
  </si>
  <si>
    <t>PL9</t>
  </si>
  <si>
    <t>PL10</t>
  </si>
  <si>
    <r>
      <t xml:space="preserve">Plate barcode: </t>
    </r>
    <r>
      <rPr>
        <b/>
        <sz val="11"/>
        <rFont val="Calibri"/>
        <family val="2"/>
        <scheme val="minor"/>
      </rPr>
      <t>ProjectID_PLx_org_YYMMDD</t>
    </r>
    <r>
      <rPr>
        <sz val="11"/>
        <rFont val="Calibri"/>
        <family val="2"/>
        <scheme val="minor"/>
      </rPr>
      <t>. Automatically filled in based on "Sample information" tab and cols "Plate" and "Date sample delivery"</t>
    </r>
  </si>
  <si>
    <t>Korrekt cell är "förmarkerad" och rätt flik är synlig när dokumentet öppnas.</t>
  </si>
  <si>
    <t>Ser ut som förväntat</t>
  </si>
  <si>
    <r>
      <t xml:space="preserve">Total amount of sample. This column is for "sanity check". If possible, return ORG-plate to user if concentrations are too high. </t>
    </r>
    <r>
      <rPr>
        <b/>
        <sz val="11"/>
        <rFont val="Calibri"/>
        <family val="2"/>
        <scheme val="minor"/>
      </rPr>
      <t>See INS-01465 for requirments and max allowed concentrations for DNA/RNA</t>
    </r>
  </si>
  <si>
    <t>Dual_Index_Kit_TN_Set_A</t>
  </si>
  <si>
    <t>Dual index_Kit_TT_Set_A</t>
  </si>
  <si>
    <t>SI-TT-A1 (GTAACATGCG-AGGTAACACT)</t>
  </si>
  <si>
    <t>SI-TT-A2 (GTGGATCAAA-CAGGGTTGGC)</t>
  </si>
  <si>
    <t>SI-TT-A3 (CACTACGAAA-ATCAGTCTAA)</t>
  </si>
  <si>
    <t>SI-TT-A4 (CTCTAGCGAG-GATGAAGATA)</t>
  </si>
  <si>
    <t>SI-TT-A5 (GTAGCCCTGT-ATAGATGCTC)</t>
  </si>
  <si>
    <t>SI-TT-A6 (TAACGCGTGA-GAAGTTAGGG)</t>
  </si>
  <si>
    <t>SI-TT-A7 (TCCCAAGGGT-AAAGGTAGTA)</t>
  </si>
  <si>
    <t>SI-TT-A8 (CGAAGTATAC-CTCCAAGTTC)</t>
  </si>
  <si>
    <t>SI-TT-A9 (AAGTGGAGAG-GTAACAGGAA)</t>
  </si>
  <si>
    <t>SI-TT-A10 (CGTGACATGC-TTTAGACCAT)</t>
  </si>
  <si>
    <t>SI-TT-A11 (CGGAACCCAA-TCCTCGAATC)</t>
  </si>
  <si>
    <t>SI-TT-A12 (CACCGCACCA-ATTGACAGTC)</t>
  </si>
  <si>
    <t>SI-TT-B1 (ACAGTAACTA-AACGAACTGT)</t>
  </si>
  <si>
    <t>SI-TT-B2 (TCTACCATTT-GACTCTCCCG)</t>
  </si>
  <si>
    <t>SI-TT-B3 (CACGGTGAAT-TGTGACGAAC)</t>
  </si>
  <si>
    <t>SI-TT-B4 (GTAGACGAAA-ACCACACTAG)</t>
  </si>
  <si>
    <t>SI-TT-B5 (TCGGCTCTAC-AGACCATCGG)</t>
  </si>
  <si>
    <t>SI-TT-B6 (AATGCCATGA-GCATTACGTA)</t>
  </si>
  <si>
    <t>SI-TT-B7 (GCCTTCGGTA-AAATCGTTGG)</t>
  </si>
  <si>
    <t>SI-TT-B8 (GCACTGAGAA-TTCACGCATA)</t>
  </si>
  <si>
    <t>SI-TT-B9 (TATTGAGGCA-CACTTACCTG)</t>
  </si>
  <si>
    <t>SI-TT-B10 (GCCCGATGGA-CTAGACGATT)</t>
  </si>
  <si>
    <t>SI-TT-B11 (TCTTACTTGC-CTAGAGGTCA)</t>
  </si>
  <si>
    <t>SI-TT-B12 (CGTCAAGGGC-GAGTGACCTA)</t>
  </si>
  <si>
    <t>SI-TT-C1 (TGCGCGGTTT-TTTATCCTTG)</t>
  </si>
  <si>
    <t>SI-TT-C2 (CAATCCCGAC-TACTACTCGG)</t>
  </si>
  <si>
    <t>SI-TT-C3 (ATGGCTTGTG-CACAACATTC)</t>
  </si>
  <si>
    <t>SI-TT-C4 (TTCTCGATGA-GTGCCCGACA)</t>
  </si>
  <si>
    <t>SI-TT-C5 (TCCGTTGGAT-GCGAGAACGT)</t>
  </si>
  <si>
    <t>SI-TT-C6 (ACGACTACCA-TTAGGGTCGT)</t>
  </si>
  <si>
    <t>SI-TT-C7 (CGCGCACTTA-AGAATACAGG)</t>
  </si>
  <si>
    <t>SI-TT-C8 (GCTACAAAGC-AGGGCACGTG)</t>
  </si>
  <si>
    <t>SI-TT-C9 (TATCAGCCTA-AGGACGAAAC)</t>
  </si>
  <si>
    <t>SI-TT-C10 (AGAATGGTTT-TCCCACCCTC)</t>
  </si>
  <si>
    <t>SI-TT-C11 (ATGGGTGAAA-AATTCCCAAG)</t>
  </si>
  <si>
    <t>SI-TT-C12 (TCGTCAAGAT-CCTGAGTTGC)</t>
  </si>
  <si>
    <t>SI-TT-D1 (TGCAATGTTC-TTCGACAAGC)</t>
  </si>
  <si>
    <t>SI-TT-D2 (TTAATACGCG-ACCCGAGGTG)</t>
  </si>
  <si>
    <t>SI-TT-D3 (CCTTCTAGAG-TCGTTGTATT)</t>
  </si>
  <si>
    <t>SI-TT-D4 (GCAGTATAGG-GTGCACGGAA)</t>
  </si>
  <si>
    <t>SI-TT-D5 (TGGTTCGGGT-CTCCTGCCAC)</t>
  </si>
  <si>
    <t>SI-TT-D6 (CCCAGCTTCT-GTTTGGTGTC)</t>
  </si>
  <si>
    <t>SI-TT-D7 (CCTGTCAGGG-GTTACGGGCT)</t>
  </si>
  <si>
    <t>SI-TT-D8 (CGCTGAAATC-GCAGACACCT)</t>
  </si>
  <si>
    <t>SI-TT-D9 (TGGTCCCAAG-ACGCCAGAGG)</t>
  </si>
  <si>
    <t>SI-TT-D10 (ATGCGAATGG-CGACACTTGT)</t>
  </si>
  <si>
    <t>SI-TT-D11 (CGAATATTCG-TTGCTTCCAG)</t>
  </si>
  <si>
    <t>SI-TT-D12 (GAATTGGTTA-CTACTAGAGT)</t>
  </si>
  <si>
    <t>SI-TT-E1 (TTATTCGAGG-AGCAGGACAG)</t>
  </si>
  <si>
    <t>SI-TT-E2 (ATGGAGGGAG-AATGGGTTAT)</t>
  </si>
  <si>
    <t>SI-TT-E3 (ACCAGACAAC-CCTAGTTCCT)</t>
  </si>
  <si>
    <t>SI-TT-E4 (AACCACGCAT-TAACCTGAAT)</t>
  </si>
  <si>
    <t>SI-TT-E5 (CGCGGTAGGT-CAACATCCTG)</t>
  </si>
  <si>
    <t>SI-TT-E6 (TTGAGAGTCA-CTACCAGGTT)</t>
  </si>
  <si>
    <t>SI-TT-E7 (GTCCTTCGGC-CTGTGCATGA)</t>
  </si>
  <si>
    <t>SI-TT-E8 (GAGCAAGGGC-CCAAGTCAAT)</t>
  </si>
  <si>
    <t>SI-TT-E9 (TGTCCCAACG-TGGACATCGA)</t>
  </si>
  <si>
    <t>SI-TT-E10 (CACAATCCCA-TTGTGGATAT)</t>
  </si>
  <si>
    <t>SI-TT-E11 (TCCGGGACAA-TGGCATTCAC)</t>
  </si>
  <si>
    <t>SI-TT-E12 (CGTCCACCTG-GTCATGAATG)</t>
  </si>
  <si>
    <t>SI-TT-F1 (AAGATTGGAT-AAATCCCGCT)</t>
  </si>
  <si>
    <t>SI-TT-F2 (AAGGGCCGCA-GAGGAATCAG)</t>
  </si>
  <si>
    <t>SI-TT-F3 (GAGAGGATAT-CCCATTTCAA)</t>
  </si>
  <si>
    <t>SI-TT-F4 (CCCACCACAA-AAGCGGAGGT)</t>
  </si>
  <si>
    <t>SI-TT-F5 (CGGCTGGATG-GTGCTTATCA)</t>
  </si>
  <si>
    <t>SI-TT-F6 (TTGCCCGTGC-AATCTCACGC)</t>
  </si>
  <si>
    <t>SI-TT-F7 (AATGTATCCA-TAAGCTCATT)</t>
  </si>
  <si>
    <t>SI-TT-F8 (CTCCTTTAGA-GAGCTATGTC)</t>
  </si>
  <si>
    <t>SI-TT-F9 (GTCCCATCAA-GTCACGTTCG)</t>
  </si>
  <si>
    <t>SI-TT-F10 (CCGGCAACTG-TGTTAAACCG)</t>
  </si>
  <si>
    <t>SI-TT-F11 (TTCACACCTT-GTGTACACTA)</t>
  </si>
  <si>
    <t>SI-TT-F12 (GAGACGCACG-ATGTTCATAG)</t>
  </si>
  <si>
    <t>SI-TT-G1 (TGTAGTCATT-TACGATCAAG)</t>
  </si>
  <si>
    <t>SI-TT-G2 (CATGTGGGTT-TAAAGGAATC)</t>
  </si>
  <si>
    <t>SI-TT-G3 (ATGACGTCGC-ATCCTGACCT)</t>
  </si>
  <si>
    <t>SI-TT-G4 (GCGCTTATGG-CTAGCCAGGC)</t>
  </si>
  <si>
    <t>SI-TT-G5 (ATAGGGCGAG-ACTCGATGCA)</t>
  </si>
  <si>
    <t>SI-TT-G6 (GCGGGTAAGT-CTTAGTGCTA)</t>
  </si>
  <si>
    <t>SI-TT-G7 (GTTTCACGAT-TTTGGCCGAA)</t>
  </si>
  <si>
    <t>SI-TT-G8 (TAAGCAACTG-TTGAGTATAG)</t>
  </si>
  <si>
    <t>SI-TT-G9 (CCGGAGGAAG-AACATCCGCA)</t>
  </si>
  <si>
    <t>SI-TT-G10 (ACTTTACGTG-AGGGCGTTCA)</t>
  </si>
  <si>
    <t>SI-TT-G11 (GATAACCTGC-GTTTCTAATG)</t>
  </si>
  <si>
    <t>SI-TT-G12 (CTTGCATAAA-AAGCCCTGAT)</t>
  </si>
  <si>
    <t>SI-TT-H1 (ACAATGTGAA-TAACGGTACG)</t>
  </si>
  <si>
    <t>SI-TT-H2 (TAGCATAGTG-GACAGAGCCG)</t>
  </si>
  <si>
    <t>SI-TT-H3 (CCCGTTCTCG-CCAATCCGTC)</t>
  </si>
  <si>
    <t>SI-TT-H4 (AGTTTCCTGG-CTGTGTGGCA)</t>
  </si>
  <si>
    <t>SI-TT-H5 (AGCAAGAAGC-AGAAACACAA)</t>
  </si>
  <si>
    <t>SI-TT-H6 (CCTATCCTCG-GTTAGTATTC)</t>
  </si>
  <si>
    <t>SI-TT-H7 (ACCTCGAGCT-ATCGAACACA)</t>
  </si>
  <si>
    <t>SI-TT-H8 (ATAAGGATAC-CCCTATCTAT)</t>
  </si>
  <si>
    <t>SI-TT-H9 (AGAACTTAGA-AAAGGACTCG)</t>
  </si>
  <si>
    <t>SI-TT-H10 (TTATCTAGGG-TAGAGCCTTT)</t>
  </si>
  <si>
    <t>SI-TT-H11 (ACAATCGATC-CATTCCGTCA)</t>
  </si>
  <si>
    <t>SI-TT-H12 (TGATGATTCA-CGACTCCTAC)</t>
  </si>
  <si>
    <t>SI-TN-A1 (AGTATCTGCA-TCGCTAGCGA)</t>
  </si>
  <si>
    <t>SI-TN-A2 (TCTATGAGTG-TCGTTGGTTG)</t>
  </si>
  <si>
    <t>SI-TN-A3 (TTATTGACAC-ATCAGTTCGC)</t>
  </si>
  <si>
    <t>SI-TN-A4 (GAACAACCTT-GTACCAGTTC)</t>
  </si>
  <si>
    <t>SI-TN-A5 (TCTCGAATGT-TCGCGATCGT)</t>
  </si>
  <si>
    <t>SI-TN-A6 (TTTGCTGGGT-CCGGAATTTG)</t>
  </si>
  <si>
    <t>SI-TN-A7 (TCCGAATAAA-GCGGTAGCAT)</t>
  </si>
  <si>
    <t>SI-TN-A8 (GTTTGAAAGT-CATGGCGTAC)</t>
  </si>
  <si>
    <t>SI-TN-A9 (GCACGTGACA-CAGACTTCCT)</t>
  </si>
  <si>
    <t>SI-TN-A10 (GTCGTTGCCT-AAGAAGTTCT)</t>
  </si>
  <si>
    <t>SI-TN-A11 (TCGTACGATG-ATGGGAGGGT)</t>
  </si>
  <si>
    <t>SI-TN-A12 (CGCGAGTAGG-TGTCACCAGG)</t>
  </si>
  <si>
    <t>SI-TN-B1 (CATAGCATGA-CAGGCAGGTC)</t>
  </si>
  <si>
    <t>SI-TN-B2 (TACTGCAATA-CATGGACTCT)</t>
  </si>
  <si>
    <t>SI-TN-B3 (TGGCTACCGG-AATGACTCAG)</t>
  </si>
  <si>
    <t>SI-TN-B4 (ACGTTTGATT-TCTCTCAGTA)</t>
  </si>
  <si>
    <t>SI-TN-B5 (TGGGTGCACA-ATGATGCATG)</t>
  </si>
  <si>
    <t>SI-TN-B6 (ACGAGCGGAA-CTTAGTTGTT)</t>
  </si>
  <si>
    <t>SI-TN-B7 (CCATTGTAAG-TCAATTCGTA)</t>
  </si>
  <si>
    <t>SI-TN-B8 (TAGTAGTTTG-CGCCCGATGA)</t>
  </si>
  <si>
    <t>SI-TN-B9 (GATGGAAGGT-TGCTCAATTT)</t>
  </si>
  <si>
    <t>SI-TN-B10 (ACAGGTTACG-CTGTTTATCT)</t>
  </si>
  <si>
    <t>SI-TN-B11 (AGTAGTTTGG-TGCATGCTAT)</t>
  </si>
  <si>
    <t>SI-TN-B12 (TCGCCATTTG-ACATGCCCGT)</t>
  </si>
  <si>
    <t>SI-TN-C1 (AAGGGTTTAC-CGCGTGAGTA)</t>
  </si>
  <si>
    <t>SI-TN-C2 (GCTTAAGCAA-TTCGGTAGGC)</t>
  </si>
  <si>
    <t>SI-TN-C3 (GTGATCTGGG-GCGACACAGT)</t>
  </si>
  <si>
    <t>SI-TN-C4 (ATGCAAGATC-TCAGAGGCGT)</t>
  </si>
  <si>
    <t>SI-TN-C5 (TCAAAGGGTT-CTCAGTAATC)</t>
  </si>
  <si>
    <t>SI-TN-C6 (TCAAGTAAAG-AACAGCACTG)</t>
  </si>
  <si>
    <t>SI-TN-C7 (GCTGCTCCCA-GACCCTGTAG)</t>
  </si>
  <si>
    <t>SI-TN-C8 (ATCTGTAGTT-CATTGGGCCT)</t>
  </si>
  <si>
    <t>SI-TN-C9 (ATGGCGCAAA-GCTTGCATCG)</t>
  </si>
  <si>
    <t>SI-TN-C10 (TAATGGGCAA-GCCTATGCGC)</t>
  </si>
  <si>
    <t>SI-TN-C11 (TAACTGTAGT-TATCGGTCAT)</t>
  </si>
  <si>
    <t>SI-TN-C12 (AGCCTTCTCT-ACGCGGACAG)</t>
  </si>
  <si>
    <t>SI-TN-D1 (AGCGCCTTGC-CACTTCGTAC)</t>
  </si>
  <si>
    <t>SI-TN-D2 (CAGTAATACA-CTCAGCTCAA)</t>
  </si>
  <si>
    <t>SI-TN-D3 (ATAGAACCAC-GTTAGGTTAG)</t>
  </si>
  <si>
    <t>SI-TN-D4 (TTACAATCGT-GTACAATCTG)</t>
  </si>
  <si>
    <t>SI-TN-D5 (CTGCCTGGGT-GCTATTGGTC)</t>
  </si>
  <si>
    <t>SI-TN-D6 (GAAAGCGCGC-GATATGTTTC)</t>
  </si>
  <si>
    <t>SI-TN-D7 (TGTTCGCGAA-TATTTCACGA)</t>
  </si>
  <si>
    <t>SI-TN-D8 (GCGTAACGAT-TTGAACGAAT)</t>
  </si>
  <si>
    <t>SI-TN-D9 (TGTCAGTAAG-GATGTCATCT)</t>
  </si>
  <si>
    <t>SI-TN-D10 (CTACGTAGGT-TAAGTGGGAC)</t>
  </si>
  <si>
    <t>SI-TN-D11 (CCTAGGCAAA-GATATTTCTG)</t>
  </si>
  <si>
    <t>SI-TN-D12 (TTAACGGACG-GCGACGTTTG)</t>
  </si>
  <si>
    <t>SI-TN-E1 (GTCATCCTAT-TTTGCCCTAG)</t>
  </si>
  <si>
    <t>SI-TN-E2 (CGACCCAGTG-GTTGGTGCGA)</t>
  </si>
  <si>
    <t>SI-TN-E3 (CATAGTTCGC-AGTTACGAAA)</t>
  </si>
  <si>
    <t>SI-TN-E4 (TCACGTTGGG-TGGAGCAAAG)</t>
  </si>
  <si>
    <t>SI-TN-E5 (TAATCTTCGG-ATTGATGGCT)</t>
  </si>
  <si>
    <t>SI-TN-E6 (CCATCACCAC-TTGGGATCAC)</t>
  </si>
  <si>
    <t>SI-TN-E7 (CCATTAGGCG-GATGAAATGC)</t>
  </si>
  <si>
    <t>SI-TN-E8 (CTGGTGATAA-CCAGGTCCCT)</t>
  </si>
  <si>
    <t>SI-TN-E9 (CGTTGGTCCG-TATCAGCTAC)</t>
  </si>
  <si>
    <t>SI-TN-E10 (CTTCCTACTT-TACAGGAGGA)</t>
  </si>
  <si>
    <t>SI-TN-E11 (AGACGCATCT-CCACGTACAA)</t>
  </si>
  <si>
    <t>SI-TN-E12 (TCGGGAGCTG-TGCAGTCTGG)</t>
  </si>
  <si>
    <t>SI-TN-F1 (CCTGGCTATA-TTTGTGAGGG)</t>
  </si>
  <si>
    <t>SI-TN-F2 (ACTTGTTCGA-CACCCATCCA)</t>
  </si>
  <si>
    <t>SI-TN-F3 (AACCATTAGT-CCCGACATAC)</t>
  </si>
  <si>
    <t>SI-TN-F4 (TTGCGGGACT-GCGATCCTCA)</t>
  </si>
  <si>
    <t>SI-TN-F5 (GAGCGAAAGC-TTGGTAAGGA)</t>
  </si>
  <si>
    <t>SI-TN-F6 (AGCATCACAT-TCCTCTACGA)</t>
  </si>
  <si>
    <t>SI-TN-F7 (ACCATTGCAC-GCTTAACTGT)</t>
  </si>
  <si>
    <t>SI-TN-F8 (GTTCTGGAAC-CCAGTACCCG)</t>
  </si>
  <si>
    <t>SI-TN-F9 (CGGACGACCT-GAGGCGCAAC)</t>
  </si>
  <si>
    <t>SI-TN-F10 (TGGACCTTTG-CAGAGATTTA)</t>
  </si>
  <si>
    <t>SI-TN-F11 (TCATATGTGA-AGAACACTTT)</t>
  </si>
  <si>
    <t>SI-TN-F12 (CGCCCTCATC-GCGTAGACGC)</t>
  </si>
  <si>
    <t>SI-TN-G1 (TCATCGTTCT-TTCCCGAATT)</t>
  </si>
  <si>
    <t>SI-TN-G2 (GCACTACTGA-AACCGTAGTG)</t>
  </si>
  <si>
    <t>SI-TN-G3 (GTTATCACGA-GAGGTGTTGC)</t>
  </si>
  <si>
    <t>SI-TN-G4 (CAGGCGAATA-CGGTAAAGGG)</t>
  </si>
  <si>
    <t>SI-TN-G5 (TAAGTAGAAG-AGGAAACGCG)</t>
  </si>
  <si>
    <t>SI-TN-G6 (CGAGGAGCAT-AGACTTACTG)</t>
  </si>
  <si>
    <t>SI-TN-G7 (ATCACCGTTT-CTCCTCGACA)</t>
  </si>
  <si>
    <t>SI-TN-G8 (GACCGCCTTT-ACGAGTTAAA)</t>
  </si>
  <si>
    <t>SI-TN-G9 (TCCCGACCTG-TTGGTGGGTT)</t>
  </si>
  <si>
    <t>SI-TN-G10 (ATTGTACAGT-ACGTAACCAA)</t>
  </si>
  <si>
    <t>SI-TN-G11 (GACAATTGGG-TTCCAAATGT)</t>
  </si>
  <si>
    <t>SI-TN-G12 (ATTGGCGCAA-TTGCAATTGA)</t>
  </si>
  <si>
    <t>SI-TN-H1 (CGTTCCACAT-TGGCTCCCTC)</t>
  </si>
  <si>
    <t>SI-TN-H2 (ATCTTGCAGC-TCCTTACTCG)</t>
  </si>
  <si>
    <t>SI-TN-H3 (CAGCTGTTAT-CTCACGTACT)</t>
  </si>
  <si>
    <t>SI-TN-H4 (CTACGACTGA-GAGGGCGATG)</t>
  </si>
  <si>
    <t>SI-TN-H5 (GCTGGGATGC-CCAGTTAGTC)</t>
  </si>
  <si>
    <t>SI-TN-H6 (CCGTCGCTGA-ACTAACACCT)</t>
  </si>
  <si>
    <t>SI-TN-H7 (AAGTTAGTAC-TATTCCGCGT)</t>
  </si>
  <si>
    <t>SI-TN-H8 (GACTCAGGGT-GAAGGGTCTC)</t>
  </si>
  <si>
    <t>SI-TN-H9 (TGCACAAGCG-GCAAACATCA)</t>
  </si>
  <si>
    <t>SI-TN-H10 (TTCGCTTAAC-TAACGAGCGG)</t>
  </si>
  <si>
    <t>SI-TN-H11 (AGACGACCGA-TGTTCTGTGG)</t>
  </si>
  <si>
    <t>SI-TN-H12 (AGTGGAGGGA-AAACTATGCA)</t>
  </si>
  <si>
    <r>
      <t xml:space="preserve">You may specify the exact index sequence here, instead of column I-J. Use the following format for dual index (i7-i5): NNNNNNNN-NNNNNNNN.                 Use the following format for Chromium </t>
    </r>
    <r>
      <rPr>
        <u val="single"/>
        <sz val="11"/>
        <color theme="1"/>
        <rFont val="Calibri"/>
        <family val="2"/>
        <scheme val="minor"/>
      </rPr>
      <t>single-index</t>
    </r>
    <r>
      <rPr>
        <sz val="11"/>
        <color theme="1"/>
        <rFont val="Calibri"/>
        <family val="2"/>
        <scheme val="minor"/>
      </rPr>
      <t>: NNNNNNNN|NNNNNNNN|NNNNNNNN|NNNNNNNN Note! No bar at the end of the Chromium indices.</t>
    </r>
  </si>
  <si>
    <t>UDF/Special info bio</t>
  </si>
  <si>
    <t>SPECIAL INFO BIO</t>
  </si>
  <si>
    <t xml:space="preserve">Default for this field is NO. If YES, special information is required for bioinfo analysis. A file must already be uploaded under project details in Clarity: "Projektkod_special_info_bio". </t>
  </si>
  <si>
    <t xml:space="preserve">De är låsta och allt är dolt som borde vara det. Även de gömda cellerna, inklusive raderna i början och slutet av tabellen ska vara låsta. </t>
  </si>
  <si>
    <t>Scripet beter sig som förväntat, förutom att den inte validerar den nya kolumnen special info. (Scriptet kommer uppdateras, men det kommer senare.)</t>
  </si>
  <si>
    <t>LANE OR FC/POOL OR LIBRARY (Number of lanes)</t>
  </si>
  <si>
    <t>2 lanes/library</t>
  </si>
  <si>
    <t>3 lanes/library</t>
  </si>
  <si>
    <t>4 lanes/library</t>
  </si>
  <si>
    <t>5 lanes/library</t>
  </si>
  <si>
    <t>6 lanes/library</t>
  </si>
  <si>
    <t>7 lanes/library</t>
  </si>
  <si>
    <t>8 lanes/library</t>
  </si>
  <si>
    <t>9 lanes/library</t>
  </si>
  <si>
    <t>10 lanes/library</t>
  </si>
  <si>
    <t>1 flowcell/library</t>
  </si>
  <si>
    <t>2 flowcells/library</t>
  </si>
  <si>
    <t>3 flowcells/library</t>
  </si>
  <si>
    <t>4 flowcells/library</t>
  </si>
  <si>
    <t>5 flowcells/library</t>
  </si>
  <si>
    <t>Kontrollera att du hamnar i fliken ”Sample information” när dokumentet öppnas (läs INS-33581). Kontrollera att "förmarkerad" cell i fliken Sample list motsvarar första provnamnet (dvs cell D11). I fliken Sample information ska "förmarkerad" cell motsvarar projektkod (dvs cell B16)</t>
  </si>
  <si>
    <t xml:space="preserve">Kontrollera att ordningen på kolumnerna är logisk. </t>
  </si>
  <si>
    <t xml:space="preserve">Ordningen är logisk och följer ordningen av UDFerna i Custome fields i Clarity. </t>
  </si>
  <si>
    <t>I den version av blanketten som ligger i CANEA: Fyll i testspec-fliken och dölj den sedan. Se till att stänga med markören på rätt plats så den uppfyller kraven i tredje punkten i den här testspecifikationen.</t>
  </si>
  <si>
    <t>Listan ska bete sig som förväntat och celler med formler i ska fyllas automatiskt som förväntat (kontrollera mot texterna i kolumnhuvudena).</t>
  </si>
  <si>
    <t xml:space="preserve">Lås upp dolda kolumner. </t>
  </si>
  <si>
    <t xml:space="preserve">TO BE FILLED IN BY SNP&amp;SEQ-TECHNOLOGY PLATFORM, BLA-32605/6-vXX DO NOT TOUCH! och LEAVE BLANK! INFORMATION IS AUTOMATICALLY RETRIEVED FROM "PROJECT LEVEL INFO" IN CLARITY dyker upp i den ordningen. </t>
  </si>
  <si>
    <t xml:space="preserve">Fyll i provformuläret i för UG obligatoriska fält. </t>
  </si>
  <si>
    <t xml:space="preserve">Kontrollera att de rader som fyllts i med dubletter blivit röda i Sample index. </t>
  </si>
  <si>
    <t>Double-check the information in this column with your library preparation manual. Duplicates are highlighted in red. As long as the duplicates are in different pools, this is OK.</t>
  </si>
  <si>
    <t>Det går inte att skriva in otillåtna tecken. Fel antal bindestreck ger rödmarkerad text.</t>
  </si>
  <si>
    <t>Listorna i dropdownmenyerna ska vara samma och lika långa som det som står i fliken "drop-down-rör-ej".</t>
  </si>
  <si>
    <t>NovaSeq X 1.5B</t>
  </si>
  <si>
    <t>NovaSeq X 10B</t>
  </si>
  <si>
    <t>NovaSeq X 25B</t>
  </si>
  <si>
    <r>
      <t xml:space="preserve">The form needs to be sent to us before delivering/shipping the samples: </t>
    </r>
    <r>
      <rPr>
        <b/>
        <u val="single"/>
        <sz val="11"/>
        <color rgb="FF0066FF"/>
        <rFont val="Calibri"/>
        <family val="2"/>
        <scheme val="minor"/>
      </rPr>
      <t>seq@medsci.uu.se</t>
    </r>
  </si>
  <si>
    <r>
      <t>The SNP&amp;SEQ-Technology Platform will not accept samples if this form has not been completed and sent to us (</t>
    </r>
    <r>
      <rPr>
        <b/>
        <u val="single"/>
        <sz val="11"/>
        <color rgb="FF0066FF"/>
        <rFont val="Calibri"/>
        <family val="2"/>
        <scheme val="minor"/>
      </rPr>
      <t>seq@medsci.uu.se</t>
    </r>
    <r>
      <rPr>
        <sz val="11"/>
        <color theme="1"/>
        <rFont val="Calibri"/>
        <family val="2"/>
        <scheme val="minor"/>
      </rPr>
      <t xml:space="preserve">) </t>
    </r>
    <r>
      <rPr>
        <u val="single"/>
        <sz val="11"/>
        <color theme="1"/>
        <rFont val="Calibri"/>
        <family val="2"/>
        <scheme val="minor"/>
      </rPr>
      <t>before</t>
    </r>
    <r>
      <rPr>
        <sz val="11"/>
        <color theme="1"/>
        <rFont val="Calibri"/>
        <family val="2"/>
        <scheme val="minor"/>
      </rPr>
      <t xml:space="preserve"> the sample delivery. </t>
    </r>
  </si>
  <si>
    <t>http://www.sequencing.se/forms/Sequencing</t>
  </si>
  <si>
    <t>Important! Never re-use old sample submission forms, always download the latest version from here:</t>
  </si>
  <si>
    <t>-</t>
  </si>
  <si>
    <t>Spara ner en kopia av filen från Canea. Kontrollera att de flikar som ska vara dolda inte syns och att de är låsta för editering (läs INS-33581). Kontrollera även att fält och kolumner som ska vara dolda är korrekt dolda och att rätt fält är låsta för editering.</t>
  </si>
  <si>
    <t>Kontrollera att valideringen av projektkoden i cell B16 i flik Sample information är aktiv och fungerar. Endast bokstäver, siffror och bindestreck är tillåtna. Det måste finnas exakt ett bindestreck. Fel antal bindestreck ger rödmarkerad text.</t>
  </si>
  <si>
    <t>I de drop-down menyer där förändringar gjorts för denna version, kontrollera att valen i menyn stämmer med information i fliken "drop-down rör ej". GÄLLER: "Sequencing Instrument"</t>
  </si>
  <si>
    <t>I de kolumner där formler ändrats för denna version, kontrollera att samma funktionen är angiven i hela kolumnen från början till slut.</t>
  </si>
  <si>
    <t>PL11</t>
  </si>
  <si>
    <t>PL12</t>
  </si>
  <si>
    <t>PL13</t>
  </si>
  <si>
    <t>PL14</t>
  </si>
  <si>
    <t>PL15</t>
  </si>
  <si>
    <t>PL16</t>
  </si>
  <si>
    <t>PL17</t>
  </si>
  <si>
    <t>PL18</t>
  </si>
  <si>
    <t>PL19</t>
  </si>
  <si>
    <t>PL20</t>
  </si>
  <si>
    <t>MAXIMUM NUMBER OF LIBRARIES PER PLATE IS 1920. IF MORE THAN 1920 LIBRARIES OR MORE THAN 1 PLATE, PLEASE CONTACT US AT SEQ@MEDSCI.UU.SE</t>
  </si>
  <si>
    <t>Lägg till dubletter i kolumnerna Index number och Custom index. (Ena dubletten i övre halvan av listan, andra dubletten i nedre halvan)</t>
  </si>
  <si>
    <t>Kontrollera att allt stämmer i kolumner med drop-down menyer. Kontrollera både översta cellen och en cell lite längre ner i listan.</t>
  </si>
  <si>
    <t xml:space="preserve">Kontrollera att dolda kolumner (F) och rader (5-10 + 1931) och har all korrekt information enligt INS-33581. </t>
  </si>
  <si>
    <t>UDF/Pool well location</t>
  </si>
  <si>
    <t>Kontrollera att alla formler och drop-downs ser likadana ut; Kontrollera översta cellen, och en cell långt ner i listan</t>
  </si>
  <si>
    <t>Validera och logga in filen  i ett testprojekt på Clarity dev "gamla sättet" via projects and samples.</t>
  </si>
  <si>
    <t>Validera och logga in filen i ett testprojekt på Clarity dev "nya sättet" via project coordination-protkollet.</t>
  </si>
  <si>
    <t>Det går bra. Biblioteken har information om pool well location.</t>
  </si>
  <si>
    <t>BLA-32606-v20</t>
  </si>
  <si>
    <t>IDT TruSeq DNA-RNA UD index v2</t>
  </si>
  <si>
    <t>UDI0001 (CCGCGGTT-CTAGCGCT)</t>
  </si>
  <si>
    <t>UDI0002 (TTATAACC-TCGATATC)</t>
  </si>
  <si>
    <t>UDI0003 (GGACTTGG-CGTCTGCG)</t>
  </si>
  <si>
    <t>UDI0004 (AAGTCCAA-TACTCATA)</t>
  </si>
  <si>
    <t>UDI0005 (ATCCACTG-ACGCACCT)</t>
  </si>
  <si>
    <t>UDI0006 (GCTTGTCA-GTATGTTC)</t>
  </si>
  <si>
    <t>UDI0007 (CAAGCTAG-CGCTATGT)</t>
  </si>
  <si>
    <t>UDI0008 (TGGATCGA-TATCGCAC)</t>
  </si>
  <si>
    <t>UDI0009 (AGTTCAGG-TCTGTTGG)</t>
  </si>
  <si>
    <t>UDI0010 (GACCTGAA-CTCACCAA)</t>
  </si>
  <si>
    <t>UDI0011 (TCTCTACT-GAACCGCG)</t>
  </si>
  <si>
    <t>UDI0012 (CTCTCGTC-AGGTTATA)</t>
  </si>
  <si>
    <t>UDI0013 (CCAAGTCT-TCATCCTT)</t>
  </si>
  <si>
    <t>UDI0014 (TTGGACTC-CTGCTTCC)</t>
  </si>
  <si>
    <t>UDI0015V2  (CAGTAGGC -ATTCGTCA)</t>
  </si>
  <si>
    <t>UDI0016V2  (TGACGAAT -GCCTACTG)</t>
  </si>
  <si>
    <t>UDI0017 (TAATACAG-GTGAATAT)</t>
  </si>
  <si>
    <t>UDI0018 (CGGCGTGA-ACAGGCGC)</t>
  </si>
  <si>
    <t>UDI0019 (ATGTAAGT-CATAGAGT)</t>
  </si>
  <si>
    <t>UDI0020 (GCACGGAC-TGCGAGAC)</t>
  </si>
  <si>
    <t>UDI0021 (GGTACCTT-GACGTCTT)</t>
  </si>
  <si>
    <t>UDI0022 (AACGTTCC-AGTACTCC)</t>
  </si>
  <si>
    <t>UDI0023 (GCAGAATT-TGGCCGGT)</t>
  </si>
  <si>
    <t>UDI0024 (ATGAGGCC-CAATTAAC)</t>
  </si>
  <si>
    <t>UDI0025 (ACTAAGAT-CCGCGGTT)</t>
  </si>
  <si>
    <t>UDI0026 (GTCGGAGC-TTATAACC)</t>
  </si>
  <si>
    <t>UDI0027 (CTTGGTAT-GGACTTGG)</t>
  </si>
  <si>
    <t>UDI0028 (TCCAACGC-AAGTCCAA)</t>
  </si>
  <si>
    <t>UDI0029 (CCGTGAAG-ATCCACTG)</t>
  </si>
  <si>
    <t>UDI0030 (TTACAGGA-GCTTGTCA)</t>
  </si>
  <si>
    <t>UDI0031 (GGCATTCT-CAAGCTAG)</t>
  </si>
  <si>
    <t>UDI0032 (AATGCCTC-TGGATCGA)</t>
  </si>
  <si>
    <t>UDI0033 (TACCGAGG-AGTTCAGG)</t>
  </si>
  <si>
    <t>UDI0034 (CGTTAGAA-GACCTGAA)</t>
  </si>
  <si>
    <t>UDI0035 (AGCCTCAT-TCTCTACT)</t>
  </si>
  <si>
    <t>UDI0036 (GATTCTGC-CTCTCGTC)</t>
  </si>
  <si>
    <t>UDI0037 (TCGTAGTG-CCAAGTCT)</t>
  </si>
  <si>
    <t>UDI0038 (CTACGACA-TTGGACTC)</t>
  </si>
  <si>
    <t>UDI0039 (TAAGTGGT-GGCTTAAG)</t>
  </si>
  <si>
    <t>UDI0040 (CGGACAAC-AATCCGGA)</t>
  </si>
  <si>
    <t>UDI0041 (ATATGGAT-TAATACAG)</t>
  </si>
  <si>
    <t>UDI0042 (GCGCAAGC-CGGCGTGA)</t>
  </si>
  <si>
    <t>UDI0043 (AAGATACT-ATGTAAGT)</t>
  </si>
  <si>
    <t>UDI0044 (GGAGCGTC-GCACGGAC)</t>
  </si>
  <si>
    <t>UDI0045 (ATGGCATG-GGTACCTT)</t>
  </si>
  <si>
    <t>UDI0046 (GCAATGCA-AACGTTCC)</t>
  </si>
  <si>
    <t>UDI0047 (GTTCCAAT-GCAGAATT)</t>
  </si>
  <si>
    <t>UDI0048 (ACCTTGGC-ATGAGGCC)</t>
  </si>
  <si>
    <t>UDI0049 (ATATCTCG-ACTAAGAT)</t>
  </si>
  <si>
    <t>UDI0050 (GCGCTCTA-GTCGGAGC)</t>
  </si>
  <si>
    <t>UDI0051 (AACAGGTT-CTTGGTAT)</t>
  </si>
  <si>
    <t>UDI0052 (GGTGAACC-TCCAACGC)</t>
  </si>
  <si>
    <t>UDI0053 (CAACAATG-CCGTGAAG)</t>
  </si>
  <si>
    <t>UDI0054 (TGGTGGCA-TTACAGGA)</t>
  </si>
  <si>
    <t>UDI0055V2 (GTTCGCCG-CAATGAGC)</t>
  </si>
  <si>
    <t>UDI0056V2 (CACGAGCG-TGGCAGAT)</t>
  </si>
  <si>
    <t>UDI0057 (TGCGGCGT-TACCGAGG)</t>
  </si>
  <si>
    <t>UDI0058 (CATAATAC-CGTTAGAA)</t>
  </si>
  <si>
    <t>UDI0059 (GATCTATC-AGCCTCAT)</t>
  </si>
  <si>
    <t>UDI0060 (AGCTCGCT-GATTCTGC)</t>
  </si>
  <si>
    <t>UDI0061 (CGGAACTG-TCGTAGTG)</t>
  </si>
  <si>
    <t>UDI0062 (TAAGGTCA-CTACGACA)</t>
  </si>
  <si>
    <t>UDI0063 (TTGCCTAG-TAAGTGGT)</t>
  </si>
  <si>
    <t>UDI0064 (CCATTCGA-CGGACAAC)</t>
  </si>
  <si>
    <t>UDI0065 (ACACTAAG-ATATGGAT)</t>
  </si>
  <si>
    <t>UDI0066 (GTGTCGGA-GCGCAAGC)</t>
  </si>
  <si>
    <t>UDI0067 (TTCCTGTT-AAGATACT)</t>
  </si>
  <si>
    <t>UDI0068 (CCTTCACC-GGAGCGTC)</t>
  </si>
  <si>
    <t>UDI0069 (GCCACAGG-ATGGCATG)</t>
  </si>
  <si>
    <t>UDI0070 (ATTGTGAA-GCAATGCA)</t>
  </si>
  <si>
    <t>UDI0071 (ACTCGTGT-GTTCCAAT)</t>
  </si>
  <si>
    <t>UDI0072 (GTCTACAC-ACCTTGGC)</t>
  </si>
  <si>
    <t>UDI0073 (CAATTAAC-ATATCTCG)</t>
  </si>
  <si>
    <t>UDI0074 (TGGCCGGT-GCGCTCTA)</t>
  </si>
  <si>
    <t>UDI0075 (AGTACTCC-AACAGGTT)</t>
  </si>
  <si>
    <t>UDI0076 (GACGTCTT-GGTGAACC)</t>
  </si>
  <si>
    <t>UDI0077 (TGCGAGAC-CAACAATG)</t>
  </si>
  <si>
    <t>UDI0078 (CATAGAGT-TGGTGGCA)</t>
  </si>
  <si>
    <t>UDI0079 (ACAGGCGC-AGGCAGAG)</t>
  </si>
  <si>
    <t>UDI0080 (GTGAATAT-GAATGAGA)</t>
  </si>
  <si>
    <t>UDI0081 (AACTGTAG-TGCGGCGT)</t>
  </si>
  <si>
    <t>UDI0082 (GGTCACGA-CATAATAC)</t>
  </si>
  <si>
    <t>UDI0083 (CTGCTTCC-GATCTATC)</t>
  </si>
  <si>
    <t>UDI0084 (TCATCCTT-AGCTCGCT)</t>
  </si>
  <si>
    <t>UDI0085 (AGGTTATA-CGGAACTG)</t>
  </si>
  <si>
    <t>UDI0086 (GAACCGCG-TAAGGTCA)</t>
  </si>
  <si>
    <t>UDI0087 (CTCACCAA-TTGCCTAG)</t>
  </si>
  <si>
    <t>UDI0088 (TCTGTTGG-CCATTCGA)</t>
  </si>
  <si>
    <t>UDI0089 (TATCGCAC-ACACTAAG)</t>
  </si>
  <si>
    <t>UDI0090 (CGCTATGT-GTGTCGGA)</t>
  </si>
  <si>
    <t>UDI0091 (GTATGTTC-TTCCTGTT)</t>
  </si>
  <si>
    <t>UDI0092 (ACGCACCT-CCTTCACC)</t>
  </si>
  <si>
    <t>UDI0093 (TACTCATA-GCCACAGG)</t>
  </si>
  <si>
    <t>UDI0094 (CGTCTGCG-ATTGTGAA)</t>
  </si>
  <si>
    <t>UDI0095 (TCGATATC-ACTCGTGT)</t>
  </si>
  <si>
    <t>UDI0096 (CTAGCGCT-GTCTACAC)</t>
  </si>
  <si>
    <t>D701-D501 (ATTACTCG-AGGCTATA)</t>
  </si>
  <si>
    <t>D701-D502 (ATTACTCG-GCCTCTAT)</t>
  </si>
  <si>
    <t>D701-D503 (ATTACTCG-AGGATAGG)</t>
  </si>
  <si>
    <t>D701-D504 (ATTACTCG-TCAGAGCC)</t>
  </si>
  <si>
    <t>D701-D505 (ATTACTCG-CTTCGCCT)</t>
  </si>
  <si>
    <t>D701-D506 (ATTACTCG-TAAGATTA)</t>
  </si>
  <si>
    <t>D701-D507 (ATTACTCG-ACGTCCTG)</t>
  </si>
  <si>
    <t>D701-D508 (ATTACTCG-GTCAGTAC)</t>
  </si>
  <si>
    <t>D702-D501 (TCCGGAGA-AGGCTATA)</t>
  </si>
  <si>
    <t>D702-D502 (TCCGGAGA-GCCTCTAT)</t>
  </si>
  <si>
    <t>D702-D503 (TCCGGAGA-AGGATAGG)</t>
  </si>
  <si>
    <t>D702-D504 (TCCGGAGA-TCAGAGCC)</t>
  </si>
  <si>
    <t>D702-D505 (TCCGGAGA-CTTCGCCT)</t>
  </si>
  <si>
    <t>D702-D506 (TCCGGAGA-TAAGATTA)</t>
  </si>
  <si>
    <t>D702-D507 (TCCGGAGA-ACGTCCTG)</t>
  </si>
  <si>
    <t>D702-D508 (TCCGGAGA-GTCAGTAC)</t>
  </si>
  <si>
    <t>D703-D501 (CGCTCATT-AGGCTATA)</t>
  </si>
  <si>
    <t>D703-D502 (CGCTCATT-GCCTCTAT)</t>
  </si>
  <si>
    <t>D703-D503 (CGCTCATT-AGGATAGG)</t>
  </si>
  <si>
    <t>D703-D504 (CGCTCATT-TCAGAGCC)</t>
  </si>
  <si>
    <t>D703-D505 (CGCTCATT-CTTCGCCT)</t>
  </si>
  <si>
    <t>D703-D506 (CGCTCATT-TAAGATTA)</t>
  </si>
  <si>
    <t>D703-D507 (CGCTCATT-ACGTCCTG)</t>
  </si>
  <si>
    <t>D703-D508 (CGCTCATT-GTCAGTAC)</t>
  </si>
  <si>
    <t>D704-D501 (GAGATTCC-AGGCTATA)</t>
  </si>
  <si>
    <t>D704-D502 (GAGATTCC-GCCTCTAT)</t>
  </si>
  <si>
    <t>D704-D503 (GAGATTCC-AGGATAGG)</t>
  </si>
  <si>
    <t>D704-D504 (GAGATTCC-TCAGAGCC)</t>
  </si>
  <si>
    <t>D704-D505 (GAGATTCC-CTTCGCCT)</t>
  </si>
  <si>
    <t>D704-D506 (GAGATTCC-TAAGATTA)</t>
  </si>
  <si>
    <t>D704-D507 (GAGATTCC-ACGTCCTG)</t>
  </si>
  <si>
    <t>D704-D508 (GAGATTCC-GTCAGTAC)</t>
  </si>
  <si>
    <t>D705-D501 (ATTCAGAA-AGGCTATA)</t>
  </si>
  <si>
    <t>D705-D502 (ATTCAGAA-GCCTCTAT)</t>
  </si>
  <si>
    <t>D705-D503 (ATTCAGAA-AGGATAGG)</t>
  </si>
  <si>
    <t>D705-D504 (ATTCAGAA-TCAGAGCC)</t>
  </si>
  <si>
    <t>D705-D505 (ATTCAGAA-CTTCGCCT)</t>
  </si>
  <si>
    <t>D705-D506 (ATTCAGAA-TAAGATTA)</t>
  </si>
  <si>
    <t>D705-D507 (ATTCAGAA-ACGTCCTG)</t>
  </si>
  <si>
    <t>D705-D508 (ATTCAGAA-GTCAGTAC)</t>
  </si>
  <si>
    <t>D706-D501 (GAATTCGT-AGGCTATA)</t>
  </si>
  <si>
    <t>D706-D502 (GAATTCGT-GCCTCTAT)</t>
  </si>
  <si>
    <t>D706-D503 (GAATTCGT-AGGATAGG)</t>
  </si>
  <si>
    <t>D706-D504 (GAATTCGT-TCAGAGCC)</t>
  </si>
  <si>
    <t>D706-D505 (GAATTCGT-CTTCGCCT)</t>
  </si>
  <si>
    <t>D706-D506 (GAATTCGT-TAAGATTA)</t>
  </si>
  <si>
    <t>D706-D507 (GAATTCGT-ACGTCCTG)</t>
  </si>
  <si>
    <t>D706-D508 (GAATTCGT-GTCAGTAC)</t>
  </si>
  <si>
    <t>D707-D501 (CTGAAGCT-AGGCTATA)</t>
  </si>
  <si>
    <t>D707-D502 (CTGAAGCT-GCCTCTAT)</t>
  </si>
  <si>
    <t>D707-D503 (CTGAAGCT-AGGATAGG)</t>
  </si>
  <si>
    <t>D707-D504 (CTGAAGCT-TCAGAGCC)</t>
  </si>
  <si>
    <t>D707-D505 (CTGAAGCT-CTTCGCCT)</t>
  </si>
  <si>
    <t>D707-D506 (CTGAAGCT-TAAGATTA)</t>
  </si>
  <si>
    <t>D707-D507 (CTGAAGCT-ACGTCCTG)</t>
  </si>
  <si>
    <t>D707-D508 (CTGAAGCT-GTCAGTAC)</t>
  </si>
  <si>
    <t>D708-D501 (TAATGCGC-AGGCTATA)</t>
  </si>
  <si>
    <t>D708-D502 (TAATGCGC-GCCTCTAT)</t>
  </si>
  <si>
    <t>D708-D503 (TAATGCGC-AGGATAGG)</t>
  </si>
  <si>
    <t>D708-D504 (TAATGCGC-TCAGAGCC)</t>
  </si>
  <si>
    <t>D708-D505 (TAATGCGC-CTTCGCCT)</t>
  </si>
  <si>
    <t>D708-D506 (TAATGCGC-TAAGATTA)</t>
  </si>
  <si>
    <t>D708-D507 (TAATGCGC-ACGTCCTG)</t>
  </si>
  <si>
    <t>D708-D508 (TAATGCGC-GTCAGTAC)</t>
  </si>
  <si>
    <t>D709-D501 (CGGCTATG-AGGCTATA)</t>
  </si>
  <si>
    <t>D709-D502 (CGGCTATG-GCCTCTAT)</t>
  </si>
  <si>
    <t>D709-D503 (CGGCTATG-AGGATAGG)</t>
  </si>
  <si>
    <t>D709-D504 (CGGCTATG-TCAGAGCC)</t>
  </si>
  <si>
    <t>D709-D505 (CGGCTATG-CTTCGCCT)</t>
  </si>
  <si>
    <t>D709-D506 (CGGCTATG-TAAGATTA)</t>
  </si>
  <si>
    <t>D709-D507 (CGGCTATG-ACGTCCTG)</t>
  </si>
  <si>
    <t>D709-D508 (CGGCTATG-GTCAGTAC)</t>
  </si>
  <si>
    <t>D710-D501 (TCCGCGAA-AGGCTATA)</t>
  </si>
  <si>
    <t>D710-D502 (TCCGCGAA-GCCTCTAT)</t>
  </si>
  <si>
    <t>D710-D503 (TCCGCGAA-AGGATAGG)</t>
  </si>
  <si>
    <t>D710-D504 (TCCGCGAA-TCAGAGCC)</t>
  </si>
  <si>
    <t>D710-D505 (TCCGCGAA-CTTCGCCT)</t>
  </si>
  <si>
    <t>D710-D506 (TCCGCGAA-TAAGATTA)</t>
  </si>
  <si>
    <t>D710-D507 (TCCGCGAA-ACGTCCTG)</t>
  </si>
  <si>
    <t>D710-D508 (TCCGCGAA-GTCAGTAC)</t>
  </si>
  <si>
    <t>D711-D501 (TCTCGCGC-AGGCTATA)</t>
  </si>
  <si>
    <t>D711-D502 (TCTCGCGC-GCCTCTAT)</t>
  </si>
  <si>
    <t>D711-D503 (TCTCGCGC-AGGATAGG)</t>
  </si>
  <si>
    <t>D711-D504 (TCTCGCGC-TCAGAGCC)</t>
  </si>
  <si>
    <t>D711-D505 (TCTCGCGC-CTTCGCCT)</t>
  </si>
  <si>
    <t>D711-D506 (TCTCGCGC-TAAGATTA)</t>
  </si>
  <si>
    <t>D711-D507 (TCTCGCGC-ACGTCCTG)</t>
  </si>
  <si>
    <t>D711-D508 (TCTCGCGC-GTCAGTAC)</t>
  </si>
  <si>
    <t>D712-D501 (AGCGATAG-AGGCTATA)</t>
  </si>
  <si>
    <t>D712-D502 (AGCGATAG-GCCTCTAT)</t>
  </si>
  <si>
    <t>D712-D503 (AGCGATAG-AGGATAGG)</t>
  </si>
  <si>
    <t>D712-D504 (AGCGATAG-TCAGAGCC)</t>
  </si>
  <si>
    <t>D712-D505 (AGCGATAG-CTTCGCCT)</t>
  </si>
  <si>
    <t>D712-D506 (AGCGATAG-TAAGATTA)</t>
  </si>
  <si>
    <t>D712-D507 (AGCGATAG-ACGTCCTG)</t>
  </si>
  <si>
    <t>D712-D508 (AGCGATAG-GTCAGTAC)</t>
  </si>
  <si>
    <t>N701-N501 (TAAGGCGA-GCGATCTA)</t>
  </si>
  <si>
    <t>N701-N502 (TAAGGCGA-ATAGAGAG)</t>
  </si>
  <si>
    <t>N701-N503 (TAAGGCGA-AGAGGATA)</t>
  </si>
  <si>
    <t>N701-N504 (TAAGGCGA-TCTACTCT)</t>
  </si>
  <si>
    <t>N701-N505 (TAAGGCGA-CTCCTTAC)</t>
  </si>
  <si>
    <t>N701-N506 (TAAGGCGA-TATGCAGT)</t>
  </si>
  <si>
    <t>N701-N507 (TAAGGCGA-TACTCCTT)</t>
  </si>
  <si>
    <t>N701-N508 (TAAGGCGA-AGGCTTAG)</t>
  </si>
  <si>
    <t>N702-N501 (CGTACTAG-GCGATCTA)</t>
  </si>
  <si>
    <t>N702-N502 (CGTACTAG-ATAGAGAG)</t>
  </si>
  <si>
    <t>N702-N503 (CGTACTAG-AGAGGATA)</t>
  </si>
  <si>
    <t>N702-N504 (CGTACTAG-TCTACTCT)</t>
  </si>
  <si>
    <t>N702-N505 (CGTACTAG-CTCCTTAC)</t>
  </si>
  <si>
    <t>N702-N506 (CGTACTAG-TATGCAGT)</t>
  </si>
  <si>
    <t>N702-N507 (CGTACTAG-TACTCCTT)</t>
  </si>
  <si>
    <t>N702-N508 (CGTACTAG-AGGCTTAG)</t>
  </si>
  <si>
    <t>N703-N501 (AGGCAGAA-GCGATCTA)</t>
  </si>
  <si>
    <t>N703-N502 (AGGCAGAA-ATAGAGAG)</t>
  </si>
  <si>
    <t>N703-N503 (AGGCAGAA-AGAGGATA)</t>
  </si>
  <si>
    <t>N703-N504 (AGGCAGAA-TCTACTCT)</t>
  </si>
  <si>
    <t>N703-N505 (AGGCAGAA-CTCCTTAC)</t>
  </si>
  <si>
    <t>N703-N506 (AGGCAGAA-TATGCAGT)</t>
  </si>
  <si>
    <t>N703-N507 (AGGCAGAA-TACTCCTT)</t>
  </si>
  <si>
    <t>N703-N508 (AGGCAGAA-AGGCTTAG)</t>
  </si>
  <si>
    <t>N704-N501 (TCCTGAGC-GCGATCTA)</t>
  </si>
  <si>
    <t>N704-N502 (TCCTGAGC-ATAGAGAG)</t>
  </si>
  <si>
    <t>N704-N503 (TCCTGAGC-AGAGGATA)</t>
  </si>
  <si>
    <t>N704-N504 (TCCTGAGC-TCTACTCT)</t>
  </si>
  <si>
    <t>N704-N505 (TCCTGAGC-CTCCTTAC)</t>
  </si>
  <si>
    <t>N704-N506 (TCCTGAGC-TATGCAGT)</t>
  </si>
  <si>
    <t>N704-N507 (TCCTGAGC-TACTCCTT)</t>
  </si>
  <si>
    <t>N704-N508 (TCCTGAGC-AGGCTTAG)</t>
  </si>
  <si>
    <t>N705-N501 (GGACTCCT-GCGATCTA)</t>
  </si>
  <si>
    <t>N705-N502 (GGACTCCT-ATAGAGAG)</t>
  </si>
  <si>
    <t>N705-N503 (GGACTCCT-AGAGGATA)</t>
  </si>
  <si>
    <t>N705-N504 (GGACTCCT-TCTACTCT)</t>
  </si>
  <si>
    <t>N705-N505 (GGACTCCT-CTCCTTAC)</t>
  </si>
  <si>
    <t>N705-N506 (GGACTCCT-TATGCAGT)</t>
  </si>
  <si>
    <t>N705-N507 (GGACTCCT-TACTCCTT)</t>
  </si>
  <si>
    <t>N705-N508 (GGACTCCT-AGGCTTAG)</t>
  </si>
  <si>
    <t>N706-N501 (TAGGCATG-GCGATCTA)</t>
  </si>
  <si>
    <t>N706-N502 (TAGGCATG-ATAGAGAG)</t>
  </si>
  <si>
    <t>N706-N503 (TAGGCATG-AGAGGATA)</t>
  </si>
  <si>
    <t>N706-N504 (TAGGCATG-TCTACTCT)</t>
  </si>
  <si>
    <t>N706-N505 (TAGGCATG-CTCCTTAC)</t>
  </si>
  <si>
    <t>N706-N506 (TAGGCATG-TATGCAGT)</t>
  </si>
  <si>
    <t>N706-N507 (TAGGCATG-TACTCCTT)</t>
  </si>
  <si>
    <t>N706-N508 (TAGGCATG-AGGCTTAG)</t>
  </si>
  <si>
    <t>N707-N501 (CTCTCTAC-GCGATCTA)</t>
  </si>
  <si>
    <t>N707-N502 (CTCTCTAC-ATAGAGAG)</t>
  </si>
  <si>
    <t>N707-N503 (CTCTCTAC-AGAGGATA)</t>
  </si>
  <si>
    <t>N707-N504 (CTCTCTAC-TCTACTCT)</t>
  </si>
  <si>
    <t>N707-N505 (CTCTCTAC-CTCCTTAC)</t>
  </si>
  <si>
    <t>N707-N506 (CTCTCTAC-TATGCAGT)</t>
  </si>
  <si>
    <t>N707-N507 (CTCTCTAC-TACTCCTT)</t>
  </si>
  <si>
    <t>N707-N508 (CTCTCTAC-AGGCTTAG)</t>
  </si>
  <si>
    <t>N708-N501 (CAGAGAGG-GCGATCTA)</t>
  </si>
  <si>
    <t>N708-N502 (CAGAGAGG-ATAGAGAG)</t>
  </si>
  <si>
    <t>N708-N503 (CAGAGAGG-AGAGGATA)</t>
  </si>
  <si>
    <t>N708-N504 (CAGAGAGG-TCTACTCT)</t>
  </si>
  <si>
    <t>N708-N505 (CAGAGAGG-CTCCTTAC)</t>
  </si>
  <si>
    <t>N708-N506 (CAGAGAGG-TATGCAGT)</t>
  </si>
  <si>
    <t>N708-N507 (CAGAGAGG-TACTCCTT)</t>
  </si>
  <si>
    <t>N708-N508 (CAGAGAGG-AGGCTTAG)</t>
  </si>
  <si>
    <t>N709-N501 (GCTACGCT-GCGATCTA)</t>
  </si>
  <si>
    <t>N709-N502 (GCTACGCT-ATAGAGAG)</t>
  </si>
  <si>
    <t>N709-N503 (GCTACGCT-AGAGGATA)</t>
  </si>
  <si>
    <t>N709-N504 (GCTACGCT-TCTACTCT)</t>
  </si>
  <si>
    <t>N709-N505 (GCTACGCT-CTCCTTAC)</t>
  </si>
  <si>
    <t>N709-N506 (GCTACGCT-TATGCAGT)</t>
  </si>
  <si>
    <t>N709-N507 (GCTACGCT-TACTCCTT)</t>
  </si>
  <si>
    <t>N709-N508 (GCTACGCT-AGGCTTAG)</t>
  </si>
  <si>
    <t>N710-N501 (CGAGGCTG-GCGATCTA)</t>
  </si>
  <si>
    <t>N710-N502 (CGAGGCTG-ATAGAGAG)</t>
  </si>
  <si>
    <t>N710-N503 (CGAGGCTG-AGAGGATA)</t>
  </si>
  <si>
    <t>N710-N504 (CGAGGCTG-TCTACTCT)</t>
  </si>
  <si>
    <t>N710-N505 (CGAGGCTG-CTCCTTAC)</t>
  </si>
  <si>
    <t>N710-N506 (CGAGGCTG-TATGCAGT)</t>
  </si>
  <si>
    <t>N710-N507 (CGAGGCTG-TACTCCTT)</t>
  </si>
  <si>
    <t>N710-N508 (CGAGGCTG-AGGCTTAG)</t>
  </si>
  <si>
    <t>N711-N501 (AAGAGGCA-GCGATCTA)</t>
  </si>
  <si>
    <t>N711-N502 (AAGAGGCA-ATAGAGAG)</t>
  </si>
  <si>
    <t>N711-N503 (AAGAGGCA-AGAGGATA)</t>
  </si>
  <si>
    <t>N711-N504 (AAGAGGCA-TCTACTCT)</t>
  </si>
  <si>
    <t>N711-N505 (AAGAGGCA-CTCCTTAC)</t>
  </si>
  <si>
    <t>N711-N506 (AAGAGGCA-TATGCAGT)</t>
  </si>
  <si>
    <t>N711-N507 (AAGAGGCA-TACTCCTT)</t>
  </si>
  <si>
    <t>N711-N508 (AAGAGGCA-AGGCTTAG)</t>
  </si>
  <si>
    <t>N712-N501 (GTAGAGGA-GCGATCTA)</t>
  </si>
  <si>
    <t>N712-N502 (GTAGAGGA-ATAGAGAG)</t>
  </si>
  <si>
    <t>N712-N503 (GTAGAGGA-AGAGGATA)</t>
  </si>
  <si>
    <t>N712-N504 (GTAGAGGA-TCTACTCT)</t>
  </si>
  <si>
    <t>N712-N505 (GTAGAGGA-CTCCTTAC)</t>
  </si>
  <si>
    <t>N712-N506 (GTAGAGGA-TATGCAGT)</t>
  </si>
  <si>
    <t>N712-N507 (GTAGAGGA-TACTCCTT)</t>
  </si>
  <si>
    <t>N712-N508 (GTAGAGGA-AGGCTTAG)</t>
  </si>
  <si>
    <t>N701-N517 (TAAGGCGA-TCTTACGC)</t>
  </si>
  <si>
    <t>N702-N517 (CGTACTAG-TCTTACGC)</t>
  </si>
  <si>
    <t>N703-N517 (AGGCAGAA-TCTTACGC)</t>
  </si>
  <si>
    <t>N704-N517 (TCCTGAGC-TCTTACGC)</t>
  </si>
  <si>
    <t>N705-N517 (GGACTCCT-TCTTACGC)</t>
  </si>
  <si>
    <t>N706-N517 (TAGGCATG-TCTTACGC)</t>
  </si>
  <si>
    <t>N707-N517 (CTCTCTAC-TCTTACGC)</t>
  </si>
  <si>
    <t>N708-N517 (CAGAGAGG-TCTTACGC)</t>
  </si>
  <si>
    <t>N709-N517 (GCTACGCT-TCTTACGC)</t>
  </si>
  <si>
    <t>N710-N517 (CGAGGCTG-TCTTACGC)</t>
  </si>
  <si>
    <t>N711-N517 (AAGAGGCA-TCTTACGC)</t>
  </si>
  <si>
    <t>Illumina Unique Dual Indexes Set A</t>
  </si>
  <si>
    <t>Illumina Unique Dual Indexes Set C</t>
  </si>
  <si>
    <t>UDP0001 (GAACTGAGCG-CGCTCCACGA)</t>
  </si>
  <si>
    <t>UDP0002 (AGGTCAGATA-TATCTTGTAG)</t>
  </si>
  <si>
    <t>UDP0003V3 (CGACATCCGA-AATGAACGTA)</t>
  </si>
  <si>
    <t>UDP0004 (ATTCCATAAG-CCACCAGGCA)</t>
  </si>
  <si>
    <t>UDP0005V3 (CACAATAGGA-CTCGGATGGA)</t>
  </si>
  <si>
    <t>UDP0006 (AACATCGCGC-ACAAGTGGAC)</t>
  </si>
  <si>
    <t>UDP0007 (CTAGTGCTCT-TACTGTTCCA)</t>
  </si>
  <si>
    <t>UDP0008 (GATCAAGGCA-ATTAACAAGG)</t>
  </si>
  <si>
    <t>UDP0009 (GACTGAGTAG-CACTATCAAC)</t>
  </si>
  <si>
    <t>UDP0010 (AGTCAGACGA-TGTCGCTGGT)</t>
  </si>
  <si>
    <t>UDP0011 (CCGTATGTTC-ACAGTGTATG)</t>
  </si>
  <si>
    <t>UDP0012 (GAGTCATAGG-AGCGCCACAC)</t>
  </si>
  <si>
    <t>UDP0013 (CTTGCCATTA-CCTTCGTGAT)</t>
  </si>
  <si>
    <t>UDP0014 (GAAGCGGCAC-AGTAGAGCCG)</t>
  </si>
  <si>
    <t>UDP0015 (TCCATTGCCG-TCGTGCATTC)</t>
  </si>
  <si>
    <t>UDP0016 (CGGTTACGGC-CTATAGTCTT)</t>
  </si>
  <si>
    <t>UDP0017 (GAGAATGGTT-TTGCTGCCGA)</t>
  </si>
  <si>
    <t>UDP0018 (AGAGGCAACC-CCATCATTAG)</t>
  </si>
  <si>
    <t>UDP0019 (CCATCATTAG-AGAGGCAACC)</t>
  </si>
  <si>
    <t>UDP0020 (GATAGGCCGA-GCCATGTGCG)</t>
  </si>
  <si>
    <t>UDP0021 (ATGGTTGACT-AGGACAGGCC)</t>
  </si>
  <si>
    <t>UDP0022 (TATTGCGCTC-CCTAACACAG)</t>
  </si>
  <si>
    <t>UDP0023 (ACGCCTTGTT-ACGTTCCTTA)</t>
  </si>
  <si>
    <t>UDP0024 (TTCTACATAC-TTACAGTTAG)</t>
  </si>
  <si>
    <t>UDP0025 (AACCATAGAA-CCATCTCGCC)</t>
  </si>
  <si>
    <t>UDP0026 (GGTTGCGAGG-TTGCTCTATT)</t>
  </si>
  <si>
    <t>UDP0027 (TAAGCATCCA-AATGGATTGA)</t>
  </si>
  <si>
    <t>UDP0028 (ACCACGACAT-CCGCATACGA)</t>
  </si>
  <si>
    <t>UDP0029 (GCCGCACTCT-CGAGGTCGGA)</t>
  </si>
  <si>
    <t>UDP0030 (CCACCAGGCA-ATTCCATAAG)</t>
  </si>
  <si>
    <t>UDP0031 (GTGACACGCA-GTCCGTAAGC)</t>
  </si>
  <si>
    <t>UDP0032 (ACAGTGTATG-CCGTATGTTC)</t>
  </si>
  <si>
    <t>UDP0033 (TGATTATACG-TGTAATCGAC)</t>
  </si>
  <si>
    <t>UDP0034 (CAGCCGCGTA-CACGGCTAGT)</t>
  </si>
  <si>
    <t>UDP0035 (GGTAACTCGC-TCACCAACTT)</t>
  </si>
  <si>
    <t>UDP0036 (ACCGGCCGTA-AATATTGCCA)</t>
  </si>
  <si>
    <t>UDP0037 (TGTAATCGAC-CGCGGTGATC)</t>
  </si>
  <si>
    <t>UDP0038 (GTGCAGACAG-ACGGATGGTA)</t>
  </si>
  <si>
    <t>UDP0039 (CAATCGGCTG-TTCCTACAGC)</t>
  </si>
  <si>
    <t>UDP0040 (TATGTAGTCA-CATTAGTGCG)</t>
  </si>
  <si>
    <t>UDP0041 (ACTCGGCAAT-TTCAGTTGTC)</t>
  </si>
  <si>
    <t>UDP0042 (GTCTAATGGC-CCTGACCACT)</t>
  </si>
  <si>
    <t>UDP0043 (CCATCTCGCC-AACCATAGAA)</t>
  </si>
  <si>
    <t>UDP0044 (CTGCGAGCCA-TGGCCGGATT)</t>
  </si>
  <si>
    <t>UDP0045 (CGTTATTCTA-AACCTTATGG)</t>
  </si>
  <si>
    <t>UDP0046V3 (GCAACATGGA-TTAAGACAAG)</t>
  </si>
  <si>
    <t>UDP0047 (GTCCTGGATA-TTCGCCACCG)</t>
  </si>
  <si>
    <t>UDP0048 (CAGTGGCACT-CCTATTGTTA)</t>
  </si>
  <si>
    <t>UDP0049 (AGTGTTGCAC-CGTGTACCAG)</t>
  </si>
  <si>
    <t>UDP0050 (GACACCATGT-TACACGTTGA)</t>
  </si>
  <si>
    <t>UDP0051 (CCTGTCTGTC-TCACAACAGT)</t>
  </si>
  <si>
    <t>UDP0052 (TGATGTAAGA-AAGGACGCAC)</t>
  </si>
  <si>
    <t>UDP0053V3 (TAGTTCGGTA-CTACACATGG)</t>
  </si>
  <si>
    <t>UDP0054V3 (CTATTACTAC-GGAGAGACTC)</t>
  </si>
  <si>
    <t>UDP0055V3 (TAGCATAACC-TGCGCATAGC)</t>
  </si>
  <si>
    <t>UDP0056V3 (ACTCTATTGT-CATATGCGAT)</t>
  </si>
  <si>
    <t>UDP0057 (TCTATCCTAA-CCAGTCGACG)</t>
  </si>
  <si>
    <t>UDP0058 (CTCGCTTCGG-TTGACTAGTA)</t>
  </si>
  <si>
    <t>UDP0059 (CTGTTGGTCC-AACGGTCTAT)</t>
  </si>
  <si>
    <t>UDP0060 (TTACCTGGAA-CTGGAACTGT)</t>
  </si>
  <si>
    <t>UDP0061 (TGGCTAATCA-CTACATGCCT)</t>
  </si>
  <si>
    <t>UDP0062 (AACACTGTTA-TGAGACTTGC)</t>
  </si>
  <si>
    <t>UDP0063 (ATTGCGCGGT-GCGGAGCCAA)</t>
  </si>
  <si>
    <t>UDP0064 (TGGCGCGAAC-AGTATCAGTT)</t>
  </si>
  <si>
    <t>UDP0065 (TAATGTGTCT-TATGCCTTAC)</t>
  </si>
  <si>
    <t>UDP0066 (ATACCAACGC-CGCAGCAATT)</t>
  </si>
  <si>
    <t>UDP0067 (AGGATGTGCT-GGAATTGTAA)</t>
  </si>
  <si>
    <t>UDP0068 (CACGGAACAA-GTGCTAGGTT)</t>
  </si>
  <si>
    <t>UDP0069V3 (CCAAGGCCTT-AGTACTTCGA)</t>
  </si>
  <si>
    <t>UDP0070V3 (TTACTCCACA-CATCGGTGTC)</t>
  </si>
  <si>
    <t>UDP0071V3 (AGTAGAAGTG-TCGACGCTAG)</t>
  </si>
  <si>
    <t>UDP0072V3 (TACGAGTCCA-TGCTTCGCTA)</t>
  </si>
  <si>
    <t>UDP0073V3 (TCTCATGATA-TCCACGTGTT)</t>
  </si>
  <si>
    <t>UDP0074V3 (CGAGGCCAAG-CCGGTAACAC)</t>
  </si>
  <si>
    <t>UDP0075V3 (TTCACGAGAC-GTAACAATCT)</t>
  </si>
  <si>
    <t>UDP0076V3 (GCGTGGATGG-CATTGGTCAA)</t>
  </si>
  <si>
    <t>UDP0077 (TCTGGTATCC-GTAAGCAACG)</t>
  </si>
  <si>
    <t>UDP0078 (CATTAGTGCG-TATGTAGTCA)</t>
  </si>
  <si>
    <t>UDP0079 (ACGGTCAGGA-AACGAGGCCG)</t>
  </si>
  <si>
    <t>UDP0080 (GGCAAGCCAG-CGGATGCTTG)</t>
  </si>
  <si>
    <t>UDP0081 (TGTCGCTGGT-AGTCAGACGA)</t>
  </si>
  <si>
    <t>UDP0082 (ACCGTTACAA-TCGCTATGAG)</t>
  </si>
  <si>
    <t>UDP0083 (TATGCCTTAC-TAATGTGTCT)</t>
  </si>
  <si>
    <t>UDP0084V3 (ACTGGATCTA-CTAGCGGCGA)</t>
  </si>
  <si>
    <t>UDP0085 (TGGTACCTAA-AGTACTCATG)</t>
  </si>
  <si>
    <t>UDP0086 (TTGGAATTCC-GTATTGACGT)</t>
  </si>
  <si>
    <t>UDP0087 (CCTCTACATG-AGGAGGTATC)</t>
  </si>
  <si>
    <t>UDP0088 (GGAGCGTGTA-ACTTACGGAT)</t>
  </si>
  <si>
    <t>UDP0089 (GTCCGTAAGC-AAGATACACG)</t>
  </si>
  <si>
    <t>UDP0090 (ACTTCAAGCG-TTCATGGTTC)</t>
  </si>
  <si>
    <t>UDP0091 (TCAGAAGGCG-TATGATGGCC)</t>
  </si>
  <si>
    <t>UDP0092 (GCGTTGGTAT-GGAAGTATGT)</t>
  </si>
  <si>
    <t>UDP0093 (ACATATCCAG-ATTGCACATA)</t>
  </si>
  <si>
    <t>UDP0094 (TCATAGATTG-CACCTTAATC)</t>
  </si>
  <si>
    <t>UDP0095 (GTATTCCACC-TTGTCTACAT)</t>
  </si>
  <si>
    <t>UDP0096 (CCTCCGTCCA-CACCGATGTG)</t>
  </si>
  <si>
    <t>Illumina Unique Dual Indexes Set B</t>
  </si>
  <si>
    <t>Illumina Unique Dual Indexes Set D</t>
  </si>
  <si>
    <t>UDP0097 (TGCCGGTCAG-TTGTATCAGG)</t>
  </si>
  <si>
    <t>UDP0098 (CACTCAATTC-CACAACTTAA)</t>
  </si>
  <si>
    <t>UDP0099 (TCTCACACGC-TCACTGTCCG)</t>
  </si>
  <si>
    <t>UDP0100 (TCAATGGAGA-GTTGTAGTGC)</t>
  </si>
  <si>
    <t>UDP0101 (ATATGCATGT-CCAGGCACCA)</t>
  </si>
  <si>
    <t>UDP0102V3 (CTAGCTTCAA-AGCTTACACA)</t>
  </si>
  <si>
    <t>UDP0103 (TCCGTTATGT-TACACTACAA)</t>
  </si>
  <si>
    <t>UDP0104 (GGTCTATTAA-CGTGTCGTGG)</t>
  </si>
  <si>
    <t>UDP0105 (CAGCAATCGT-ATACATCACA)</t>
  </si>
  <si>
    <t>UDP0106 (TTCTGTAGAA-TATTGCGCTC)</t>
  </si>
  <si>
    <t>UDP0107 (GAACGCAATA-ACAGTAAGAT)</t>
  </si>
  <si>
    <t>UDP0108 (AGTACTCATG-ACCACGACAT)</t>
  </si>
  <si>
    <t>UDP0109 (GGTAGAATTA-TGATGGCTAC)</t>
  </si>
  <si>
    <t>UDP0110 (TAATTAGCGT-TTCTTAACCA)</t>
  </si>
  <si>
    <t>UDP0111 (ATTAACAAGG-ACGAACAACA)</t>
  </si>
  <si>
    <t>UDP0112 (TGATGGCTAC-ATGTTGTTGG)</t>
  </si>
  <si>
    <t>UDP0113 (GAATTACAAG-CTGAGCCGGT)</t>
  </si>
  <si>
    <t>UDP0114 (TAGAATTGGA-TCAGATTAAC)</t>
  </si>
  <si>
    <t>UDP0115 (AGGCAGCTCT-ACGTTAGCCG)</t>
  </si>
  <si>
    <t>UDP0116 (ATCGGCGAAG-AATTCTTGGA)</t>
  </si>
  <si>
    <t>UDP0117 (CCGTGACCGA-CAACGTTCGG)</t>
  </si>
  <si>
    <t>UDP0118 (ATACTTGTTC-TCGGCGGTTA)</t>
  </si>
  <si>
    <t>UDP0119 (TCCGCCAATT-CAGCACGGAG)</t>
  </si>
  <si>
    <t>UDP0120 (AGGACAGGCC-AGCTGGAATG)</t>
  </si>
  <si>
    <t>UDP0121 (AGAGAACCTA-TAGCATAACC)</t>
  </si>
  <si>
    <t>UDP0122 (GATATTGTGT-ACCGTGTGGT)</t>
  </si>
  <si>
    <t>UDP0123 (CGTACAGGAA-AGAGAACCTA)</t>
  </si>
  <si>
    <t>UDP0124 (CTGCGTTACC-TCGAGCCATA)</t>
  </si>
  <si>
    <t>UDP0125 (AGGCCGTGGA-AACGCACGAG)</t>
  </si>
  <si>
    <t>UDP0126 (AGGAGGTATC-TGCCAACTGG)</t>
  </si>
  <si>
    <t>UDP0127 (GCTGACGTTG-AATGCGAACA)</t>
  </si>
  <si>
    <t>UDP0128 (CTAATAACCG-CGATGCGGTT)</t>
  </si>
  <si>
    <t>UDP0129 (TCTAGGCGCG-TTAACCTTCG)</t>
  </si>
  <si>
    <t>UDP0130 (ATAGCCAAGA-CAGTGGCACT)</t>
  </si>
  <si>
    <t>UDP0131 (TTCGGTGTGA-ATACTTGTTC)</t>
  </si>
  <si>
    <t>UDP0132 (ATGTAACGTT-CAGCAATCGT)</t>
  </si>
  <si>
    <t>UDP0133 (AACGAGGCCG-ATCCAGGTAT)</t>
  </si>
  <si>
    <t>UDP0134 (TGGTGTTATG-TAGAATTGGA)</t>
  </si>
  <si>
    <t>UDP0135 (TGGCCTCTGT-CGCTGTCTCA)</t>
  </si>
  <si>
    <t>UDP0136 (CCAGGCACCA-TAATTAGCGT)</t>
  </si>
  <si>
    <t>UDP0137 (CCGGTTCCTA-CTCGAATATA)</t>
  </si>
  <si>
    <t>UDP0138 (GGCCAATATT-TATCGGACCG)</t>
  </si>
  <si>
    <t>UDP0139 (GAATACCTAT-ACTCTATTGT)</t>
  </si>
  <si>
    <t>UDP0140 (TACGTGAAGG-CTAATAACCG)</t>
  </si>
  <si>
    <t>UDP0141 (CTTATTGGCC-ACTTGTTATC)</t>
  </si>
  <si>
    <t>UDP0142 (ACAACTACTG-TGTGATAACT)</t>
  </si>
  <si>
    <t>UDP0143 (GTTGGATGAA-TTACCTGGAA)</t>
  </si>
  <si>
    <t>UDP0144 (AATCCAATTG-CCTCTACATG)</t>
  </si>
  <si>
    <t>UDP0145V3 (GTGCTAGGTT-GCAATATTCA)</t>
  </si>
  <si>
    <t>UDP0146V3 (ACAGCGACCA-AGAGCTCCTG)</t>
  </si>
  <si>
    <t>UDP0147V3 (TCCACACAGA-CATCCGACAA)</t>
  </si>
  <si>
    <t>UDP0148V3 (AAGTGTTAGG-CGGAACTAGC)</t>
  </si>
  <si>
    <t>UDP0149 (GATTCTGAAT-GTCCACCGCT)</t>
  </si>
  <si>
    <t>UDP0150 (TAGAGAATAC-CGAATCTATA)</t>
  </si>
  <si>
    <t>UDP0151 (TTGTATCAGG-TGGCCTCTGT)</t>
  </si>
  <si>
    <t>UDP0152 (CACAGCGGTC-CAATAGGAAT)</t>
  </si>
  <si>
    <t>UDP0153 (CCACGCTGAA-CTGAGGAATA)</t>
  </si>
  <si>
    <t>UDP0154 (GTTCGGAGTT-TCAGAAGGCG)</t>
  </si>
  <si>
    <t>UDP0155V3 (ATGTCGTATT-CCAGCAAGAA)</t>
  </si>
  <si>
    <t>UDP0156 (GCAATATTCA-AATTGGCGCC)</t>
  </si>
  <si>
    <t>UDP0157 (CTAGATTGCG-CGCCATATCT)</t>
  </si>
  <si>
    <t>UDP0158 (CGATGCGGTT-ACCAAGCAGG)</t>
  </si>
  <si>
    <t>UDP0159 (TCCGGACTAG-ATTGTTCGTC)</t>
  </si>
  <si>
    <t>UDP0160 (GTGACGGAGC-TGGACCGCCA)</t>
  </si>
  <si>
    <t>UDP0161 (AATTCCATCT-GTAACTGAAG)</t>
  </si>
  <si>
    <t>UDP0162 (TTAACGGTGT-ACGGTCAGGA)</t>
  </si>
  <si>
    <t>UDP0163 (ACTTGTTATC-TCTAGGCGCG)</t>
  </si>
  <si>
    <t>UDP0164 (CGTGTACCAG-AACTTATCCT)</t>
  </si>
  <si>
    <t>UDP0165 (TTAACCTTCG-TGTCTGGCCT)</t>
  </si>
  <si>
    <t>UDP0166 (CATATGCGAT-CCGTTCAAGG)</t>
  </si>
  <si>
    <t>UDP0167 (AGCCTATGAT-GTAGGTGGTG)</t>
  </si>
  <si>
    <t>UDP0168 (TATGACAATC-ATACAAGCAA)</t>
  </si>
  <si>
    <t>UDP0169 (ATGTTGTTGG-TCATAGATTG)</t>
  </si>
  <si>
    <t>UDP0170 (GCACCACCAA-ATCAGTACCA)</t>
  </si>
  <si>
    <t>UDP0171 (AGGCGTTCGC-GTTGGATGAA)</t>
  </si>
  <si>
    <t>UDP0172 (CCTCCGGTTG-TGGTGTTATG)</t>
  </si>
  <si>
    <t>UDP0173 (GTCCACCGCT-GCTAATAGGA)</t>
  </si>
  <si>
    <t>UDP0174 (ATTGTTCGTC-AATCTAGAGA)</t>
  </si>
  <si>
    <t>UDP0175 (GGACCAGTGG-TAGGCTCGCG)</t>
  </si>
  <si>
    <t>UDP0176 (CCTTCTAACA-AGAGCTTATC)</t>
  </si>
  <si>
    <t>UDP0177 (CTCGAATATA-TCGACATCTC)</t>
  </si>
  <si>
    <t>UDP0178 (GATCGTCGCG-ACATATCCAG)</t>
  </si>
  <si>
    <t>UDP0179V3 (CCGACCTGTC-GTTATGAGCA)</t>
  </si>
  <si>
    <t>UDP0180 (CGCTGTCTCA-GGTGAGTAAT)</t>
  </si>
  <si>
    <t>UDP0181 (AATGCGAACA-TCCGCCAATT)</t>
  </si>
  <si>
    <t>UDP0182 (AATTCTTGGA-AAGTTGACAA)</t>
  </si>
  <si>
    <t>UDP0183 (TTCCTACAGC-AGAATTCGCC)</t>
  </si>
  <si>
    <t>UDP0184 (ATCCAGGTAT-GCTGACGTTG)</t>
  </si>
  <si>
    <t>UDP0185 (ACGGTCCAAC-TGATGTAAGA)</t>
  </si>
  <si>
    <t>UDP0186 (GTAACTTGGT-AGGTATGGCG)</t>
  </si>
  <si>
    <t>UDP0187 (AGCGCCACAC-AAGACATTAG)</t>
  </si>
  <si>
    <t>UDP0188 (TGCTACTGCC-CCTCCGGTTG)</t>
  </si>
  <si>
    <t>UDP0189 (CAACACCGCA-TGCTACTGCC)</t>
  </si>
  <si>
    <t>UDP0190 (CACCTTAATC-TCTATCCTAA)</t>
  </si>
  <si>
    <t>UDP0191 (TTGAATGTTG-CTAGATTGCG)</t>
  </si>
  <si>
    <t>UDP0192 (CCGGTAACAC-AGTACAACTC)</t>
  </si>
  <si>
    <t>UDP0193V3 (ATCGTTACGG-CTTCCGGAGC)</t>
  </si>
  <si>
    <t>UDP0194V3 (TCCTACGTCA-CACTTAAGTA)</t>
  </si>
  <si>
    <t>UDP0195V3 (GTTATATCGC-TCCTTGTCTT)</t>
  </si>
  <si>
    <t>UDP0196V3 (GTTGGCCATC-ACGAATGTCA)</t>
  </si>
  <si>
    <t>UDP0197 (TCCTGGTTGT-TGCCGGTCAG)</t>
  </si>
  <si>
    <t>UDP0198 (TAATTCTGCT-ATTGATGAGA)</t>
  </si>
  <si>
    <t>UDP0199 (CGCACGACTG-CTGTTGGTCC)</t>
  </si>
  <si>
    <t>UDP0200 (GAGGTTAGAC-GCAATACATT)</t>
  </si>
  <si>
    <t>UDP0201 (AACCGAGTTC-TCCAGAGATC)</t>
  </si>
  <si>
    <t>UDP0202 (TGTGATAACT-ATGGCGCCTG)</t>
  </si>
  <si>
    <t>UDP0203 (AGTATGCTAC-GGTCTATTAA)</t>
  </si>
  <si>
    <t>UDP0204 (GTAACTGAAG-TCGCGACTCC)</t>
  </si>
  <si>
    <t>UDP0205 (TCCTCGGACT-CTCTGGCGTT)</t>
  </si>
  <si>
    <t>UDP0206 (CTGGAACTGT-GTTAATTACG)</t>
  </si>
  <si>
    <t>UDP0207 (GAATATGCGG-TCAGTCTCGT)</t>
  </si>
  <si>
    <t>UDP0208 (GATCGGATAA-CGGCCGATAC)</t>
  </si>
  <si>
    <t>UDP0209 (GCTAGACTAT-ATGTCGTATT)</t>
  </si>
  <si>
    <t>UDP0210 (AGCTACTATA-GCCATATAAC)</t>
  </si>
  <si>
    <t>UDP0211 (CCACCGGAGT-CATGGCAGGC)</t>
  </si>
  <si>
    <t>UDP0212 (CTTACCGCAC-ATAGGTCTTA)</t>
  </si>
  <si>
    <t>UDP0213 (TTAGGATATC-CCATGGTATA)</t>
  </si>
  <si>
    <t>UDP0214 (TTATACGCGA-AACAGACGGC)</t>
  </si>
  <si>
    <t>UDP0215 (CGCTTAGAAT-TATCACTCTG)</t>
  </si>
  <si>
    <t>UDP0216 (CCGAAGCGCT-ATAGTTAGCA)</t>
  </si>
  <si>
    <t>UDP0217 (CACTATCAAC-CATTAACTGA)</t>
  </si>
  <si>
    <t>UDP0218V3 (CATCTACGTA-CTCAATTACA)</t>
  </si>
  <si>
    <t>UDP0219 (TTACAGTTAG-ATATGCATGT)</t>
  </si>
  <si>
    <t>UDP0220 (CTAAGTACGC-TAGGTATGTT)</t>
  </si>
  <si>
    <t>UDP0221V3 (CTAGAGCGCA-TGCTAGAAGC)</t>
  </si>
  <si>
    <t>UDP0222V3 (TCGATCACGC-AGGCTCTATG)</t>
  </si>
  <si>
    <t>UDP0223V3 (AACCTGGCTC-AACATACTCA)</t>
  </si>
  <si>
    <t>UDP0224V3 (TTATGGAAGT-TGTTATTGTC)</t>
  </si>
  <si>
    <t>UDP0225 (TAGTGGAAGC-TATAGGTACT)</t>
  </si>
  <si>
    <t>UDP0226 (CGCCATATCT-ATCTCCGGTC)</t>
  </si>
  <si>
    <t>UDP0227V3 (GCAGCCTCAA-CTAGCACTTA)</t>
  </si>
  <si>
    <t>UDP0228 (ACTAGCGCTA-GAGGAAGTAA)</t>
  </si>
  <si>
    <t>UDP0229 (GCTCTTAACT-GGTGGACGTG)</t>
  </si>
  <si>
    <t>UDP0230 (GTGGTATCTG-AGATAGTAGC)</t>
  </si>
  <si>
    <t>UDP0231 (TGACGGCCGT-ATGGTTGACT)</t>
  </si>
  <si>
    <t>UDP0232 (CAGTAATTAC-TACCGCCTCG)</t>
  </si>
  <si>
    <t>UDP0233 (TACAAGACTT-TGAACACCTG)</t>
  </si>
  <si>
    <t>UDP0234 (CTGTGGTGAC-CCTGTCTGTC)</t>
  </si>
  <si>
    <t>UDP0235 (CTCCACTAAT-AACAAGTACA)</t>
  </si>
  <si>
    <t>UDP0236 (ATAGTTAGCA-CTACTTAGAG)</t>
  </si>
  <si>
    <t>UDP0237 (ATAGGTCTTA-CTGTGGTGAC)</t>
  </si>
  <si>
    <t>UDP0238 (TTCTTAACCA-GGTATGTAGA)</t>
  </si>
  <si>
    <t>UDP0239 (AAGGAAGAGT-GCCTAACGTG)</t>
  </si>
  <si>
    <t>UDP0240 (GGAAGGAGAC-AGACTCACCA)</t>
  </si>
  <si>
    <t>UDP0241 (TGAACGCGGA-TCCTTCGAAG)</t>
  </si>
  <si>
    <t>UDP0242V3 (AAGAGAGTCT-AAGATTCGTA)</t>
  </si>
  <si>
    <t>UDP0243 (TTCATGGTTC-TGACAATGTC)</t>
  </si>
  <si>
    <t>UDP0244V3 (CTCTCGGCTA-AGATCTGGTA)</t>
  </si>
  <si>
    <t>UDP0245 (CACTAGACCA-ATAAGGCAGT)</t>
  </si>
  <si>
    <t>UDP0246 (ATTATCCACT-TACGTGCGTA)</t>
  </si>
  <si>
    <t>UDP0247 (ATGGCGTGCC-ACTTCAAGCG)</t>
  </si>
  <si>
    <t>UDP0248 (TCCAGAGATC-TGAAGTGCAG)</t>
  </si>
  <si>
    <t>UDP0249 (ATGTCCAGCA-TTGTCCGCTG)</t>
  </si>
  <si>
    <t>UDP0250 (CAACGTTCGG-ATGCGGATCC)</t>
  </si>
  <si>
    <t>UDP0251 (GCGTATTAAT-CAACACCGCA)</t>
  </si>
  <si>
    <t>UDP0252V2 (CCGAATCTGG-CTTGATTCAT)</t>
  </si>
  <si>
    <t>UDP0253 (TCTCAATACC-CGCGAACGTC)</t>
  </si>
  <si>
    <t>UDP0254 (AAGCATCTTG-TTGTTGAATG)</t>
  </si>
  <si>
    <t>UDP0255 (TCAGTCTCGT-ATAATCCGTG)</t>
  </si>
  <si>
    <t>UDP0256V3 (GTATAGAACA-TCCTGTGACA)</t>
  </si>
  <si>
    <t>UDP0257 (GTAACAATCT-GTATACAGAG)</t>
  </si>
  <si>
    <t>UDP0258V2 (CCATGGTATA-CTCCGCGAGA)</t>
  </si>
  <si>
    <t>UDP0259 (TCATACCGTT-CTGCGTTACC)</t>
  </si>
  <si>
    <t>UDP0260 (GGCGCCATTG-ATTGCGCGGT)</t>
  </si>
  <si>
    <t>UDP0261 (AGCGAATTAG-TGTTCCGGCT)</t>
  </si>
  <si>
    <t>UDP0262 (TTAGACCATG-CTTCCTAGGA)</t>
  </si>
  <si>
    <t>UDP0263 (CACACAGTAT-TTAGGCTCAA)</t>
  </si>
  <si>
    <t>UDP0264 (TCTTGTCGGC-ACACAGGTGG)</t>
  </si>
  <si>
    <t>UDP0265V3 (CTAACCGAGA-CGCGCATCGA)</t>
  </si>
  <si>
    <t>UDP0266V3 (AGTGTCTAGG-TGCTTCTAGG)</t>
  </si>
  <si>
    <t>UDP0267V3 (GAGGAGCTTC-TGTATACGTC)</t>
  </si>
  <si>
    <t>UDP0268V3 (TCATCTACTA-AAGTCGCCTA)</t>
  </si>
  <si>
    <t>UDP0269 (GTAGGCGAGC-TGCGCTCCTA)</t>
  </si>
  <si>
    <t>UDP0270 (AACTTATCCT-ACGCCAGTAC)</t>
  </si>
  <si>
    <t>UDP0271 (ATTATGTCTC-GCTCTTAACT)</t>
  </si>
  <si>
    <t>UDP0272 (TATAACAGCT-TTATACGCGA)</t>
  </si>
  <si>
    <t>UDP0273 (CCAATGATAC-CGGCACACTC)</t>
  </si>
  <si>
    <t>UDP0274 (GAGGCCTATT-TCCGGACTAG)</t>
  </si>
  <si>
    <t>UDP0275 (AGCTAAGCGG-GCGTATTAAT)</t>
  </si>
  <si>
    <t>UDP0276 (CTTCCTAGGA-ATACTCTAGG)</t>
  </si>
  <si>
    <t>UDP0277 (CGATCTGTGA-AGTCTTCCTA)</t>
  </si>
  <si>
    <t>UDP0278 (GTGGACAAGT-AAGGCCACGG)</t>
  </si>
  <si>
    <t>UDP0279 (AACAAGTACA-GGATATATCC)</t>
  </si>
  <si>
    <t>UDP0280 (AGATTAAGTG-CCAAGAGGTG)</t>
  </si>
  <si>
    <t>UDP0281 (TATCACTCTG-ATGTAACGTT)</t>
  </si>
  <si>
    <t>UDP0282 (AGAATTCGCC-GAGCTTGCCG)</t>
  </si>
  <si>
    <t>UDP0283 (CCTGACCACT-ATAGCCAAGA)</t>
  </si>
  <si>
    <t>UDP0284 (AGCTGGAATG-CGCATTCCGT)</t>
  </si>
  <si>
    <t>UDP0285V3 (CCTTGGCATC-CGAATCGGTC)</t>
  </si>
  <si>
    <t>UDP0286V3 (TATAGGTACT-ATCTCACCTA)</t>
  </si>
  <si>
    <t>UDP0287V3 (CAAGTCTACA-CACGTACGTG)</t>
  </si>
  <si>
    <t>UDP0288V3 (GAGAAGAGGA-GTTAGGTCAA)</t>
  </si>
  <si>
    <t>UDP0289V2 (AGATAGTAGC-ATGGCGTGCC)</t>
  </si>
  <si>
    <t>UDP0290V2 (ATTAGAAGAC-TCCAGCCTGC)</t>
  </si>
  <si>
    <t>UDP0291V2 (GCTCGCACAT-ATTAAGCCAT)</t>
  </si>
  <si>
    <t>UDP0292 (AATATTGCCA-GGTGTCACCG)</t>
  </si>
  <si>
    <t>UDP0293 (TCGTGCATTC-ATACCAACGC)</t>
  </si>
  <si>
    <t>UDP0294 (AAGATACACG-TGTTAGCACA)</t>
  </si>
  <si>
    <t>UDP0295 (TGCAATGAAT-TTACTTCTGG)</t>
  </si>
  <si>
    <t>UDP0296 (CTATGAAGGA-CAGGTATAAG)</t>
  </si>
  <si>
    <t>UDP0297 (GAAGACTAGA-AAGTTCTAGT)</t>
  </si>
  <si>
    <t>UDP0298V3 (CCAGGTTATC-AACTGCATTC)</t>
  </si>
  <si>
    <t>UDP0299 (TTCACTCACT-TCTCATGATA)</t>
  </si>
  <si>
    <t>UDP0300 (GGTCCGCTTC-CTTGTGTGAG)</t>
  </si>
  <si>
    <t>UDP0301V2 (TAGTGGCTTG-CCAAGTAACT)</t>
  </si>
  <si>
    <t>UDP0302 (ATTGAGGTCC-ATATAATCCG)</t>
  </si>
  <si>
    <t>UDP0303 (GGAGAGACTC-TCTGCTTCAA)</t>
  </si>
  <si>
    <t>UDP0304 (CCGCTCCGTT-CTTCGCCGTA)</t>
  </si>
  <si>
    <t>UDP0305 (ATACATCACA-TCAATGGAGA)</t>
  </si>
  <si>
    <t>UDP0306 (TAGGTATGTT-CTTGGTCTCG)</t>
  </si>
  <si>
    <t>UDP0307 (CACCTAGCAC-ATGTCCAGCA)</t>
  </si>
  <si>
    <t>UDP0308 (TTCAAGTATG-CGATACCATC)</t>
  </si>
  <si>
    <t>UDP0309 (TTAAGACAAG-CAATTAAGCC)</t>
  </si>
  <si>
    <t>UDP0310 (CACCTCTCTT-AGGAGTCGAG)</t>
  </si>
  <si>
    <t>UDP0311 (TTCTCGTGCA-CTCTGTGTAT)</t>
  </si>
  <si>
    <t>UDP0312 (GCTAGGAAGT-TCGTCCGAGA)</t>
  </si>
  <si>
    <t>UDP0313 (TTAATAGCAC-CAGACGTGGT)</t>
  </si>
  <si>
    <t>UDP0314 (CATTCACGCT-TGAGTACAAC)</t>
  </si>
  <si>
    <t>UDP0315 (GGCACTAAGG-GTTGACCTGA)</t>
  </si>
  <si>
    <t>UDP0316 (ATTCGGTACA-TCCTCGGACT)</t>
  </si>
  <si>
    <t>UDP0317 (ACTAATCTCC-AGATTAAGTG)</t>
  </si>
  <si>
    <t>UDP0318 (TGTGTTAGTA-TAACAGAGTA)</t>
  </si>
  <si>
    <t>UDP0319 (CAACGACCTA-ATCGAGTCGC)</t>
  </si>
  <si>
    <t>UDP0320 (CGGTCGGCAT-CCTTGCCTAG)</t>
  </si>
  <si>
    <t>UDP0321V3 (GTAACTCCGC-CCGTTCTATT)</t>
  </si>
  <si>
    <t>UDP0322 (CTCGTAGGCA-AAGAGGATGA)</t>
  </si>
  <si>
    <t>UDP0323 (AAGTTCTAGT-TTATCTTACC)</t>
  </si>
  <si>
    <t>UDP0324 (CCAAGAGGTG-CTGGCTCGTT)</t>
  </si>
  <si>
    <t>UDP0325 (ATATCTGCTT-AGATTGTCTA)</t>
  </si>
  <si>
    <t>UDP0326 (TGGATCTGGC-TTCAGCATTG)</t>
  </si>
  <si>
    <t>UDP0327 (TTGAATCCAA-ACACCGTGAC)</t>
  </si>
  <si>
    <t>UDP0328 (CACGGCTAGT-CTTGTACACC)</t>
  </si>
  <si>
    <t>UDP0329 (GAGCTTGCCG-CCTGCAACCT)</t>
  </si>
  <si>
    <t>UDP0330 (AGCTAGCTTC-CTCCGTATTA)</t>
  </si>
  <si>
    <t>UDP0331 (CAATCCTTGT-TGCGTCTTCG)</t>
  </si>
  <si>
    <t>UDP0332 (CACCTGTTGC-ATGTGTCAAT)</t>
  </si>
  <si>
    <t>UDP0333 (CGTCACCTTG-CAATCGGCTG)</t>
  </si>
  <si>
    <t>UDP0334 (AATGACTGGT-ACGCGTGAGA)</t>
  </si>
  <si>
    <t>UDP0335 (ATGATTCCGG-CACGTCAGAG)</t>
  </si>
  <si>
    <t>UDP0336 (TTAGGCTCAA-TTCCATTCGA)</t>
  </si>
  <si>
    <t>UDP0337 (TGTAAGGTGG-CCAAGGCCTT)</t>
  </si>
  <si>
    <t>UDP0338 (CAACTGCAAC-GTTGCGTTCA)</t>
  </si>
  <si>
    <t>UDP0339 (ACATGAGTGA-AGCTAAGCGG)</t>
  </si>
  <si>
    <t>UDP0340 (GCAACCAGTC-TTCCTCGGTG)</t>
  </si>
  <si>
    <t>UDP0341 (GAGCGACGAT-TGATTATACG)</t>
  </si>
  <si>
    <t>UDP0342 (CGAACGCACC-GTTCTGTCAT)</t>
  </si>
  <si>
    <t>UDP0343 (TCTTACGCCG-TGCAATGAAT)</t>
  </si>
  <si>
    <t>UDP0344 (AGCTGATGTC-CAGGACATGA)</t>
  </si>
  <si>
    <t>UDP0345 (CTGAATTAGT-CGATCGAATT)</t>
  </si>
  <si>
    <t>UDP0346 (TAAGGAGGAA-AATGTCGGAA)</t>
  </si>
  <si>
    <t>UDP0347 (AGCTTACACA-GGTCGTGCCA)</t>
  </si>
  <si>
    <t>UDP0348 (AACCAGCCAC-GTGCTGTGGC)</t>
  </si>
  <si>
    <t>UDP0349 (CTTAAGTCGA-ACAACTACTG)</t>
  </si>
  <si>
    <t>UDP0350 (GCCTAACGTG-CTTGAGAGCT)</t>
  </si>
  <si>
    <t>UDP0351 (ACTTACTTCA-TAATTCCAGA)</t>
  </si>
  <si>
    <t>UDP0352 (CGCATTCCGT-CTCCACTAAT)</t>
  </si>
  <si>
    <t>UDP0353 (GATATCACAC-ACATATAGTC)</t>
  </si>
  <si>
    <t>UDP0354 (AGCGCTGTGT-GTTCCGAACG)</t>
  </si>
  <si>
    <t>UDP0355 (TCACCGCGCT-CTAGTATCGA)</t>
  </si>
  <si>
    <t>UDP0356 (GATAGCCTTG-CATTGTGGTA)</t>
  </si>
  <si>
    <t>UDP0357 (CCTGGACGCA-TGGTATACCA)</t>
  </si>
  <si>
    <t>UDP0358 (TTACGCACCT-CAACGAGAGC)</t>
  </si>
  <si>
    <t>UDP0359 (TCGTTGCTGC-TTCACGAGAC)</t>
  </si>
  <si>
    <t>UDP0360 (CGACAAGGAT-AGGTGGCCTT)</t>
  </si>
  <si>
    <t>UDP0361 (GTGTACCTTC-TAGCTCACAG)</t>
  </si>
  <si>
    <t>UDP0362 (ACCTGGCCAA-CGATCTGTGA)</t>
  </si>
  <si>
    <t>UDP0363 (TGTCTGGCCT-ATTGGCTTCT)</t>
  </si>
  <si>
    <t>UDP0364 (AGTTAATGCT-CGGCTGCAGT)</t>
  </si>
  <si>
    <t>UDP0365 (GGTGAGTAAT-ACTAGATGTT)</t>
  </si>
  <si>
    <t>UDP0366 (TACTCTGCGC-CATAGTAAGG)</t>
  </si>
  <si>
    <t>UDP0367 (AGGTATGGCG-GTCTCGCCAC)</t>
  </si>
  <si>
    <t>UDP0368 (TCCAGCCTGC-TGGATCTGGC)</t>
  </si>
  <si>
    <t>UDP0369V3 (GATGAATTCA-AATCACAGCA)</t>
  </si>
  <si>
    <t>UDP0370V3 (ATCCGGCAGC-TTATTCGATC)</t>
  </si>
  <si>
    <t>UDP0371V3 (ACGAACCATG-GTAATTCAGT)</t>
  </si>
  <si>
    <t>UDP0372V3 (CAACCAAGTA-GCGTGGATGG)</t>
  </si>
  <si>
    <t>UDP0373 (GTTGCGTTCA-CAACTGCAAC)</t>
  </si>
  <si>
    <t>UDP0374 (CTTCAACCAC-AGGCGCATAA)</t>
  </si>
  <si>
    <t>UDP0375 (TCTATTCAGT-TGTACTGAGA)</t>
  </si>
  <si>
    <t>UDP0376 (CAAGACGTCC-TCCGTATACT)</t>
  </si>
  <si>
    <t>UDP0377 (TGAGTACAAC-GTCCAAGCGT)</t>
  </si>
  <si>
    <t>UDP0378 (CCGCGGTTCT-AATCTACTCC)</t>
  </si>
  <si>
    <t>UDP0379 (ATTGATACTG-GGAGCGTGTA)</t>
  </si>
  <si>
    <t>UDP0380 (GGATTATGGA-CTCTATCGGA)</t>
  </si>
  <si>
    <t>UDP0381 (TGGTTCTCAT-CGGCCTTGAG)</t>
  </si>
  <si>
    <t>UDP0382 (TCAACCACGA-TATGAACTTG)</t>
  </si>
  <si>
    <t>UDP0383 (TATGAACTTG-CCTAAGGATT)</t>
  </si>
  <si>
    <t>UDP0384 (AGTGGTTAAG-GTATTCCACC)</t>
  </si>
  <si>
    <t>SMARTer ThruPlex UDI Set 1</t>
  </si>
  <si>
    <t>U001 (CCGCGGTT-CTAGCGCT)</t>
  </si>
  <si>
    <t>U002 (TTATAACC-TCGATATC)</t>
  </si>
  <si>
    <t>U003 (GGACTTGG-CGTCTGCG)</t>
  </si>
  <si>
    <t>U004 (AAGTCCAA-TACTCATA)</t>
  </si>
  <si>
    <t>U005 (ATCCACTG-ACGCACCT)</t>
  </si>
  <si>
    <t>U006 (GCTTGTCA-GTATGTTC)</t>
  </si>
  <si>
    <t>U007 (CAAGCTAG-CGCTATGT)</t>
  </si>
  <si>
    <t>U008 (TGGATCGA-TATCGCAC)</t>
  </si>
  <si>
    <t>U009 (AGTTCAGG-TCTGTTGG)</t>
  </si>
  <si>
    <t>U010 (GACCTGAA-CTCACCAA)</t>
  </si>
  <si>
    <t>U011 (TCTCTACT-GAACCGCG)</t>
  </si>
  <si>
    <t>U012 (CTCTCGTC-AGGTTATA)</t>
  </si>
  <si>
    <t>U013 (CCAAGTCT-TCATCCTT)</t>
  </si>
  <si>
    <t>U014 (TTGGACTC-CTGCTTCC)</t>
  </si>
  <si>
    <t>U015 (GGCTTAAG-GGTCACGA)</t>
  </si>
  <si>
    <t>U016 (AATCCGGA-AACTGTAG)</t>
  </si>
  <si>
    <t>U017 (TAATACAG-GTGAATAT)</t>
  </si>
  <si>
    <t>U018 (CGGCGTGA-ACAGGCGC)</t>
  </si>
  <si>
    <t>U019 (ATGTAAGT-CATAGAGT)</t>
  </si>
  <si>
    <t>U020 (GCACGGAC-TGCGAGAC)</t>
  </si>
  <si>
    <t>U021 (GGTACCTT-GACGTCTT)</t>
  </si>
  <si>
    <t>U022 (AACGTTCC-AGTACTCC)</t>
  </si>
  <si>
    <t>U023 (GCAGAATT-TGGCCGGT)</t>
  </si>
  <si>
    <t>U024 (ATGAGGCC-CAATTAAC)</t>
  </si>
  <si>
    <t>U025 (ACTAAGAT-CCGCGGTT)</t>
  </si>
  <si>
    <t>U026 (GTCGGAGC-TTATAACC)</t>
  </si>
  <si>
    <t>U027 (CTTGGTAT-GGACTTGG)</t>
  </si>
  <si>
    <t>U028 (TCCAACGC-AAGTCCAA)</t>
  </si>
  <si>
    <t>U029 (CCGTGAAG-ATCCACTG)</t>
  </si>
  <si>
    <t>U030 (TTACAGGA-GCTTGTCA)</t>
  </si>
  <si>
    <t>U031 (GGCATTCT-CAAGCTAG)</t>
  </si>
  <si>
    <t>U032 (AATGCCTC-TGGATCGA)</t>
  </si>
  <si>
    <t>U033 (TACCGAGG-AGTTCAGG)</t>
  </si>
  <si>
    <t>U034 (CGTTAGAA-GACCTGAA)</t>
  </si>
  <si>
    <t>U035 (AGCCTCAT-TCTCTACT)</t>
  </si>
  <si>
    <t>U036 (GATTCTGC-CTCTCGTC)</t>
  </si>
  <si>
    <t>U037 (TCGTAGTG-CCAAGTCT)</t>
  </si>
  <si>
    <t>U038 (CTACGACA-TTGGACTC)</t>
  </si>
  <si>
    <t>U039 (TAAGTGGT-GGCTTAAG)</t>
  </si>
  <si>
    <t>U040 (CGGACAAC-AATCCGGA)</t>
  </si>
  <si>
    <t>U041 (ATATGGAT-TAATACAG)</t>
  </si>
  <si>
    <t>U042 (GCGCAAGC-CGGCGTGA)</t>
  </si>
  <si>
    <t>U043 (AAGATACT-ATGTAAGT)</t>
  </si>
  <si>
    <t>U044 (GGAGCGTC-GCACGGAC)</t>
  </si>
  <si>
    <t>U045 (ATGGCATG-GGTACCTT)</t>
  </si>
  <si>
    <t>U046 (GCAATGCA-AACGTTCC)</t>
  </si>
  <si>
    <t>U047 (GTTCCAAT-GCAGAATT)</t>
  </si>
  <si>
    <t>U048 (ACCTTGGC-ATGAGGCC)</t>
  </si>
  <si>
    <t>U049 (ATATCTCG-ACTAAGAT)</t>
  </si>
  <si>
    <t>U050 (GCGCTCTA-GTCGGAGC)</t>
  </si>
  <si>
    <t>U051 (AACAGGTT-CTTGGTAT)</t>
  </si>
  <si>
    <t>U052 (GGTGAACC-TCCAACGC)</t>
  </si>
  <si>
    <t>U053 (CAACAATG-CCGTGAAG)</t>
  </si>
  <si>
    <t>U054 (TGGTGGCA-TTACAGGA)</t>
  </si>
  <si>
    <t>U055 (AGGCAGAG-GGCATTCT)</t>
  </si>
  <si>
    <t>U056 (GAATGAGA-AATGCCTC)</t>
  </si>
  <si>
    <t>U057 (TGCGGCGT-TACCGAGG)</t>
  </si>
  <si>
    <t>U058 (CATAATAC-CGTTAGAA)</t>
  </si>
  <si>
    <t>U059 (GATCTATC-AGCCTCAT)</t>
  </si>
  <si>
    <t>U060 (AGCTCGCT-GATTCTGC)</t>
  </si>
  <si>
    <t>U061 (CGGAACTG-TCGTAGTG)</t>
  </si>
  <si>
    <t>U062 (TAAGGTCA-CTACGACA)</t>
  </si>
  <si>
    <t>U063 (TTGCCTAG-TAAGTGGT)</t>
  </si>
  <si>
    <t>U064 (CCATTCGA-CGGACAAC)</t>
  </si>
  <si>
    <t>U065 (ACACTAAG-ATATGGAT)</t>
  </si>
  <si>
    <t>U066 (GTGTCGGA-GCGCAAGC)</t>
  </si>
  <si>
    <t>U067 (TTCCTGTT-AAGATACT)</t>
  </si>
  <si>
    <t>U068 (CCTTCACC-GGAGCGTC)</t>
  </si>
  <si>
    <t>U069 (GCCACAGG-ATGGCATG)</t>
  </si>
  <si>
    <t>U070 (ATTGTGAA-GCAATGCA)</t>
  </si>
  <si>
    <t>U071 (ACTCGTGT-GTTCCAAT)</t>
  </si>
  <si>
    <t>U072 (GTCTACAC-ACCTTGGC)</t>
  </si>
  <si>
    <t>U073 (CAATTAAC-ATATCTCG)</t>
  </si>
  <si>
    <t>U074 (TGGCCGGT-GCGCTCTA)</t>
  </si>
  <si>
    <t>U075 (AGTACTCC-AACAGGTT)</t>
  </si>
  <si>
    <t>U076 (GACGTCTT-GGTGAACC)</t>
  </si>
  <si>
    <t>U077 (TGCGAGAC-CAACAATG)</t>
  </si>
  <si>
    <t>U078 (CATAGAGT-TGGTGGCA)</t>
  </si>
  <si>
    <t>U079 (ACAGGCGC-AGGCAGAG)</t>
  </si>
  <si>
    <t>U080 (GTGAATAT-GAATGAGA)</t>
  </si>
  <si>
    <t>U081 (AACTGTAG-TGCGGCGT)</t>
  </si>
  <si>
    <t>U082 (GGTCACGA-CATAATAC)</t>
  </si>
  <si>
    <t>U083 (CTGCTTCC-GATCTATC)</t>
  </si>
  <si>
    <t>U084 (TCATCCTT-AGCTCGCT)</t>
  </si>
  <si>
    <t>U085 (AGGTTATA-CGGAACTG)</t>
  </si>
  <si>
    <t>U086 (GAACCGCG-TAAGGTCA)</t>
  </si>
  <si>
    <t>U087 (CTCACCAA-TTGCCTAG)</t>
  </si>
  <si>
    <t>U088 (TCTGTTGG-CCATTCGA)</t>
  </si>
  <si>
    <t>U089 (TATCGCAC-ACACTAAG)</t>
  </si>
  <si>
    <t>U090 (CGCTATGT-GTGTCGGA)</t>
  </si>
  <si>
    <t>U091 (GTATGTTC-TTCCTGTT)</t>
  </si>
  <si>
    <t>U092 (ACGCACCT-CCTTCACC)</t>
  </si>
  <si>
    <t>U093 (TACTCATA-GCCACAGG)</t>
  </si>
  <si>
    <t>U094 (CGTCTGCG-ATTGTGAA)</t>
  </si>
  <si>
    <t>U095 (TCGATATC-ACTCGTGT)</t>
  </si>
  <si>
    <t>U096 (CTAGCGCT-GTCTACAC)</t>
  </si>
  <si>
    <t>Twist Universal Adapter - Plate A</t>
  </si>
  <si>
    <t>Twist Universal Adapter - Plate C</t>
  </si>
  <si>
    <t>Twist Universal Adapter - Plate B</t>
  </si>
  <si>
    <t>Twist Universal Adapter - Plate D</t>
  </si>
  <si>
    <t>96A-1 (TATCTTCAGC-CGAATATTGG)</t>
  </si>
  <si>
    <t>96A-2 (TGCACGGATA-GTTGTCTGCG)</t>
  </si>
  <si>
    <t>96A-3 (GGTTGATAGA-TCTGCTCCGA)</t>
  </si>
  <si>
    <t>96A-4 (ACTCCTGCCT-CTACGGACTC)</t>
  </si>
  <si>
    <t>96A-5 (CCGATAGTCG-ACGTGAACAT)</t>
  </si>
  <si>
    <t>96A-6 (CAAGATCGAA-AACCATCGAA)</t>
  </si>
  <si>
    <t>96A-7 (AGGCTCCTTC-TGCACGGATA)</t>
  </si>
  <si>
    <t>96A-8 (ATACGGATAG-CTCTGCGCTT)</t>
  </si>
  <si>
    <t>96A-9 (AATAGCCTCA-ACTAAGTCGG)</t>
  </si>
  <si>
    <t>96A-10 (CTGCAATCGG-CGATGCAGAA)</t>
  </si>
  <si>
    <t>96A-11 (CCTGAGTTAT-TGGCACTTCC)</t>
  </si>
  <si>
    <t>96A-12 (GACGTCCAGA-GGTTGAATCT)</t>
  </si>
  <si>
    <t>96A-13 (GAATAATCGG-ATCTCCTGAA)</t>
  </si>
  <si>
    <t>96A-14 (CGGAGTGTGT-CAGACGCCTT)</t>
  </si>
  <si>
    <t>96A-15 (TTACCGACCG-TGTCAAGCGT)</t>
  </si>
  <si>
    <t>96A-16 (AGTGTTCGCC-TCACTTCATG)</t>
  </si>
  <si>
    <t>96A-17 (CTACGTTCTT-CAGGTCGTAA)</t>
  </si>
  <si>
    <t>96A-18 (TCGACACGAA-CGGCTTGCAT)</t>
  </si>
  <si>
    <t>96A-19 (CCGATAACTT-GTATACGGAG)</t>
  </si>
  <si>
    <t>96A-20 (TTGGACATCG-GACCAGATTC)</t>
  </si>
  <si>
    <t>96A-21 (AACGTTGAGA-TTACCGACCG)</t>
  </si>
  <si>
    <t>96A-22 (GGCCAGTGAA-CATTAGCAGA)</t>
  </si>
  <si>
    <t>96A-23 (ATGTCTCCGG-CGAATAAGAG)</t>
  </si>
  <si>
    <t>96A-24 (GAAGGCGTTC-GCTAGAGGTG)</t>
  </si>
  <si>
    <t>96A-25 (TGTTCCTAGA-CGGTAAGTAA)</t>
  </si>
  <si>
    <t>96A-26 (CTCTCGAGGT-TAAGGCATAG)</t>
  </si>
  <si>
    <t>96A-27 (CTGTACGGTA-CGTACCTTCC)</t>
  </si>
  <si>
    <t>96A-28 (CTTATGGCAA-ACGTCTCCTC)</t>
  </si>
  <si>
    <t>96A-29 (TCCGCATAGC-TGCCTTGCGT)</t>
  </si>
  <si>
    <t>96A-30 (GCAAGCACCT-CGTCAGGATA)</t>
  </si>
  <si>
    <t>96A-31 (GCCTGTCCTA-AGCGGTCTTC)</t>
  </si>
  <si>
    <t>96A-32 (ACTGTCTATC-GTCCACGTTG)</t>
  </si>
  <si>
    <t>96A-33 (CGTCCATGTA-CGAGCACTTA)</t>
  </si>
  <si>
    <t>96A-34 (CTAACTGCAA-CTACGATGTG)</t>
  </si>
  <si>
    <t>96A-35 (TGCTTGTGGT-CCTCGGTAGT)</t>
  </si>
  <si>
    <t>96A-36 (TGTAAGCACA-AGAACACATC)</t>
  </si>
  <si>
    <t>96A-37 (CTCGTTGCGT-TACGACACTT)</t>
  </si>
  <si>
    <t>96A-38 (GCTAGAGGTG-GTGGTTCTCC)</t>
  </si>
  <si>
    <t>96A-39 (AAGCGGAGAA-AGTTCGTACA)</t>
  </si>
  <si>
    <t>96A-40 (AATGACGCTG-GCACTCATCC)</t>
  </si>
  <si>
    <t>96A-41 (TTGGTACGCG-TGTCCTACTA)</t>
  </si>
  <si>
    <t>96A-42 (TGAAGGTGAA-AACGAGGCGT)</t>
  </si>
  <si>
    <t>96A-43 (GTAGTGGCTT-AACAGCGGTG)</t>
  </si>
  <si>
    <t>96A-44 (CGTAACAGAA-CCGCTATAGA)</t>
  </si>
  <si>
    <t>96A-45 (AAGGCCATAA-TGTCCATCGG)</t>
  </si>
  <si>
    <t>96A-46 (TTCATAGACC-GCATGTTGAA)</t>
  </si>
  <si>
    <t>96A-47 (CCAACTCCGA-GCGTTACTCC)</t>
  </si>
  <si>
    <t>96A-48 (CACGAGTATG-CGCTAAGGCT)</t>
  </si>
  <si>
    <t>96A-49 (CCGCTACCAA-ACTGAGGTAA)</t>
  </si>
  <si>
    <t>96A-50 (CTGAACCTCC-ACAATGCCTG)</t>
  </si>
  <si>
    <t>96A-51 (GGCCTTGTTA-CGTGGAACAC)</t>
  </si>
  <si>
    <t>96A-52 (TTAACGCAGA-GGCGGATCAA)</t>
  </si>
  <si>
    <t>96A-53 (AGGTAGTGCG-ATCAGCCTCC)</t>
  </si>
  <si>
    <t>96A-54 (CGTGTAACTT-TTGTCACGTT)</t>
  </si>
  <si>
    <t>96A-55 (ACTTGTGACG-GGAGCTTGTG)</t>
  </si>
  <si>
    <t>96A-56 (CCATGCGTTG-GACAACACGG)</t>
  </si>
  <si>
    <t>96A-57 (CCTTGTAGCG-GCTGGCTCAA)</t>
  </si>
  <si>
    <t>96A-58 (ACATACGTGA-TCTGTAACGC)</t>
  </si>
  <si>
    <t>96A-59 (CTTGATATCC-AATGTCTGGA)</t>
  </si>
  <si>
    <t>96A-60 (CAGCCGATGT-AAGAGTTCGA)</t>
  </si>
  <si>
    <t>96A-61 (TCATGCGCTA-CCGAGAAGGT)</t>
  </si>
  <si>
    <t>96A-62 (ACTCCGTCCA-GTTGGCGTCT)</t>
  </si>
  <si>
    <t>96A-63 (GACAGCCTTG-ATTACGGTTG)</t>
  </si>
  <si>
    <t>96A-64 (CGGTTATCTG-CAACGCATAA)</t>
  </si>
  <si>
    <t>96A-65 (TACTCCACGG-GTTCTCATAG)</t>
  </si>
  <si>
    <t>96A-66 (ACTTCCGGCA-CGTGTAACTT)</t>
  </si>
  <si>
    <t>96A-67 (GTGAAGCTGC-CTCACATTGC)</t>
  </si>
  <si>
    <t>96A-68 (TTGCTCTTCT-TGCGACTTCG)</t>
  </si>
  <si>
    <t>96A-69 (AACGCACGTA-TTGAATCAGG)</t>
  </si>
  <si>
    <t>96A-70 (TTACTGCAGG-GCACGTTCTA)</t>
  </si>
  <si>
    <t>96A-71 (CCAGTTGAGG-ACCTTGCGAA)</t>
  </si>
  <si>
    <t>96A-72 (TGTGCGTTAA-TCGGCATTAA)</t>
  </si>
  <si>
    <t>96A-73 (ACTAGTGCTT-ACTCTGTTCT)</t>
  </si>
  <si>
    <t>96A-74 (CGTGGAACAC-GAACAGATGG)</t>
  </si>
  <si>
    <t>96A-75 (ATGGAAGTGG-CACCTACGAA)</t>
  </si>
  <si>
    <t>96A-76 (TGAGATCACA-TGTACCGTGC)</t>
  </si>
  <si>
    <t>96A-77 (GTCCTTGGTG-CCTCTTGACA)</t>
  </si>
  <si>
    <t>96A-78 (GAGCGTGGAA-GTACCTTAGA)</t>
  </si>
  <si>
    <t>96A-79 (CACACGCTGT-GTCTCCGTTC)</t>
  </si>
  <si>
    <t>96A-80 (TGGTTGTACA-GATGGTAGCG)</t>
  </si>
  <si>
    <t>96A-81 (ATCACTCACA-GTTACCGTAA)</t>
  </si>
  <si>
    <t>96A-82 (CGGAGGTAGA-TCCATCTGAA)</t>
  </si>
  <si>
    <t>96A-83 (GAGTTGACAA-ACAGATGCTA)</t>
  </si>
  <si>
    <t>96A-84 (GCCGAACTTG-GATCTCGTCC)</t>
  </si>
  <si>
    <t>96A-85 (AGGCCTCACA-AACAGAACCT)</t>
  </si>
  <si>
    <t>96A-86 (TCTCTGTTAG-CACGAGTATG)</t>
  </si>
  <si>
    <t>96A-87 (TCCGACGATT-TGGTATCCGG)</t>
  </si>
  <si>
    <t>96A-88 (AGGCTATGTT-CGGTGGACAT)</t>
  </si>
  <si>
    <t>96A-89 (CGTTCTCTTG-CCACTTGGTG)</t>
  </si>
  <si>
    <t>96A-90 (TTGTCTATGG-GTGTACTCAA)</t>
  </si>
  <si>
    <t>96A-91 (GATGGATACA-TACGGAACCG)</t>
  </si>
  <si>
    <t>96A-92 (CACTTAGGCG-TAGGACCTCC)</t>
  </si>
  <si>
    <t>96A-93 (ACACTGGCTA-TCCAAGCAGG)</t>
  </si>
  <si>
    <t>96A-94 (ATCGCCACTG-CTGACGTGAA)</t>
  </si>
  <si>
    <t>96A-95 (CTGACGTGAA-AGGCTATGTT)</t>
  </si>
  <si>
    <t>96A-96 (TCAATCGTCT-GACTATGTCA)</t>
  </si>
  <si>
    <t>96B-97 (ATCGCCTATA-TATGAGCCAA)</t>
  </si>
  <si>
    <t>96B-98 (CGGATTCCTG-CCGTATTCTG)</t>
  </si>
  <si>
    <t>96B-99 (TCACACGTGG-GACCTATACA)</t>
  </si>
  <si>
    <t>96B-100 (GCAGCATTCC-TGTGGTATAC)</t>
  </si>
  <si>
    <t>96B-101 (CCGTGGTGAA-CCGTCCAGTT)</t>
  </si>
  <si>
    <t>96B-102 (CACAGAACGG-ATCACTCACA)</t>
  </si>
  <si>
    <t>96B-103 (ATGGATCGAA-TTGCTGAGTT)</t>
  </si>
  <si>
    <t>96B-104 (GGTCTCACCT-TCAATCGTCT)</t>
  </si>
  <si>
    <t>96B-105 (CAACACCGTA-GAACAAGCCG)</t>
  </si>
  <si>
    <t>96B-106 (CGAATATTGG-CAGCACGGAA)</t>
  </si>
  <si>
    <t>96B-107 (TAATTCCAGC-ATCGTATTCG)</t>
  </si>
  <si>
    <t>96B-108 (GTCGCGGTTA-CTGGTGAGGT)</t>
  </si>
  <si>
    <t>96B-109 (TTCTGCGTCG-GGTGTACGAA)</t>
  </si>
  <si>
    <t>96B-110 (ACGCATACTT-TCTCGTACTT)</t>
  </si>
  <si>
    <t>96B-111 (GGCTGCACAA-AGAGGTCCGA)</t>
  </si>
  <si>
    <t>96B-112 (ACCAAGCCAA-TACAAGGCGG)</t>
  </si>
  <si>
    <t>96B-113 (CCAATTGTCC-GCTCATACGC)</t>
  </si>
  <si>
    <t>96B-114 (CAGACGCCTT-CAGAGCTCAA)</t>
  </si>
  <si>
    <t>96B-115 (AATTGCCAGA-ACGGTACGTT)</t>
  </si>
  <si>
    <t>96B-116 (TGATACCAGA-TGTGAAGGCC)</t>
  </si>
  <si>
    <t>96B-117 (GAGGTTGTTA-CCAGTGCACA)</t>
  </si>
  <si>
    <t>96B-118 (AGAGTATCAG-ACCTGTATCC)</t>
  </si>
  <si>
    <t>96B-119 (CTGGCGTATG-GTAACATTGG)</t>
  </si>
  <si>
    <t>96B-120 (GGTCATCTCG-TCCGCATAGC)</t>
  </si>
  <si>
    <t>96B-121 (TGTCGAACAA-TAGATTCTGG)</t>
  </si>
  <si>
    <t>96B-122 (GTGGCACGAA-TGCTAATTGG)</t>
  </si>
  <si>
    <t>96B-123 (AAGCCTTAGA-TCATAACACG)</t>
  </si>
  <si>
    <t>96B-124 (CGCTAAGGCT-AACCGGCACA)</t>
  </si>
  <si>
    <t>96B-125 (AATCACGACC-ACTTCTGGTG)</t>
  </si>
  <si>
    <t>96B-126 (GTAGCTGTCG-TTAACGCAGA)</t>
  </si>
  <si>
    <t>96B-127 (CACGTAAGGT-CCTCTAAGCT)</t>
  </si>
  <si>
    <t>96B-128 (TCACTTCATG-GTGGTCGCAA)</t>
  </si>
  <si>
    <t>96B-129 (GTTGGCGTCT-CTAGACTTCG)</t>
  </si>
  <si>
    <t>96B-130 (CACACGCCAA-TATCTTCAGC)</t>
  </si>
  <si>
    <t>96B-131 (ACACTGTGAA-GTCTAACAGA)</t>
  </si>
  <si>
    <t>96B-132 (CGATTGTTCT-TGGTTGTACA)</t>
  </si>
  <si>
    <t>96B-133 (TCGGCTACTG-CACACAATAG)</t>
  </si>
  <si>
    <t>96B-134 (TTGTAAGAGG-CAGCTGCTTC)</t>
  </si>
  <si>
    <t>96B-135 (CGAGTCCGTT-ACTACTGCGG)</t>
  </si>
  <si>
    <t>96B-136 (GTGTACTCAA-AAGCAACCTT)</t>
  </si>
  <si>
    <t>96B-137 (GCGTGACGTT-TAGAAGAGAG)</t>
  </si>
  <si>
    <t>96B-138 (AGGCGTCTGA-CACAAGATCC)</t>
  </si>
  <si>
    <t>96B-139 (ACTTACGAGG-GTTAATCGCT)</t>
  </si>
  <si>
    <t>96B-140 (CAGGTCGTAA-TTATGCCTTC)</t>
  </si>
  <si>
    <t>96B-141 (TACGCTAGTT-TTAGTCTGCT)</t>
  </si>
  <si>
    <t>96B-142 (TCTGTCGTGC-ACTAGTGCTT)</t>
  </si>
  <si>
    <t>96B-143 (GATCTTGGCA-CGCTGTCTAA)</t>
  </si>
  <si>
    <t>96B-144 (TGGAGAGCCA-TTGTGCCTAA)</t>
  </si>
  <si>
    <t>96B-145 (ACCAATCTCG-AGTGCCGGAA)</t>
  </si>
  <si>
    <t>96B-146 (GTCGTGACAC-AGCCATACAA)</t>
  </si>
  <si>
    <t>96B-147 (TCTCTAGTCG-AATCGATCCA)</t>
  </si>
  <si>
    <t>96B-148 (ATTACGGTTG-GGTGATTCCG)</t>
  </si>
  <si>
    <t>96B-149 (CGGTAAGTAA-TAGATAGCTC)</t>
  </si>
  <si>
    <t>96B-150 (TAACGTCCGG-CTCTCGAGGT)</t>
  </si>
  <si>
    <t>96B-151 (GAACACAGTT-GTGAATTCGG)</t>
  </si>
  <si>
    <t>96B-152 (AGGTCCTATA-GCGTGACGTT)</t>
  </si>
  <si>
    <t>96B-153 (TTGACCTAGC-GGAACACCAA)</t>
  </si>
  <si>
    <t>96B-154 (GCTTCAATCA-TTCCACCTGG)</t>
  </si>
  <si>
    <t>96B-155 (TGCGTGCGAA-ATCGGTATGA)</t>
  </si>
  <si>
    <t>96B-156 (AATGGTACCT-ACAACCGTCG)</t>
  </si>
  <si>
    <t>96B-157 (TGTATCGCGA-CGTGTGAGTG)</t>
  </si>
  <si>
    <t>96B-158 (GTAACATTGG-TCGTGGCCAA)</t>
  </si>
  <si>
    <t>96B-159 (CAACAATTCG-GCGACCGATT)</t>
  </si>
  <si>
    <t>96B-160 (GCGTGTCATG-CGATTGTTCT)</t>
  </si>
  <si>
    <t>96B-161 (TAGATCCGAA-ACTTCGATAG)</t>
  </si>
  <si>
    <t>96B-162 (TCTTAACTGG-TTCAGGCCGA)</t>
  </si>
  <si>
    <t>96B-163 (GTCACATCCG-AGAACAGTGA)</t>
  </si>
  <si>
    <t>96B-164 (TGAAGCATCT-GTTAGATACC)</t>
  </si>
  <si>
    <t>96B-165 (CGGACTACTT-CCTTAATACG)</t>
  </si>
  <si>
    <t>96B-166 (AACGGAGTCC-GACACTCCTA)</t>
  </si>
  <si>
    <t>96B-167 (AGGTGTGACC-GAGTTCGGAG)</t>
  </si>
  <si>
    <t>96B-168 (CCAGAGTTCC-CGAGAGACAT)</t>
  </si>
  <si>
    <t>96B-169 (CCAGTGATTG-AAGTGCACCT)</t>
  </si>
  <si>
    <t>96B-170 (GACTGACATA-ATGCGGCCAA)</t>
  </si>
  <si>
    <t>96B-171 (GCGATCCTTG-CTCAGACACC)</t>
  </si>
  <si>
    <t>96B-172 (TGTTCCACTT-AATGGCACGG)</t>
  </si>
  <si>
    <t>96B-173 (ATCCAATAGG-TCGTCATCTT)</t>
  </si>
  <si>
    <t>96B-174 (AGACCGTTAA-TGGCAATACA)</t>
  </si>
  <si>
    <t>96B-175 (ACTATTGACC-GCCGATGGTT)</t>
  </si>
  <si>
    <t>96B-176 (GCCTAATTCC-AGGTTGCACG)</t>
  </si>
  <si>
    <t>96B-177 (GTAGGTACAA-CACTCAAGAA)</t>
  </si>
  <si>
    <t>96B-178 (TGCGACTTCG-TTGTTGCAGA)</t>
  </si>
  <si>
    <t>96B-179 (TTGTCACGTT-TGTGTAGCGG)</t>
  </si>
  <si>
    <t>96B-180 (CAACGACTGA-CCTGACAGAG)</t>
  </si>
  <si>
    <t>96B-181 (GATTCGGCTA-AGACCGTTAA)</t>
  </si>
  <si>
    <t>96B-182 (TGGTGGCTAG-AAGGTCATCG)</t>
  </si>
  <si>
    <t>96B-183 (AGGCCAGGAT-ACTCCTGCCT)</t>
  </si>
  <si>
    <t>96B-184 (AACGCCTGTG-CGAGTCCGTT)</t>
  </si>
  <si>
    <t>96B-185 (CGTGTGAGTG-GCCGAACCAA)</t>
  </si>
  <si>
    <t>96B-186 (CGTATGTGAA-AGGTAGTGCG)</t>
  </si>
  <si>
    <t>96B-187 (TACGTCACAA-CGTGGTATGG)</t>
  </si>
  <si>
    <t>96B-188 (GGAAGATCCG-TACCGAATTC)</t>
  </si>
  <si>
    <t>96B-189 (CATGTCAGCT-GTGGAGGACT)</t>
  </si>
  <si>
    <t>96B-190 (ACAGCGTCAC-CGAATGACTA)</t>
  </si>
  <si>
    <t>96B-191 (TGTTACAAGG-GCGACCTCAA)</t>
  </si>
  <si>
    <t>96B-192 (CTTATAGAGG-CATAACGTTG)</t>
  </si>
  <si>
    <t>96C-193 (TCGAAGTCAA-CATTCCTCCG)</t>
  </si>
  <si>
    <t>96C-194 (CGAGGCCTAT-TGGCTGACTC)</t>
  </si>
  <si>
    <t>96C-195 (TCCTGAAGTG-GCCTAATTCC)</t>
  </si>
  <si>
    <t>96C-196 (AATCCTTACC-GTGTGGCGAA)</t>
  </si>
  <si>
    <t>96C-197 (TTGTTGCAGA-GTAAGCGAGG)</t>
  </si>
  <si>
    <t>96C-198 (AATCTAGGCC-CACACGCTGT)</t>
  </si>
  <si>
    <t>96C-199 (GGCTCTACTG-AGAAGCGGAA)</t>
  </si>
  <si>
    <t>96C-200 (GTCCACGTTG-AATGACGCTG)</t>
  </si>
  <si>
    <t>96C-201 (CTCCGCAGTT-TGTTCTACGG)</t>
  </si>
  <si>
    <t>96C-202 (AGAACAGTGA-ACGATAACCG)</t>
  </si>
  <si>
    <t>96C-203 (GCTCTTATTG-TGATACCAGA)</t>
  </si>
  <si>
    <t>96C-204 (TGTAGACGAA-ACGCATACTT)</t>
  </si>
  <si>
    <t>96C-205 (CTTGTCGTCG-CTCGAAGGAA)</t>
  </si>
  <si>
    <t>96C-206 (TCGTCTTACA-TATCCATAGC)</t>
  </si>
  <si>
    <t>96C-207 (GAGAGGAGGA-AATGGTACCT)</t>
  </si>
  <si>
    <t>96C-208 (GTTAGATACC-GACTCCGTAA)</t>
  </si>
  <si>
    <t>96C-209 (GGCTTAAGAA-TAAGTCCTCA)</t>
  </si>
  <si>
    <t>96C-210 (TCTGGTACAA-GGCAACTCAA)</t>
  </si>
  <si>
    <t>96C-211 (GTGAATTCGG-TCGCGAAGCT)</t>
  </si>
  <si>
    <t>96C-212 (GAATGGAGAA-CTGGCGTATG)</t>
  </si>
  <si>
    <t>96C-213 (AGTCAATTGG-GCTGGTCTTG)</t>
  </si>
  <si>
    <t>96C-214 (CGCATCACCT-ACTGTCTATC)</t>
  </si>
  <si>
    <t>96C-215 (TATTGACACC-TTCACGAGCG)</t>
  </si>
  <si>
    <t>96C-216 (AGACTGTCGG-CTGTTAGAGA)</t>
  </si>
  <si>
    <t>96C-217 (ATCTGGACTC-CCTCCTAGGT)</t>
  </si>
  <si>
    <t>96C-218 (GAGAATAAGG-AAGGTACAGA)</t>
  </si>
  <si>
    <t>96C-219 (TGTTGTCGCC-ATGGCCTGAG)</t>
  </si>
  <si>
    <t>96C-220 (CTGCGGTGTT-GGCTGCACAA)</t>
  </si>
  <si>
    <t>96C-221 (GATAACTCCG-GATTCGGCTA)</t>
  </si>
  <si>
    <t>96C-222 (ATCCTTGTAC-TAACAGGCTT)</t>
  </si>
  <si>
    <t>96C-223 (TACGCGTATA-CTACTGTACA)</t>
  </si>
  <si>
    <t>96C-224 (CCACCAATTG-GGCAGAATCG)</t>
  </si>
  <si>
    <t>96C-225 (TGTGAAGGCC-TCCTTAGCAA)</t>
  </si>
  <si>
    <t>96C-226 (CCTTGACTGC-GCCAAGGAGT)</t>
  </si>
  <si>
    <t>96C-227 (AATGCGTCGG-GTTCGCCTTC)</t>
  </si>
  <si>
    <t>96C-228 (AAGACTACAC-CAAGGTATTG)</t>
  </si>
  <si>
    <t>96C-229 (GTCAGTGCAG-CTTGTCGTCG)</t>
  </si>
  <si>
    <t>96C-230 (CTCACCAGAA-GGTCAGGTTC)</t>
  </si>
  <si>
    <t>96C-231 (TCTCGTACTT-TGCGAGGCAA)</t>
  </si>
  <si>
    <t>96C-232 (TCAGATTAGG-TCGACACGAA)</t>
  </si>
  <si>
    <t>96C-233 (CACTCAAGAA-TTGCCATCCA)</t>
  </si>
  <si>
    <t>96C-234 (AGAGCCATTC-AGCTGGTGAA)</t>
  </si>
  <si>
    <t>96C-235 (CACGATTCCG-GCTACTCAGG)</t>
  </si>
  <si>
    <t>96C-236 (TTGGAGCCTG-ACGGACACCT)</t>
  </si>
  <si>
    <t>96C-237 (TTACGACTTG-GCAACCAGAC)</t>
  </si>
  <si>
    <t>96C-238 (TTAAGGTCGG-CATCTAAGAG)</t>
  </si>
  <si>
    <t>96C-239 (GGTTCTGTCA-GCAGGTGATA)</t>
  </si>
  <si>
    <t>96C-240 (GATACGCACC-CTTGCCTCTG)</t>
  </si>
  <si>
    <t>96C-241 (TCGCGAAGCT-TGTTGACCGG)</t>
  </si>
  <si>
    <t>96C-242 (GTTAAGACGG-CACCTCGTGA)</t>
  </si>
  <si>
    <t>96C-243 (CCGGTCATAC-TTGTCTATGG)</t>
  </si>
  <si>
    <t>96C-244 (GTCAGCTTAA-GTCCAAGCTC)</t>
  </si>
  <si>
    <t>96C-245 (ACCGCGGATA-CAACACCGTA)</t>
  </si>
  <si>
    <t>96C-246 (GTTGCATCAA-TCGAGTTGAA)</t>
  </si>
  <si>
    <t>96C-247 (TGTGCACCAA-TACCTGCCTT)</t>
  </si>
  <si>
    <t>96C-248 (ATCTGTGGTC-GAATTGGCCG)</t>
  </si>
  <si>
    <t>96C-249 (CACAAGATCC-TGTCCGGTTG)</t>
  </si>
  <si>
    <t>96C-250 (CTGCTAGCTG-CGGCCAAGTT)</t>
  </si>
  <si>
    <t>96C-251 (ACCGGTCGAA-CTATGTTCCA)</t>
  </si>
  <si>
    <t>96C-252 (GCACGTTCTA-TAGATCCGAA)</t>
  </si>
  <si>
    <t>96C-253 (AAGGAAGGAA-CACGATTCCG)</t>
  </si>
  <si>
    <t>96C-254 (AGAGAGATAG-ACCGATTAGA)</t>
  </si>
  <si>
    <t>96C-255 (GGTTCCTATT-TAATTCCAGC)</t>
  </si>
  <si>
    <t>96C-256 (TTCACGAGCG-GTGAGAAGCG)</t>
  </si>
  <si>
    <t>96C-257 (GGCACAACCT-CAGGAGTCTA)</t>
  </si>
  <si>
    <t>96C-258 (TGACTCAGAA-CAATCAACGG)</t>
  </si>
  <si>
    <t>96C-259 (CGATCTCAGG-TGGAGGTTCG)</t>
  </si>
  <si>
    <t>96C-260 (CCTGCTGGAA-CAACTTCCAA)</t>
  </si>
  <si>
    <t>96C-261 (GAGCTGTATA-GTACTCCTGG)</t>
  </si>
  <si>
    <t>96C-262 (AACCTGACGG-CGACGAACCT)</t>
  </si>
  <si>
    <t>96C-263 (AAGCTCGTGG-TCTTCAGGTC)</t>
  </si>
  <si>
    <t>96C-264 (GTCCAAGCTC-TGTGCGTTAA)</t>
  </si>
  <si>
    <t>96C-265 (CTAGACTTCG-CCAACTCCGA)</t>
  </si>
  <si>
    <t>96C-266 (TCCAAGGTAA-GGAGTCATCG)</t>
  </si>
  <si>
    <t>96C-267 (CTTGGTAGCA-CCAACCTATA)</t>
  </si>
  <si>
    <t>96C-268 (AACGAGGCGT-AACACTTGTC)</t>
  </si>
  <si>
    <t>96C-269 (CAGAAGATGG-TTCCGGAGAA)</t>
  </si>
  <si>
    <t>96C-270 (TGATACATCC-CGGAGTGTGT)</t>
  </si>
  <si>
    <t>96C-271 (GCGCGTAGTT-TAGTGACCAG)</t>
  </si>
  <si>
    <t>96C-272 (GTTGTCTGCG-GTGGCACGAA)</t>
  </si>
  <si>
    <t>96C-273 (CTTAGCGCTG-TCCATGATCT)</t>
  </si>
  <si>
    <t>96C-274 (ATCAGCCTCC-GTACATACTC)</t>
  </si>
  <si>
    <t>96C-275 (TGCAGTGCTC-AGGTGTTCTA)</t>
  </si>
  <si>
    <t>96C-276 (GAGCTCAGAC-TCTTAACTGG)</t>
  </si>
  <si>
    <t>96C-277 (ACCTGGACAA-CAGATAAGCG)</t>
  </si>
  <si>
    <t>96C-278 (CAACTTCCAA-GTAAGAGCTC)</t>
  </si>
  <si>
    <t>96C-279 (CCATCCTGTG-CGCCTTGAGA)</t>
  </si>
  <si>
    <t>96C-280 (GGCAGTTAGA-TGGTACTTAG)</t>
  </si>
  <si>
    <t>96C-281 (TCACATGAGA-GGCTTGTCGA)</t>
  </si>
  <si>
    <t>96C-282 (TATTCGTTGG-TGATGTCGAA)</t>
  </si>
  <si>
    <t>96C-283 (AGCGGTCTTC-AAGTACCACT)</t>
  </si>
  <si>
    <t>96C-284 (GCGACCGATT-ACAAGTGCAA)</t>
  </si>
  <si>
    <t>96C-285 (GATCTCGTCC-CTGCGAAGAC)</t>
  </si>
  <si>
    <t>96C-286 (CCATTATAGG-TTGGAGCCTG)</t>
  </si>
  <si>
    <t>96C-287 (ACAGACCACG-CGTAACCTGG)</t>
  </si>
  <si>
    <t>96C-288 (ATTCCACACA-TAGGCGATTG)</t>
  </si>
  <si>
    <t>96D-289 (CCGGAACGAA-CATAGTGTAG)</t>
  </si>
  <si>
    <t>96D-290 (AGCAAGACAG-GGATCTTCTT)</t>
  </si>
  <si>
    <t>96D-291 (GGTTGAATCT-ATACACCGTG)</t>
  </si>
  <si>
    <t>96D-292 (TCAACACTCT-CCACTTACCG)</t>
  </si>
  <si>
    <t>96D-293 (TATGAGCCAA-CTCAGTCTGG)</t>
  </si>
  <si>
    <t>96D-294 (ATATTGGAGC-TTGACCTAGC)</t>
  </si>
  <si>
    <t>96D-295 (AACTCGTTAG-ATGAGGCACC)</t>
  </si>
  <si>
    <t>96D-296 (TATCCATAGC-GAGGTTGTTA)</t>
  </si>
  <si>
    <t>96D-297 (TCACCATACC-TTCTTGCCAA)</t>
  </si>
  <si>
    <t>96D-298 (CTGCGAAGAC-AACCACTTCC)</t>
  </si>
  <si>
    <t>96D-299 (GTGTGGCGAA-GAAGGTTAGA)</t>
  </si>
  <si>
    <t>96D-300 (AAGGTGGTTG-CCGGTCATAC)</t>
  </si>
  <si>
    <t>96D-301 (CGCTCGATTG-AATACACAGG)</t>
  </si>
  <si>
    <t>96D-302 (GTGTCGGATT-AAGCGGAGAA)</t>
  </si>
  <si>
    <t>96D-303 (CCACAACATG-TTACCAGTGG)</t>
  </si>
  <si>
    <t>96D-304 (TCCGATGGAA-GTGTCGGATT)</t>
  </si>
  <si>
    <t>96D-305 (CAGATAAGCG-TGAAGGTGAA)</t>
  </si>
  <si>
    <t>96D-306 (TGATGTCGAA-AGGTCCTATA)</t>
  </si>
  <si>
    <t>96D-307 (ACCTTCTAGA-ATCACGGTAA)</t>
  </si>
  <si>
    <t>96D-308 (AGTTCCGCTC-ACTCTAACGT)</t>
  </si>
  <si>
    <t>96D-309 (TTAGTCTGCT-CTTAGCGCTG)</t>
  </si>
  <si>
    <t>96D-310 (TGTCGGCGAT-GAGTACCTGT)</t>
  </si>
  <si>
    <t>96D-311 (ACTTAACACC-TGCTATCTAG)</t>
  </si>
  <si>
    <t>96D-312 (GCCAAGGAGT-TAAGGTCCAA)</t>
  </si>
  <si>
    <t>96D-313 (GCAAGGTTCC-CTGTGCTACA)</t>
  </si>
  <si>
    <t>96D-314 (ATAGGACACA-AAGACGTCAA)</t>
  </si>
  <si>
    <t>96D-315 (GAATGTGTTG-ACGGAGATGG)</t>
  </si>
  <si>
    <t>96D-316 (TGCATGTTAC-TCTCTGTTAG)</t>
  </si>
  <si>
    <t>96D-317 (TGCCTTGCGT-CACGTAAGGT)</t>
  </si>
  <si>
    <t>96D-318 (AGTAACACGG-GCAAGCACCT)</t>
  </si>
  <si>
    <t>96D-319 (CACAACCGAA-GGACCTAGTC)</t>
  </si>
  <si>
    <t>96D-320 (ACGGACACCT-AGAACTTCGA)</t>
  </si>
  <si>
    <t>96D-321 (CGTTACAGCG-AGAGAGATAG)</t>
  </si>
  <si>
    <t>96D-322 (ACCATTGGTT-AGGAGAACGG)</t>
  </si>
  <si>
    <t>96D-323 (ACTGCCTCGA-GTTACGGCAT)</t>
  </si>
  <si>
    <t>96D-324 (GACCAGATTC-GAATAGCTTG)</t>
  </si>
  <si>
    <t>96D-325 (CGCCTTCTTG-AGGTGTGACC)</t>
  </si>
  <si>
    <t>96D-326 (TAAGGTCCAA-TCTTCACAGA)</t>
  </si>
  <si>
    <t>96D-327 (GCGTAATACA-CAAGATCGAA)</t>
  </si>
  <si>
    <t>96D-328 (GGTAACGCCT-TTCCGCGGTA)</t>
  </si>
  <si>
    <t>96D-329 (ACAGCATAGA-ACTCCGTCCA)</t>
  </si>
  <si>
    <t>96D-330 (AGATGGATGG-ATAGTCAACG)</t>
  </si>
  <si>
    <t>96D-331 (GAACATGCAA-TCTGACCTTC)</t>
  </si>
  <si>
    <t>96D-332 (CCATCCACGA-TGTCGGCGAT)</t>
  </si>
  <si>
    <t>96D-333 (TGCTCCTGTC-AAGTCGTCTT)</t>
  </si>
  <si>
    <t>96D-334 (CTTCAGCAGG-CTCGTAACCG)</t>
  </si>
  <si>
    <t>96D-335 (TTGCTGAGTT-GTGCTGGTCA)</t>
  </si>
  <si>
    <t>96D-336 (AACAGAACCT-CCACAACATG)</t>
  </si>
  <si>
    <t>96D-337 (CATTCCTCCG-AGCTTCTGCA)</t>
  </si>
  <si>
    <t>96D-338 (TAGCGACGAA-TCGATCGCAC)</t>
  </si>
  <si>
    <t>96D-339 (TCTATCCTGG-ATGAATGAGC)</t>
  </si>
  <si>
    <t>96D-340 (AGCTTGTCTC-TACACTCGAA)</t>
  </si>
  <si>
    <t>96D-341 (CGACAGCAGT-ATGGAAGTGG)</t>
  </si>
  <si>
    <t>96D-342 (GTAAGTGGAA-TAAGCCACTG)</t>
  </si>
  <si>
    <t>96D-343 (GAGTATACGT-CACTGGAGGA)</t>
  </si>
  <si>
    <t>96D-344 (TGGAATCTTG-GTGTGCCATT)</t>
  </si>
  <si>
    <t>96D-345 (GTACAACGAA-AGCTCACTCC)</t>
  </si>
  <si>
    <t>96D-346 (TCGTCATCTT-TTGTAAGAGG)</t>
  </si>
  <si>
    <t>96D-347 (TTGAGTGCGG-CGTCTGCTAG)</t>
  </si>
  <si>
    <t>96D-348 (CTAGGCTAGA-CGCCATAGTG)</t>
  </si>
  <si>
    <t>96D-349 (CCTGACAGAG-CCAGTATCTA)</t>
  </si>
  <si>
    <t>96D-350 (TGTGGTATAC-GCCTGTCCTA)</t>
  </si>
  <si>
    <t>96D-351 (CTTAAGTGAC-TACGCTAGTT)</t>
  </si>
  <si>
    <t>96D-352 (CACAATCTCT-CAGCAGTACC)</t>
  </si>
  <si>
    <t>96D-353 (GCCGAACCAA-GCCATTCTGG)</t>
  </si>
  <si>
    <t>96D-354 (TGTCAAGCGT-TGACTCAGAA)</t>
  </si>
  <si>
    <t>96D-355 (CTTGGCAGTG-AATCTAGGCC)</t>
  </si>
  <si>
    <t>96D-356 (GCAATGTCGG-CTGTGGTTCG)</t>
  </si>
  <si>
    <t>96D-357 (ACATCGGCCT-AACATTACGC)</t>
  </si>
  <si>
    <t>96D-358 (GGTCCTCAGA-GAGTCACTTC)</t>
  </si>
  <si>
    <t>96D-359 (TGCGGATCTG-ACGGAGGTCT)</t>
  </si>
  <si>
    <t>96D-360 (CAGCTGCTTC-ATCCGATCCG)</t>
  </si>
  <si>
    <t>96D-361 (TCGATCGCAC-GGAGATTCAA)</t>
  </si>
  <si>
    <t>96D-362 (GTACATACTC-TATAGGTTGC)</t>
  </si>
  <si>
    <t>96D-363 (CTCGAAGGAA-CGAGGCCTAT)</t>
  </si>
  <si>
    <t>96D-364 (GAATCCGTGG-TCACATGAGA)</t>
  </si>
  <si>
    <t>96D-365 (ACGTGAACAT-ACTAGCCGTG)</t>
  </si>
  <si>
    <t>96D-366 (AGTCCACGAA-AATAAGGAGG)</t>
  </si>
  <si>
    <t>96D-367 (TTCTATTGCG-GTCGTGACAC)</t>
  </si>
  <si>
    <t>96D-368 (CATATGACGG-ATGTCACAGA)</t>
  </si>
  <si>
    <t>96D-369 (CCTCGGTAGT-TGCATGTTAC)</t>
  </si>
  <si>
    <t>96D-370 (TGGTGAACCT-CTTGGCAGTG)</t>
  </si>
  <si>
    <t>96D-371 (CGTCTTCGAA-ACCTCAGCTA)</t>
  </si>
  <si>
    <t>96D-372 (TCCATCTGAA-TCTATCCTGG)</t>
  </si>
  <si>
    <t>96D-373 (ATACGAACGG-TGTCATGCAA)</t>
  </si>
  <si>
    <t>96D-374 (CGCCTTGAGA-CTCGTTGCGT)</t>
  </si>
  <si>
    <t>96D-375 (GCATCAGTCG-CATCACACAA)</t>
  </si>
  <si>
    <t>96D-376 (GCTAATCTTC-CCAGCTCTTG)</t>
  </si>
  <si>
    <t>96D-377 (TTACGTTCGA-TCGGACGCAA)</t>
  </si>
  <si>
    <t>96D-378 (AGTATCTTGC-CTCAAGGTGG)</t>
  </si>
  <si>
    <t>96D-379 (GTCTAACAGA-CTATCGCTCG)</t>
  </si>
  <si>
    <t>96D-380 (GCAGGTGATA-TGAAGCCGAG)</t>
  </si>
  <si>
    <t>96D-381 (AGGCTTACCA-ACAGCGTCAC)</t>
  </si>
  <si>
    <t>96D-382 (TCATAACACG-AATTGCCAGA)</t>
  </si>
  <si>
    <t>96D-383 (TCCAACTTCT-GTTAGCTAGA)</t>
  </si>
  <si>
    <t>96D-384 (CGCTGTCTAA-CTAACCATCT)</t>
  </si>
  <si>
    <t>16-UDI-1 (AGACGAAGTT-AACGTGCTCG)</t>
  </si>
  <si>
    <t>16-UDI-2 (TCACTACTAG-GTCCTATGAA)</t>
  </si>
  <si>
    <t>16-UDI-3 (ACTGAGGTAA-GTATAACCTG)</t>
  </si>
  <si>
    <t>16-UDI-4 (CTTATCTAGC-CATGATGAGA)</t>
  </si>
  <si>
    <t>16-UDI-5 (TACACCATTG-CAACGACTGA)</t>
  </si>
  <si>
    <t>16-UDI-6 (GTAACGTCAA-AGAGTTGTTG)</t>
  </si>
  <si>
    <t>16-UDI-7 (TAGGTTGGAA-TGTTCCTAGA)</t>
  </si>
  <si>
    <t>16-UDI-8 (AAGTGCACCT-TAGCATATCG)</t>
  </si>
  <si>
    <t>16-UDI-9 (TGCTCGACAG-ACCAAGCCAA)</t>
  </si>
  <si>
    <t>16-UDI-10 (AGGTGTTCTA-CTACGTTCTT)</t>
  </si>
  <si>
    <t>16-UDI-11 (CCGAGAAGGT-CAGTGGAGCT)</t>
  </si>
  <si>
    <t>16-UDI-12 (GAAGCAATAG-GAATCGCACA)</t>
  </si>
  <si>
    <t>16-UDI-13 (GTTAATCGCT-GAGCATTGAG)</t>
  </si>
  <si>
    <t>16-UDI-14 (TGTAACTCCA-CTGACAACAA)</t>
  </si>
  <si>
    <t>16-UDI-15 (CCAGTATCTA-ACCGCGGATA)</t>
  </si>
  <si>
    <t>16-UDI-16 (GTTCTCATAG-TCTTGCTGTG)</t>
  </si>
  <si>
    <t>Twist Universal Adapter - 16 UDI</t>
  </si>
  <si>
    <t>NEBNext UDI set 1</t>
  </si>
  <si>
    <t>NEBNext UDI set 2</t>
  </si>
  <si>
    <t>NEBNext UDI set 3</t>
  </si>
  <si>
    <t>NEBNext UDI set 4</t>
  </si>
  <si>
    <t>NEBNext UDI set 5</t>
  </si>
  <si>
    <t>S762-S512 (TTACCGAC-CGTATTCG)</t>
  </si>
  <si>
    <t>S713-S586 (TCGTCTGA-TCAAGGAC)</t>
  </si>
  <si>
    <t>S736-S543 (TTCCAGGT-AAGCACTG)</t>
  </si>
  <si>
    <t>S709-S575 (TACGGTCT-GCAATGGA)</t>
  </si>
  <si>
    <t>S732-S550 (AAGACCGT-CAATCGAC)</t>
  </si>
  <si>
    <t>S774-S506 (CAGGTTCA-GGCGTTAT)</t>
  </si>
  <si>
    <t>S747-S524 (TAGGAGCT-GTTAAGGC)</t>
  </si>
  <si>
    <t>S794-S590 (TACTCCAG-CCTATACC)</t>
  </si>
  <si>
    <t>S729-S591 (AGTGACCT-CTCCTAGA)</t>
  </si>
  <si>
    <t>S777-S526 (AGCCTATC-GTTACGCA)</t>
  </si>
  <si>
    <t>S772-S567 (TCATCTCC-CTAGCAAG)</t>
  </si>
  <si>
    <t>S725-S538 (CCAGTATC-ATCTCGCT)</t>
  </si>
  <si>
    <t>S755-S566 (TTGCGAGA-GTGCCATA)</t>
  </si>
  <si>
    <t>S760-S511 (GAACGAAG-GGTGATTC)</t>
  </si>
  <si>
    <t>S716-S559 (CGAATTGC-CACCTTAC)</t>
  </si>
  <si>
    <t>S708-S521 (GGAAGAGA-TTCTCTCG)</t>
  </si>
  <si>
    <t>S702-S523 (TCGGATTC-TAGTTGCG)</t>
  </si>
  <si>
    <t>S796-S507 (CTGTACCA-AGTCTGTG)</t>
  </si>
  <si>
    <t>S757-S545 (GAGAGTAC-TGCTTCCA)</t>
  </si>
  <si>
    <t>S783-S546 (TCTACGCA-GGCTATTG)</t>
  </si>
  <si>
    <t>S722-S578 (GCAATTCC-TGTTCGAG)</t>
  </si>
  <si>
    <t>S710-S581 (CTCAGAAG-AACTTGCC)</t>
  </si>
  <si>
    <t>S770-S540 (GTCCTAAG-TGGTAGCT)</t>
  </si>
  <si>
    <t>S734-S592 (GCGTTAGA-GTATGCTG)</t>
  </si>
  <si>
    <t>S763-S505 (CAAGGTAC-GAGATACG)</t>
  </si>
  <si>
    <t>S797-S501 (AGACCTTG-GCACGTAA)</t>
  </si>
  <si>
    <t>S735-S554 (GTCGTTAC-GCTTAGCT)</t>
  </si>
  <si>
    <t>S727-S598 (GTAACCGA-GGTGTCTT)</t>
  </si>
  <si>
    <t>S742-S551 (GAATCCGT-TGGAGTTG)</t>
  </si>
  <si>
    <t>S795-S517 (CATGAGCA-GCAAGATC)</t>
  </si>
  <si>
    <t>S749-S565 (CTTAGGAC-CAGTGAAG)</t>
  </si>
  <si>
    <t>S773-S593 (ATCTGACC-AAGTCGAG)</t>
  </si>
  <si>
    <t>S769-S519 (TCCTCATG-AGGTGTAC)</t>
  </si>
  <si>
    <t>S752-S544 (AGGATAGC-AACCTTGG)</t>
  </si>
  <si>
    <t>S704-S585 (GGAGGAAT-AACCGTTC)</t>
  </si>
  <si>
    <t>S715-S518 (GACGTCAT-TCAACTGG)</t>
  </si>
  <si>
    <t>S753-S548 (CCGCTTAA-ACGATGAC)</t>
  </si>
  <si>
    <t>S758-S568 (GACGAACT-TCGCATTG)</t>
  </si>
  <si>
    <t>S784-S541 (TCCACGTT-GTTCAACC)</t>
  </si>
  <si>
    <t>S714-S520 (AACCAGAG-AACCGAAG)</t>
  </si>
  <si>
    <t>S771-S531 (GTCAGTCA-TAATGCCG)</t>
  </si>
  <si>
    <t>S779-S589 (CCTTCCAT-ATTGCGTG)</t>
  </si>
  <si>
    <t>S788-S587 (AGGAACAC-GACATTCC)</t>
  </si>
  <si>
    <t>S739-S503 (CTTACAGC-CTTCACCA)</t>
  </si>
  <si>
    <t>S737-S576 (TACCTGCA-TGATGTCC)</t>
  </si>
  <si>
    <t>S728-S582 (AGACGCTA-TGTACACC)</t>
  </si>
  <si>
    <t>S780-S530 (CAACACAG-TGGCTATC)</t>
  </si>
  <si>
    <t>S761-S533 (GTACCACA-TGTTGTGG)</t>
  </si>
  <si>
    <t>S712-S562 (CGAATACG-GTCGGTAA)</t>
  </si>
  <si>
    <t>S786-S513 (GTCCTTGA-TCAGACGA)</t>
  </si>
  <si>
    <t>S743-S536 (CAGTGCTT-ACCTGGAA)</t>
  </si>
  <si>
    <t>S775-S509 (TCCATTGC-AGACCGTA)</t>
  </si>
  <si>
    <t>S750-S532 (GTCGATTG-ACGGTCTT)</t>
  </si>
  <si>
    <t>S706-S574 (ATAACGCC-TGAACCTG)</t>
  </si>
  <si>
    <t>S724-S547 (GCCTTAAC-AGCTCCTA)</t>
  </si>
  <si>
    <t>S790-S594 (GGTATAGG-CTGGAGTA)</t>
  </si>
  <si>
    <t>S791-S529 (TCTAGGAG-AGGTCACT)</t>
  </si>
  <si>
    <t>S726-S577 (TGCGTAAC-GATAGGCT)</t>
  </si>
  <si>
    <t>S767-S572 (CTTGCTAG-GGAGATGA)</t>
  </si>
  <si>
    <t>S738-S525 (AGCGAGAT-GATACTGG)</t>
  </si>
  <si>
    <t>S766-S555 (TATGGCAC-TCTCGCAA)</t>
  </si>
  <si>
    <t>S711-S560 (GAATCACC-CTTCGTTC)</t>
  </si>
  <si>
    <t>S759-S516 (GTAAGGTG-GCAATTCG)</t>
  </si>
  <si>
    <t>S721-S508 (CGAGAGAA-TCTCTTCC)</t>
  </si>
  <si>
    <t>S723-S502 (CGCAACTA-GAATCCGA)</t>
  </si>
  <si>
    <t>S707-S596 (CACAGACT-TGGTACAG)</t>
  </si>
  <si>
    <t>S745-S557 (TGGAAGCA-GTACTCTC)</t>
  </si>
  <si>
    <t>S746-S583 (CAATAGCC-TGCGTAGA)</t>
  </si>
  <si>
    <t>S778-S522 (CTCGAACA-GGAATTGC)</t>
  </si>
  <si>
    <t>S781-S510 (GGCAAGTT-CTTCTGAG)</t>
  </si>
  <si>
    <t>S740-S570 (AGCTACCA-CTTAGGAC)</t>
  </si>
  <si>
    <t>S792-S534 (CAGCATAC-TCTAACGC)</t>
  </si>
  <si>
    <t>S705-S563 (CGTATCTC-GTACCTTG)</t>
  </si>
  <si>
    <t>S701-S597 (TTACGTGC-CAAGGTCT)</t>
  </si>
  <si>
    <t>S754-S535 (AGCTAAGC-GTAACGAC)</t>
  </si>
  <si>
    <t>S798-S527 (AAGACACC-TCGGTTAC)</t>
  </si>
  <si>
    <t>S751-S542 (CAACTCCA-ACGGATTC)</t>
  </si>
  <si>
    <t>S717-S595 (GATCTTGC-TGCTCATG)</t>
  </si>
  <si>
    <t>S765-S549 (CTTCACTG-GTCCTAAG)</t>
  </si>
  <si>
    <t>S793-S573 (CTCGACTT-GGTCAGAT)</t>
  </si>
  <si>
    <t>S719-S569 (GTACACCT-CATGAGGA)</t>
  </si>
  <si>
    <t>S744-S552 (CCAAGGTT-GCTATCCT)</t>
  </si>
  <si>
    <t>S785-S504 (GAACGGTT-ATTCCTCC)</t>
  </si>
  <si>
    <t>S718-S515 (CCAGTTGA-ATGACGTC)</t>
  </si>
  <si>
    <t>S748-S553 (GTCATCGT-TTAAGCGG)</t>
  </si>
  <si>
    <t>S768-S558 (CAATGCGA-AGTTCGTC)</t>
  </si>
  <si>
    <t>S741-S584 (GGTTGAAC-AACGTGGA)</t>
  </si>
  <si>
    <t>S720-S514 (CTTCGGTT-CTCTGGTT)</t>
  </si>
  <si>
    <t>S731-S571 (CGGCATTA-TGACTGAC)</t>
  </si>
  <si>
    <t>S789-S579 (CACGCAAT-ATGGAAGG)</t>
  </si>
  <si>
    <t>S787-S588 (GGAATGTC-GTGTTCCT)</t>
  </si>
  <si>
    <t>S703-S539 (TGGTGAAG-GCTGTAAG)</t>
  </si>
  <si>
    <t>S776-S537 (GGACATCA-TGCAGGTA)</t>
  </si>
  <si>
    <t>S782-S528 (GGTGTACA-TAGCGTCT)</t>
  </si>
  <si>
    <t>S730-S580 (GATAGCCA-CTGTGTTG)</t>
  </si>
  <si>
    <t>S733-S561 (CCACAACA-TGTGGTAC)</t>
  </si>
  <si>
    <t>P7126-P5134 (CACTGTAG-AGTCGCTT)</t>
  </si>
  <si>
    <t>P7148-P5136 (GTGCACGA-GCCTATCA)</t>
  </si>
  <si>
    <t>P7133-P5107 (ATGTTCCT-GGCGCTGA)</t>
  </si>
  <si>
    <t>P7141-P5108 (CATTATGG-ATGTGACT)</t>
  </si>
  <si>
    <t>P7142-P5109 (TCTTGTTT-GTGAAAGG)</t>
  </si>
  <si>
    <t>P7143-P5111 (GGCTTACT-AGGGAAAG)</t>
  </si>
  <si>
    <t>P7146-P5117 (ACGATATG-GAATTGTC)</t>
  </si>
  <si>
    <t>P7152-P5119 (ATCCGCAG-AGTCGTGT)</t>
  </si>
  <si>
    <t>P7134-P5135 (AAGCGACT-GGATTCGT)</t>
  </si>
  <si>
    <t>P7136-P5170 (TGATAGGC-ACTCAGAC)</t>
  </si>
  <si>
    <t>P7153-P5122 (AACACCAC-CTCACACC)</t>
  </si>
  <si>
    <t>P7154-P5124 (ACCTCTTC-TATGCAAG)</t>
  </si>
  <si>
    <t>P7155-P5125 (GTCCGATC-GGATTGGC)</t>
  </si>
  <si>
    <t>P7157-P5129 (GAGGACCA-ACCGGCAT)</t>
  </si>
  <si>
    <t>P7158-P5137 (CGCTCTTA-ACGGTATG)</t>
  </si>
  <si>
    <t>P7159-P5138 (CTGAGCTC-GCTCTGAT)</t>
  </si>
  <si>
    <t>P7135-P5127 (ACGAATCC-TGGGTAAT)</t>
  </si>
  <si>
    <t>P7170-P5169 (GTCTGAGT-CACAAGTC)</t>
  </si>
  <si>
    <t>P7160-P5139 (CCTAAACT-CTCCTCGT)</t>
  </si>
  <si>
    <t>P7162-P5140 (TGTCACAC-CGAGATTA)</t>
  </si>
  <si>
    <t>P7165-P5144 (GATATGAA-CTGCCGTA)</t>
  </si>
  <si>
    <t>P7166-P5145 (AAGTGTGG-GATGGGCA)</t>
  </si>
  <si>
    <t>P7174-P5147 (GTTGGCGT-GACTGCTG)</t>
  </si>
  <si>
    <t>P7176-P5149 (TAGCTGGC-AGCCGGTA)</t>
  </si>
  <si>
    <t>P7127-P5126 (ATTACCCA-CTACAGTG)</t>
  </si>
  <si>
    <t>P7169-P5148 (GACTTGTG-TCGTGCAC)</t>
  </si>
  <si>
    <t>P7177-P5150 (CAGGTAAG-ATTTCGAG)</t>
  </si>
  <si>
    <t>P7181-P5151 (AAGGAGAC-GTTGTGAG)</t>
  </si>
  <si>
    <t>P7182-P5156 (AGTCAGGT-GTGGTTAC)</t>
  </si>
  <si>
    <t>P7184-P5161 (ACCGTAAG-TGGATATG)</t>
  </si>
  <si>
    <t>P7185-P5163 (TATGACGT-GATTAGCG)</t>
  </si>
  <si>
    <t>P7186-P5164 (TTGGGTAC-GTTGGAAG)</t>
  </si>
  <si>
    <t>P7101-P5115 (TTCAATAG-TCGTGGGA)</t>
  </si>
  <si>
    <t>P7116-P5132 (GTTTGCTC-CTGTTGGT)</t>
  </si>
  <si>
    <t>P7187-P5167 (AGAAGCCT-ATACTGAC)</t>
  </si>
  <si>
    <t>P7188-P5168 (CTAGGTTG-GCTCGAAT)</t>
  </si>
  <si>
    <t>P7190-P5171 (TGTGTCAG-TACAGGTG)</t>
  </si>
  <si>
    <t>P7191-P5172 (AGAACCAG-AGAGTCGG)</t>
  </si>
  <si>
    <t>P7192-P5173 (ATTGGACA-TCCAGCAA)</t>
  </si>
  <si>
    <t>P7385-P5175 (ACCCGTTG-CGAAGCTG)</t>
  </si>
  <si>
    <t>P7105-P5114 (ACCGGAGT-CCTTCCTT)</t>
  </si>
  <si>
    <t>P7118-P5131 (CTTGACGA-TTGTGTGC)</t>
  </si>
  <si>
    <t>P7998-P5178 (GCCACGAC-ACCCGAGG)</t>
  </si>
  <si>
    <t>P7099-P5179 (TCTGGAAC-AGGTGCTA)</t>
  </si>
  <si>
    <t>P7100-P5180 (CACTAGAC-AGTCCTCA)</t>
  </si>
  <si>
    <t>P7102-P5183 (TTGCGTTA-TTCGGGAA)</t>
  </si>
  <si>
    <t>P7103-P5189 (CCTATGCA-ATCGACTC)</t>
  </si>
  <si>
    <t>P7104-P5997 (CAACCGAG-CACAGGTA)</t>
  </si>
  <si>
    <t>P7106-P5113 (TGTTCGCC-TCCTACCT)</t>
  </si>
  <si>
    <t>P7121-P5130 (ACAAGGCA-TTGCGCGA)</t>
  </si>
  <si>
    <t>P7107-P5133 (TCAGCGCC-AGGAACAT)</t>
  </si>
  <si>
    <t>P7108-P5141 (AGTCACAT-CCATAATG)</t>
  </si>
  <si>
    <t>P7109-P5142 (CCTTTCAC-AAACAAGA)</t>
  </si>
  <si>
    <t>P7111-P5143 (CTTTCCCT-AGTAAGCC)</t>
  </si>
  <si>
    <t>P7117-P5146 (GACAATTC-CATATCGT)</t>
  </si>
  <si>
    <t>P7119-P5152 (ACACGACT-CTGCGGAT)</t>
  </si>
  <si>
    <t>P7110-P5112 (CCTGTCAA-ACAGCCAT)</t>
  </si>
  <si>
    <t>P7123-P5128 (CCATCCGC-TACGCCTT)</t>
  </si>
  <si>
    <t>P7122-P5153 (GGTGTGAG-GTGGTGTT)</t>
  </si>
  <si>
    <t>P7124-P5154 (CTTGCATA-GAAGAGGT)</t>
  </si>
  <si>
    <t>P7125-P5155 (GCCAATCC-GATCGGAC)</t>
  </si>
  <si>
    <t>P7129-P5157 (ATGCCGGT-TGGTCCTC)</t>
  </si>
  <si>
    <t>P7137-P5158 (CATACCGT-TAAGAGCG)</t>
  </si>
  <si>
    <t>P7138-P5159 (ATCAGAGC-GAGCTCAG)</t>
  </si>
  <si>
    <t>P7112-P5110 (ATGGCTGT-TTGACAGG)</t>
  </si>
  <si>
    <t>P7128-P5123 (AAGGCGTA-GCGGATGG)</t>
  </si>
  <si>
    <t>P7139-P5160 (ACGAGGAG-AGTTTAGG)</t>
  </si>
  <si>
    <t>P7140-P5162 (TAATCTCG-GTGTGACA)</t>
  </si>
  <si>
    <t>P7144-P5165 (TACGGCAG-TTCATATC)</t>
  </si>
  <si>
    <t>P7145-P5166 (TGCCCATC-CCACACTT)</t>
  </si>
  <si>
    <t>P7147-P5174 (CAGCAGTC-ACGCCAAC)</t>
  </si>
  <si>
    <t>P7149-P5176 (TACCGGCT-GCCAGCTA)</t>
  </si>
  <si>
    <t>P7113-P5106 (AGGTAGGA-GGCGAACA)</t>
  </si>
  <si>
    <t>P7130-P5121 (TCGCGCAA-TGCCTTGT)</t>
  </si>
  <si>
    <t>P7150-P5177 (CTCGAAAT-CTTACCTG)</t>
  </si>
  <si>
    <t>P7151-P5181 (CTCACAAC-GTCTCCTT)</t>
  </si>
  <si>
    <t>P7156-P5182 (GTAACCAC-ACCTGACT)</t>
  </si>
  <si>
    <t>P7161-P5184 (CATATCCA-CTTACGGT)</t>
  </si>
  <si>
    <t>P7163-P5185 (CGCTAATC-ACGTCATA)</t>
  </si>
  <si>
    <t>P7164-P5186 (CTTCCAAC-GTACCCAA)</t>
  </si>
  <si>
    <t>P7114-P5105 (AAGGAAGG-ACTCCGGT)</t>
  </si>
  <si>
    <t>P7131-P5118 (GCACACAA-TCGTCAAG)</t>
  </si>
  <si>
    <t>P7167-P5187 (GTCAGTAT-AGGCTTCT)</t>
  </si>
  <si>
    <t>P7168-P5188 (ATTCGAGC-CAACCTAG)</t>
  </si>
  <si>
    <t>P7171-P5190 (CACCTGTA-CTGACACA)</t>
  </si>
  <si>
    <t>P7172-P5191 (CCGACTCT-CTGGTTCT)</t>
  </si>
  <si>
    <t>P7173-P5192 (TTGCTGGA-TGTCCAAT)</t>
  </si>
  <si>
    <t>P7175-P5385 (CAGCTTCG-CAACGGGT)</t>
  </si>
  <si>
    <t>P7115-P5101 (TCCCACGA-CTATTGAA)</t>
  </si>
  <si>
    <t>P7132-P5116 (ACCAACAG-GAGCAAAC)</t>
  </si>
  <si>
    <t>P7178-P5998 (CCTCGGGT-GTCGTGGC)</t>
  </si>
  <si>
    <t>P7179-P5099 (TAGCACCT-GTTCCAGA)</t>
  </si>
  <si>
    <t>P7180-P5100 (TGAGGACT-GTCTAGTG)</t>
  </si>
  <si>
    <t>P7183-P5102 (TTCCCGAA-TAACGCAA)</t>
  </si>
  <si>
    <t>P7189-P5103 (GAGTCGAT-TGCATAGG)</t>
  </si>
  <si>
    <t>P7997-P5104 (TACCTGTG-CTCGGTTG)</t>
  </si>
  <si>
    <t>7-197-5-245 (TTACCGAC-CGTATTCG)</t>
  </si>
  <si>
    <t>7-198-5-246 (TCGTCTGA-TCAAGGAC)</t>
  </si>
  <si>
    <t>7-199-5-247 (TTCCAGGT-AAGCACTG)</t>
  </si>
  <si>
    <t>7-200-5-248 (TACGGTCT-GCAATGGA)</t>
  </si>
  <si>
    <t>7-201-5-249 (AAGACCGT-CAATCGAC)</t>
  </si>
  <si>
    <t>7-202-5-250 (CAGGTTCA-GGCGTTAT)</t>
  </si>
  <si>
    <t>7-203-5-251 (TAGGAGCT-GTTAAGGC)</t>
  </si>
  <si>
    <t>7-204-5-252 (TACTCCAG-CCTATACC)</t>
  </si>
  <si>
    <t>7-205-5-253 (AGTGACCT-CTCCTAGA)</t>
  </si>
  <si>
    <t>7-206-5-254 (AGCCTATC-GTTACGCA)</t>
  </si>
  <si>
    <t>7-207-5-255 (TCATCTCC-CTAGCAAG)</t>
  </si>
  <si>
    <t>7-208-5-256 (CCAGTATC-ATCTCGCT)</t>
  </si>
  <si>
    <t>7-209-5-257 (TTGCGAGA-GTGCCATA)</t>
  </si>
  <si>
    <t>7-210-5-258 (GAACGAAG-GGTGATTC)</t>
  </si>
  <si>
    <t>7-211-5-259 (CGAATTGC-CACCTTAC)</t>
  </si>
  <si>
    <t>7-212-5-260 (GGAAGAGA-TTCTCTCG)</t>
  </si>
  <si>
    <t>7-213-5-261 (TCGGATTC-TAGTTGCG)</t>
  </si>
  <si>
    <t>7-214-5-262 (CTGTACCA-AGTCTGTG)</t>
  </si>
  <si>
    <t>7-215-5-263 (GAGAGTAC-TGCTTCCA)</t>
  </si>
  <si>
    <t>7-216-5-264 (TCTACGCA-GGCTATTG)</t>
  </si>
  <si>
    <t>7-217-5-265 (GCAATTCC-TGTTCGAG)</t>
  </si>
  <si>
    <t>7-218-5-266 (CTCAGAAG-AACTTGCC)</t>
  </si>
  <si>
    <t>7-219-5-267 (GTCCTAAG-TGGTAGCT)</t>
  </si>
  <si>
    <t>7-220-5-268 (GCGTTAGA-GTATGCTG)</t>
  </si>
  <si>
    <t>7-221-5-269 (CAAGGTAC-GAGATACG)</t>
  </si>
  <si>
    <t>7-222-5-270 (AGACCTTG-GCACGTAA)</t>
  </si>
  <si>
    <t>7-223-5-271 (GTCGTTAC-GCTTAGCT)</t>
  </si>
  <si>
    <t>7-224-5-272 (GTAACCGA-GGTGTCTT)</t>
  </si>
  <si>
    <t>7-225-5-273 (GAATCCGT-TGGAGTTG)</t>
  </si>
  <si>
    <t>7-226-5-274 (CATGAGCA-GCAAGATC)</t>
  </si>
  <si>
    <t>7-227-5-275 (CTTAGGAC-CAGTGAAG)</t>
  </si>
  <si>
    <t>7-228-5-276 (ATCTGACC-AAGTCGAG)</t>
  </si>
  <si>
    <t>7-229-5-277 (TCCTCATG-AGGTGTAC)</t>
  </si>
  <si>
    <t>7-230-5-278 (AGGATAGC-AACCTTGG)</t>
  </si>
  <si>
    <t>7-231-5-279 (GGAGGAAT-AACCGTTC)</t>
  </si>
  <si>
    <t>7-232-5-280 (GACGTCAT-TCAACTGG)</t>
  </si>
  <si>
    <t>7-233-5-281 (CCGCTTAA-ACGATGAC)</t>
  </si>
  <si>
    <t>7-234-5-282 (GACGAACT-TCGCATTG)</t>
  </si>
  <si>
    <t>7-235-5-283 (TCCACGTT-GTTCAACC)</t>
  </si>
  <si>
    <t>7-236-5-284 (AACCAGAG-AACCGAAG)</t>
  </si>
  <si>
    <t>7-237-5-285 (GTCAGTCA-TAATGCCG)</t>
  </si>
  <si>
    <t>7-238-5-286 (CCTTCCAT-ATTGCGTG)</t>
  </si>
  <si>
    <t>7-239-5-287 (AGGAACAC-GACATTCC)</t>
  </si>
  <si>
    <t>7-240-5-288 (CTTACAGC-CTTCACCA)</t>
  </si>
  <si>
    <t>7-241-5-289 (TACCTGCA-TGATGTCC)</t>
  </si>
  <si>
    <t>7-242-5-290 (AGACGCTA-TGTACACC)</t>
  </si>
  <si>
    <t>7-243-5-291 (CAACACAG-TGGCTATC)</t>
  </si>
  <si>
    <t>7-244-5-292 (GTACCACA-TGTTGTGG)</t>
  </si>
  <si>
    <t>7-245-5-197 (CGAATACG-GTCGGTAA)</t>
  </si>
  <si>
    <t>7-246-5-198 (GTCCTTGA-TCAGACGA)</t>
  </si>
  <si>
    <t>7-247-5-199 (CAGTGCTT-ACCTGGAA)</t>
  </si>
  <si>
    <t>7-248-5-200 (TCCATTGC-AGACCGTA)</t>
  </si>
  <si>
    <t>7-249-5-201 (GTCGATTG-ACGGTCTT)</t>
  </si>
  <si>
    <t>7-250-5-202 (ATAACGCC-TGAACCTG)</t>
  </si>
  <si>
    <t>7-251-5-203 (GCCTTAAC-AGCTCCTA)</t>
  </si>
  <si>
    <t>7-252-5-204 (GGTATAGG-CTGGAGTA)</t>
  </si>
  <si>
    <t>7-253-5-205 (TCTAGGAG-AGGTCACT)</t>
  </si>
  <si>
    <t>7-254-5-206 (TGCGTAAC-GATAGGCT)</t>
  </si>
  <si>
    <t>7-255-5-207 (CTTGCTAG-GGAGATGA)</t>
  </si>
  <si>
    <t>7-256-5-208 (AGCGAGAT-GATACTGG)</t>
  </si>
  <si>
    <t>7-257-5-209 (TATGGCAC-TCTCGCAA)</t>
  </si>
  <si>
    <t>7-258-5-210 (GAATCACC-CTTCGTTC)</t>
  </si>
  <si>
    <t>7-259-5-211 (GTAAGGTG-GCAATTCG)</t>
  </si>
  <si>
    <t>7-260-5-212 (CGAGAGAA-TCTCTTCC)</t>
  </si>
  <si>
    <t>7-261-5-213 (CGCAACTA-GAATCCGA)</t>
  </si>
  <si>
    <t>7-262-5-214 (CACAGACT-TGGTACAG)</t>
  </si>
  <si>
    <t>7-263-5-215 (TGGAAGCA-GTACTCTC)</t>
  </si>
  <si>
    <t>7-264-5-216 (CAATAGCC-TGCGTAGA)</t>
  </si>
  <si>
    <t>7-265-5-217 (CTCGAACA-GGAATTGC)</t>
  </si>
  <si>
    <t>7-266-5-218 (GGCAAGTT-CTTCTGAG)</t>
  </si>
  <si>
    <t>7-267-5-219 (AGCTACCA-CTTAGGAC)</t>
  </si>
  <si>
    <t>7-268-5-220 (CAGCATAC-TCTAACGC)</t>
  </si>
  <si>
    <t>7-269-5-221 (CGTATCTC-GTACCTTG)</t>
  </si>
  <si>
    <t>7-270-5-222 (TTACGTGC-CAAGGTCT)</t>
  </si>
  <si>
    <t>7-271-5-223 (AGCTAAGC-GTAACGAC)</t>
  </si>
  <si>
    <t>7-272-5-224 (AAGACACC-TCGGTTAC)</t>
  </si>
  <si>
    <t>7-273-5-225 (CAACTCCA-ACGGATTC)</t>
  </si>
  <si>
    <t>7-274-5-226 (GATCTTGC-TGCTCATG)</t>
  </si>
  <si>
    <t>7-275-5-227 (CTTCACTG-GTCCTAAG)</t>
  </si>
  <si>
    <t>7-276-5-228 (CTCGACTT-GGTCAGAT)</t>
  </si>
  <si>
    <t>7-277-5-229 (GTACACCT-CATGAGGA)</t>
  </si>
  <si>
    <t>7-278-5-230 (CCAAGGTT-GCTATCCT)</t>
  </si>
  <si>
    <t>7-279-5-231 (GAACGGTT-ATTCCTCC)</t>
  </si>
  <si>
    <t>7-280-5-232 (CCAGTTGA-ATGACGTC)</t>
  </si>
  <si>
    <t>7-281-5-233 (GTCATCGT-TTAAGCGG)</t>
  </si>
  <si>
    <t>7-282-5-234 (CAATGCGA-AGTTCGTC)</t>
  </si>
  <si>
    <t>7-283-5-235 (GGTTGAAC-AACGTGGA)</t>
  </si>
  <si>
    <t>7-284-5-236 (CTTCGGTT-CTCTGGTT)</t>
  </si>
  <si>
    <t>7-285-5-237 (CGGCATTA-TGACTGAC)</t>
  </si>
  <si>
    <t>7-286-5-238 (CACGCAAT-ATGGAAGG)</t>
  </si>
  <si>
    <t>7-287-5-239 (GGAATGTC-GTGTTCCT)</t>
  </si>
  <si>
    <t>7-288-5-240 (TGGTGAAG-GCTGTAAG)</t>
  </si>
  <si>
    <t>7-289-5-241 (GGACATCA-TGCAGGTA)</t>
  </si>
  <si>
    <t>7-290-5-242 (GGTGTACA-TAGCGTCT)</t>
  </si>
  <si>
    <t>7-291-5-243 (GATAGCCA-CTGTGTTG)</t>
  </si>
  <si>
    <t>7-292-5-244 (CCACAACA-TGTGGTAC)</t>
  </si>
  <si>
    <t>7-297-5-345 (CACTGTAG-AGTCGCTT)</t>
  </si>
  <si>
    <t>7-298-5-346 (GTGCACGA-GCCTATCA)</t>
  </si>
  <si>
    <t>7-299-5-347 (ATGTTCCT-GGCGCTGA)</t>
  </si>
  <si>
    <t>7-300-5-348 (CATTATGG-ATGTGACT)</t>
  </si>
  <si>
    <t>7-301-5-349 (TCTTGTTT-GTGAAAGG)</t>
  </si>
  <si>
    <t>7-302-5-350 (GGCTTACT-AGGGAAAG)</t>
  </si>
  <si>
    <t>7-303-5-351 (ACGATATG-GAATTGTC)</t>
  </si>
  <si>
    <t>7-304-5-352 (ATCCGCAG-AGTCGTGT)</t>
  </si>
  <si>
    <t>7-305-5-353 (AAGCGACT-GGATTCGT)</t>
  </si>
  <si>
    <t>7-306-5-354 (TGATAGGC-ACTCAGAC)</t>
  </si>
  <si>
    <t>7-307-5-355 (AACACCAC-CTCACACC)</t>
  </si>
  <si>
    <t>7-308-5-356 (ACCTCTTC-TATGCAAG)</t>
  </si>
  <si>
    <t>7-309-5-357 (GTCCGATC-GGATTGGC)</t>
  </si>
  <si>
    <t>7-310-5-358 (GAGGACCA-ACCGGCAT)</t>
  </si>
  <si>
    <t>7-311-5-359 (CGCTCTTA-ACGGTATG)</t>
  </si>
  <si>
    <t>7-312-5-360 (CTGAGCTC-GCTCTGAT)</t>
  </si>
  <si>
    <t>7-313-5-361 (ACGAATCC-TGGGTAAT)</t>
  </si>
  <si>
    <t>7-314-5-362 (GTCTGAGT-CACAAGTC)</t>
  </si>
  <si>
    <t>7-315-5-363 (CCTAAACT-CTCCTCGT)</t>
  </si>
  <si>
    <t>7-316-5-364 (TGTCACAC-CGAGATTA)</t>
  </si>
  <si>
    <t>7-317-5-365 (GATATGAA-CTGCCGTA)</t>
  </si>
  <si>
    <t>7-318-5-366 (AAGTGTGG-GATGGGCA)</t>
  </si>
  <si>
    <t>7-319-5-367 (GTTGGCGT-GACTGCTG)</t>
  </si>
  <si>
    <t>7-320-5-368 (TAGCTGGC-AGCCGGTA)</t>
  </si>
  <si>
    <t>7-321-5-369 (ATTACCCA-CTACAGTG)</t>
  </si>
  <si>
    <t>7-322-5-370 (GACTTGTG-TCGTGCAC)</t>
  </si>
  <si>
    <t>7-323-5-371 (CAGGTAAG-ATTTCGAG)</t>
  </si>
  <si>
    <t>7-324-5-372 (AAGGAGAC-GTTGTGAG)</t>
  </si>
  <si>
    <t>7-325-5-373 (AGTCAGGT-GTGGTTAC)</t>
  </si>
  <si>
    <t>7-326-5-374 (ACCGTAAG-TGGATATG)</t>
  </si>
  <si>
    <t>7-327-5-375 (TATGACGT-GATTAGCG)</t>
  </si>
  <si>
    <t>7-328-5-376 (TTGGGTAC-GTTGGAAG)</t>
  </si>
  <si>
    <t>7-329-5-377 (TTCAATAG-TCGTGGGA)</t>
  </si>
  <si>
    <t>7-330-5-378 (GTTTGCTC-CTGTTGGT)</t>
  </si>
  <si>
    <t>7-331-5-379 (AGAAGCCT-ATACTGAC)</t>
  </si>
  <si>
    <t>7-332-5-380 (CTAGGTTG-GCTCGAAT)</t>
  </si>
  <si>
    <t>7-333-5-381 (TGTGTCAG-TACAGGTG)</t>
  </si>
  <si>
    <t>7-334-5-382 (AGAACCAG-AGAGTCGG)</t>
  </si>
  <si>
    <t>7-335-5-383 (ATTGGACA-TCCAGCAA)</t>
  </si>
  <si>
    <t>7-336-5-384 (ACCCGTTG-CGAAGCTG)</t>
  </si>
  <si>
    <t>7-337-5-386 (ACCGGAGT-CCTTCCTT)</t>
  </si>
  <si>
    <t>7-338-5-387 (CTTGACGA-TTGTGTGC)</t>
  </si>
  <si>
    <t>7-339-5-388 (GCCACGAC-ACCCGAGG)</t>
  </si>
  <si>
    <t>7-340-5-389 (TCTGGAAC-AGGTGCTA)</t>
  </si>
  <si>
    <t>7-341-5-390 (CACTAGAC-AGTCCTCA)</t>
  </si>
  <si>
    <t>7-342-5-391 (TTGCGTTA-TTCGGGAA)</t>
  </si>
  <si>
    <t>7-343-5-392 (CCTATGCA-ATCGACTC)</t>
  </si>
  <si>
    <t>7-344-5-393 (CAACCGAG-CACAGGTA)</t>
  </si>
  <si>
    <t>7-345-5-297 (TGTTCGCC-TCCTACCT)</t>
  </si>
  <si>
    <t>7-346-5-298 (ACAAGGCA-TTGCGCGA)</t>
  </si>
  <si>
    <t>7-347-5-299 (TCAGCGCC-AGGAACAT)</t>
  </si>
  <si>
    <t>7-348-5-300 (AGTCACAT-CCATAATG)</t>
  </si>
  <si>
    <t>7-349-5-301 (CCTTTCAC-AAACAAGA)</t>
  </si>
  <si>
    <t>7-350-5-302 (CTTTCCCT-AGTAAGCC)</t>
  </si>
  <si>
    <t>7-351-5-303 (GACAATTC-CATATCGT)</t>
  </si>
  <si>
    <t>7-352-5-304 (ACACGACT-CTGCGGAT)</t>
  </si>
  <si>
    <t>7-353-5-305 (CCTGTCAA-ACAGCCAT)</t>
  </si>
  <si>
    <t>7-354-5-306 (CCATCCGC-TACGCCTT)</t>
  </si>
  <si>
    <t>7-355-5-307 (GGTGTGAG-GTGGTGTT)</t>
  </si>
  <si>
    <t>7-356-5-308 (CTTGCATA-GAAGAGGT)</t>
  </si>
  <si>
    <t>7-357-5-309 (GCCAATCC-GATCGGAC)</t>
  </si>
  <si>
    <t>7-358-5-310 (ATGCCGGT-TGGTCCTC)</t>
  </si>
  <si>
    <t>7-359-5-311 (CATACCGT-TAAGAGCG)</t>
  </si>
  <si>
    <t>7-360-5-312 (ATCAGAGC-GAGCTCAG)</t>
  </si>
  <si>
    <t>7-361-5-313 (ATGGCTGT-TTGACAGG)</t>
  </si>
  <si>
    <t>7-362-5-314 (AAGGCGTA-GCGGATGG)</t>
  </si>
  <si>
    <t>7-363-5-315 (ACGAGGAG-AGTTTAGG)</t>
  </si>
  <si>
    <t>7-364-5-316 (TAATCTCG-GTGTGACA)</t>
  </si>
  <si>
    <t>7-365-5-317 (TACGGCAG-TTCATATC)</t>
  </si>
  <si>
    <t>7-366-5-318 (TGCCCATC-CCACACTT)</t>
  </si>
  <si>
    <t>7-367-5-319 (CAGCAGTC-ACGCCAAC)</t>
  </si>
  <si>
    <t>7-368-5-320 (TACCGGCT-GCCAGCTA)</t>
  </si>
  <si>
    <t>7-369-5-321 (AGGTAGGA-GGCGAACA)</t>
  </si>
  <si>
    <t>7-370-5-322 (TCGCGCAA-TGCCTTGT)</t>
  </si>
  <si>
    <t>7-371-5-323 (CTCGAAAT-CTTACCTG)</t>
  </si>
  <si>
    <t>7-372-5-324 (CTCACAAC-GTCTCCTT)</t>
  </si>
  <si>
    <t>7-373-5-325 (GTAACCAC-ACCTGACT)</t>
  </si>
  <si>
    <t>7-374-5-326 (CATATCCA-CTTACGGT)</t>
  </si>
  <si>
    <t>7-375-5-327 (CGCTAATC-ACGTCATA)</t>
  </si>
  <si>
    <t>7-376-5-328 (CTTCCAAC-GTACCCAA)</t>
  </si>
  <si>
    <t>7-377-5-329 (AAGGAAGG-ACTCCGGT)</t>
  </si>
  <si>
    <t>7-378-5-330 (GCACACAA-TCGTCAAG)</t>
  </si>
  <si>
    <t>7-379-5-331 (GTCAGTAT-AGGCTTCT)</t>
  </si>
  <si>
    <t>7-380-5-332 (ATTCGAGC-CAACCTAG)</t>
  </si>
  <si>
    <t>7-381-5-333 (CACCTGTA-CTGACACA)</t>
  </si>
  <si>
    <t>7-382-5-334 (CCGACTCT-CTGGTTCT)</t>
  </si>
  <si>
    <t>7-383-5-335 (TTGCTGGA-TGTCCAAT)</t>
  </si>
  <si>
    <t>7-384-5-336 (CAGCTTCG-CAACGGGT)</t>
  </si>
  <si>
    <t>7-386-5-337 (TCCCACGA-CTATTGAA)</t>
  </si>
  <si>
    <t>7-387-5-338 (ACCAACAG-GAGCAAAC)</t>
  </si>
  <si>
    <t>7-388-5-339 (CCTCGGGT-GTCGTGGC)</t>
  </si>
  <si>
    <t>7-389-5-340 (TAGCACCT-GTTCCAGA)</t>
  </si>
  <si>
    <t>7-390-5-341 (TGAGGACT-GTCTAGTG)</t>
  </si>
  <si>
    <t>7-391-5-342 (TTCCCGAA-TAACGCAA)</t>
  </si>
  <si>
    <t>7-392-5-343 (GAGTCGAT-TGCATAGG)</t>
  </si>
  <si>
    <t>7-393-5-344 (TACCTGTG-CTCGGTTG)</t>
  </si>
  <si>
    <t>7-396-5-444 (TGTCGTAG-TTAGCTTT)</t>
  </si>
  <si>
    <t>7-397-5-445 (CAATCATA-AATCTCCA)</t>
  </si>
  <si>
    <t>7-398-5-446 (GTTCTTAT-GTCTAATT)</t>
  </si>
  <si>
    <t>7-399-5-447 (GATGCGAC-CCCAAAGT)</t>
  </si>
  <si>
    <t>7-400-5-448 (GAAGAGGG-TCCGTCCG)</t>
  </si>
  <si>
    <t>7-401-5-449 (TAGTAATC-GGCTCTGC)</t>
  </si>
  <si>
    <t>7-402-5-450 (GTGTGGAG-GATCATGC)</t>
  </si>
  <si>
    <t>7-403-5-451 (ACGTTGTA-TAGGTCGA)</t>
  </si>
  <si>
    <t>7-404-5-452 (GCGCTAAT-GTCAGGGT)</t>
  </si>
  <si>
    <t>7-405-5-453 (AGAGCTGC-CCTTCAAC)</t>
  </si>
  <si>
    <t>7-406-5-454 (CATACTTA-TCCCGTGC)</t>
  </si>
  <si>
    <t>7-407-5-455 (TTGCACCG-TTTATACG)</t>
  </si>
  <si>
    <t>7-408-5-456 (GCGGGATA-CCGTCTCT)</t>
  </si>
  <si>
    <t>7-409-5-457 (GAAGTGAA-GACTTGTA)</t>
  </si>
  <si>
    <t>7-410-5-458 (CTGTTTAC-AAGATTCA)</t>
  </si>
  <si>
    <t>7-411-5-459 (GAGCACTC-CAAGTTGC)</t>
  </si>
  <si>
    <t>7-412-5-460 (TTGTTGCA-GACGTCGT)</t>
  </si>
  <si>
    <t>7-413-5-461 (CCACACTT-CGTCATAC)</t>
  </si>
  <si>
    <t>7-414-5-462 (CCCGTTTG-TTGCTGTA)</t>
  </si>
  <si>
    <t>7-415-5-463 (ATGCTCCC-CCCTGCTG)</t>
  </si>
  <si>
    <t>7-416-5-464 (GCTCAATA-CATTTATC)</t>
  </si>
  <si>
    <t>7-417-5-465 (GTAGTTCG-CTTGATGC)</t>
  </si>
  <si>
    <t>7-418-5-466 (CGAGAACC-ATGTATCG)</t>
  </si>
  <si>
    <t>7-419-5-467 (GCCATGTA-ATAGGGTT)</t>
  </si>
  <si>
    <t>7-420-5-468 (TTTCTCTA-CTCGACGT)</t>
  </si>
  <si>
    <t>7-421-5-469 (CCAGCGAT-TCTAGTCA)</t>
  </si>
  <si>
    <t>7-422-5-470 (TGGGAGTG-CCCGTCTA)</t>
  </si>
  <si>
    <t>7-423-5-471 (CCCTCGTA-TAGAAGAG)</t>
  </si>
  <si>
    <t>7-424-5-472 (CGATATGG-GGGACGTA)</t>
  </si>
  <si>
    <t>7-425-5-473 (TTGTGCCC-TTTCCATC)</t>
  </si>
  <si>
    <t>7-426-5-474 (TGTCCTCT-CGACGAAC)</t>
  </si>
  <si>
    <t>7-427-5-475 (GTATAGTC-TTGGTCTC)</t>
  </si>
  <si>
    <t>7-428-5-476 (TTTGGGAT-GTTCACGT)</t>
  </si>
  <si>
    <t>7-429-5-477 (CACCAAGC-AAAGGGAA)</t>
  </si>
  <si>
    <t>7-430-5-478 (CGGAGAGG-CGAGCGTC)</t>
  </si>
  <si>
    <t>7-431-5-479 (TATTTACC-GACGTGAG)</t>
  </si>
  <si>
    <t>7-432-5-480 (TATATGGA-CTTGGCAG)</t>
  </si>
  <si>
    <t>7-433-5-481 (GTTAACAT-TGCGGCGT)</t>
  </si>
  <si>
    <t>7-434-5-482 (CGTCTTGG-GACTGGCG)</t>
  </si>
  <si>
    <t>7-435-5-483 (CGTAGCGA-TTGTTTAG)</t>
  </si>
  <si>
    <t>7-436-5-484 (TAGTCACA-GAGGTATA)</t>
  </si>
  <si>
    <t>7-437-5-485 (AGAAGTGG-ATCAAGAG)</t>
  </si>
  <si>
    <t>7-438-5-486 (CGTGGATT-CTAAGAGT)</t>
  </si>
  <si>
    <t>7-439-5-487 (GTAGATGC-TGTTGCTC)</t>
  </si>
  <si>
    <t>7-440-5-488 (TACCGCTC-CGTCACTG)</t>
  </si>
  <si>
    <t>7-441-5-489 (CGAACCAC-TCAATCTT)</t>
  </si>
  <si>
    <t>7-442-5-490 (TATTGTTC-AAACACAC)</t>
  </si>
  <si>
    <t>7-443-5-491 (GTTGTGTG-GTCGGACG)</t>
  </si>
  <si>
    <t>7-444-5-396 (AAAGCTAA-CTACGACA)</t>
  </si>
  <si>
    <t>7-445-5-397 (TGGAGATT-TATGATTG)</t>
  </si>
  <si>
    <t>7-446-5-398 (AATTAGAC-ATAAGAAC)</t>
  </si>
  <si>
    <t>7-447-5-399 (ACTTTGGG-GTCGCATC)</t>
  </si>
  <si>
    <t>7-448-5-400 (CGGACGGA-CCCTCTTC)</t>
  </si>
  <si>
    <t>7-449-5-401 (GCAGAGCC-GATTACTA)</t>
  </si>
  <si>
    <t>7-450-5-402 (GCATGATC-CTCCACAC)</t>
  </si>
  <si>
    <t>7-451-5-403 (TCGACCTA-TACAACGT)</t>
  </si>
  <si>
    <t>7-452-5-404 (ACCCTGAC-ATTAGCGC)</t>
  </si>
  <si>
    <t>7-453-5-405 (GTTGAAGG-GCAGCTCT)</t>
  </si>
  <si>
    <t>7-454-5-406 (GCACGGGA-TAAGTATG)</t>
  </si>
  <si>
    <t>7-455-5-407 (CGTATAAA-CGGTGCAA)</t>
  </si>
  <si>
    <t>7-456-5-408 (AGAGACGG-TATCCCGC)</t>
  </si>
  <si>
    <t>7-457-5-409 (TACAAGTC-TTCACTTC)</t>
  </si>
  <si>
    <t>7-458-5-410 (TGAATCTT-GTAAACAG)</t>
  </si>
  <si>
    <t>7-459-5-411 (GCAACTTG-GAGTGCTC)</t>
  </si>
  <si>
    <t>7-460-5-412 (ACGACGTC-TGCAACAA)</t>
  </si>
  <si>
    <t>7-461-5-413 (GTATGACG-AAGTGTGG)</t>
  </si>
  <si>
    <t>7-462-5-414 (TACAGCAA-CAAACGGG)</t>
  </si>
  <si>
    <t>7-463-5-415 (CAGCAGGG-GGGAGCAT)</t>
  </si>
  <si>
    <t>7-464-5-416 (GATAAATG-TATTGAGC)</t>
  </si>
  <si>
    <t>7-465-5-417 (GCATCAAG-CGAACTAC)</t>
  </si>
  <si>
    <t>7-466-5-418 (CGATACAT-GGTTCTCG)</t>
  </si>
  <si>
    <t>7-467-5-419 (AACCCTAT-TACATGGC)</t>
  </si>
  <si>
    <t>7-468-5-420 (ACGTCGAG-TAGAGAAA)</t>
  </si>
  <si>
    <t>7-469-5-421 (TGACTAGA-ATCGCTGG)</t>
  </si>
  <si>
    <t>7-470-5-422 (TAGACGGG-CACTCCCA)</t>
  </si>
  <si>
    <t>7-471-5-423 (CTCTTCTA-TACGAGGG)</t>
  </si>
  <si>
    <t>7-472-5-424 (TACGTCCC-CCATATCG)</t>
  </si>
  <si>
    <t>7-473-5-425 (GATGGAAA-GGGCACAA)</t>
  </si>
  <si>
    <t>7-474-5-426 (GTTCGTCG-AGAGGACA)</t>
  </si>
  <si>
    <t>7-475-5-427 (GAGACCAA-GACTATAC)</t>
  </si>
  <si>
    <t>7-476-5-428 (ACGTGAAC-ATCCCAAA)</t>
  </si>
  <si>
    <t>7-477-5-429 (TTCCCTTT-GCTTGGTG)</t>
  </si>
  <si>
    <t>7-478-5-430 (GACGCTCG-CCTCTCCG)</t>
  </si>
  <si>
    <t>7-479-5-431 (CTCACGTC-GGTAAATA)</t>
  </si>
  <si>
    <t>7-480-5-432 (CTGCCAAG-TCCATATA)</t>
  </si>
  <si>
    <t>7-481-5-433 (ACGCCGCA-ATGTTAAC)</t>
  </si>
  <si>
    <t>7-482-5-434 (CGCCAGTC-CCAAGACG)</t>
  </si>
  <si>
    <t>7-483-5-435 (CTAAACAA-TCGCTACG)</t>
  </si>
  <si>
    <t>7-484-5-436 (TATACCTC-TGTGACTA)</t>
  </si>
  <si>
    <t>7-485-5-437 (CTCTTGAT-CCACTTCT)</t>
  </si>
  <si>
    <t>7-486-5-438 (ACTCTTAG-AATCCACG)</t>
  </si>
  <si>
    <t>7-487-5-439 (GAGCAACA-GCATCTAC)</t>
  </si>
  <si>
    <t>7-488-5-440 (CAGTGACG-GAGCGGTA)</t>
  </si>
  <si>
    <t>7-489-5-441 (AAGATTGA-GTGGTTCG)</t>
  </si>
  <si>
    <t>7-490-5-442 (GTGTGTTT-GAACAATA)</t>
  </si>
  <si>
    <t>7-491-5-443 (CGTCCGAC-CACACAAC)</t>
  </si>
  <si>
    <t>250516 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</si>
</sst>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Kr&quot;_-;\-* #,##0\ &quot;Kr&quot;_-;_-* &quot;-&quot;\ &quot;Kr&quot;_-;_-@_-"/>
    <numFmt numFmtId="165" formatCode="_-* #,##0\ _k_r_-;\-* #,##0\ _k_r_-;_-* &quot;-&quot;\ _k_r_-;_-@_-"/>
    <numFmt numFmtId="166" formatCode="_-* #,##0.00\ &quot;Kr&quot;_-;\-* #,##0.00\ &quot;Kr&quot;_-;_-* &quot;-&quot;??\ &quot;Kr&quot;_-;_-@_-"/>
    <numFmt numFmtId="167" formatCode="_-* #,##0.00\ _k_r_-;\-* #,##0.00\ _k_r_-;_-* &quot;-&quot;??\ _k_r_-;_-@_-"/>
    <numFmt numFmtId="177" formatCode="@"/>
  </numFmts>
  <fonts count="61">
    <font>
      <sz val="11"/>
      <color theme="1"/>
      <name val="Calibri"/>
      <family val="2"/>
      <scheme val="minor"/>
    </font>
    <font>
      <sz val="10"/>
      <color theme="1"/>
      <name val="Arial"/>
      <family val="2"/>
    </font>
    <font>
      <b/>
      <sz val="11"/>
      <color theme="1"/>
      <name val="Calibri"/>
      <family val="2"/>
      <scheme val="minor"/>
    </font>
    <font>
      <sz val="10"/>
      <name val="Arial"/>
      <family val="2"/>
    </font>
    <font>
      <u val="single"/>
      <sz val="10"/>
      <color theme="10"/>
      <name val="Arial"/>
      <family val="2"/>
    </font>
    <font>
      <u val="single"/>
      <sz val="10"/>
      <color theme="11"/>
      <name val="Arial"/>
      <family val="2"/>
    </font>
    <font>
      <sz val="10"/>
      <name val="Helvetica Neue"/>
      <family val="2"/>
    </font>
    <font>
      <b/>
      <sz val="10"/>
      <name val="Helvetica Neue"/>
      <family val="2"/>
    </font>
    <font>
      <sz val="10"/>
      <color theme="0"/>
      <name val="Helvetica Neue"/>
      <family val="2"/>
    </font>
    <font>
      <sz val="10"/>
      <color rgb="FFC83264"/>
      <name val="Helvetica Neue"/>
      <family val="2"/>
    </font>
    <font>
      <sz val="11"/>
      <color indexed="8"/>
      <name val="Calibri"/>
      <family val="2"/>
    </font>
    <font>
      <sz val="10"/>
      <name val="Calibri"/>
      <family val="2"/>
      <scheme val="minor"/>
    </font>
    <font>
      <sz val="11"/>
      <name val="Calibri"/>
      <family val="2"/>
      <scheme val="minor"/>
    </font>
    <font>
      <sz val="11"/>
      <color indexed="8"/>
      <name val="Calibri"/>
      <family val="2"/>
      <scheme val="minor"/>
    </font>
    <font>
      <b/>
      <sz val="14"/>
      <color theme="1"/>
      <name val="Calibri"/>
      <family val="2"/>
      <scheme val="minor"/>
    </font>
    <font>
      <u val="single"/>
      <sz val="11"/>
      <color theme="10"/>
      <name val="Calibri"/>
      <family val="2"/>
      <scheme val="minor"/>
    </font>
    <font>
      <b/>
      <sz val="12"/>
      <color theme="1"/>
      <name val="Calibri"/>
      <family val="2"/>
      <scheme val="minor"/>
    </font>
    <font>
      <sz val="11"/>
      <color theme="0"/>
      <name val="Calibri"/>
      <family val="2"/>
      <scheme val="minor"/>
    </font>
    <font>
      <b/>
      <sz val="11"/>
      <name val="Calibri"/>
      <family val="2"/>
      <scheme val="minor"/>
    </font>
    <font>
      <sz val="16"/>
      <color theme="1"/>
      <name val="Calibri"/>
      <family val="2"/>
      <scheme val="minor"/>
    </font>
    <font>
      <sz val="9"/>
      <name val="Calibri"/>
      <family val="2"/>
      <scheme val="minor"/>
    </font>
    <font>
      <sz val="9"/>
      <color theme="1"/>
      <name val="Calibri"/>
      <family val="2"/>
      <scheme val="minor"/>
    </font>
    <font>
      <sz val="10"/>
      <color theme="1"/>
      <name val="Calibri"/>
      <family val="2"/>
      <scheme val="minor"/>
    </font>
    <font>
      <sz val="10"/>
      <color rgb="FF000000"/>
      <name val="Arial"/>
      <family val="2"/>
    </font>
    <font>
      <b/>
      <sz val="11"/>
      <name val="Calibri"/>
      <family val="2"/>
    </font>
    <font>
      <u val="single"/>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6"/>
      <color theme="1"/>
      <name val="Calibri"/>
      <family val="2"/>
      <scheme val="minor"/>
    </font>
    <font>
      <sz val="12"/>
      <name val="Calibri"/>
      <family val="2"/>
      <scheme val="minor"/>
    </font>
    <font>
      <sz val="11"/>
      <color rgb="FF333333"/>
      <name val="Calibri"/>
      <family val="2"/>
      <scheme val="minor"/>
    </font>
    <font>
      <b/>
      <sz val="11"/>
      <color rgb="FF333333"/>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b/>
      <sz val="24"/>
      <color theme="1"/>
      <name val="Calibri"/>
      <family val="2"/>
      <scheme val="minor"/>
    </font>
    <font>
      <i/>
      <sz val="15"/>
      <color theme="1"/>
      <name val="Calibri"/>
      <family val="2"/>
      <scheme val="minor"/>
    </font>
    <font>
      <b/>
      <i/>
      <sz val="15"/>
      <color rgb="FFFF0000"/>
      <name val="Calibri"/>
      <family val="2"/>
      <scheme val="minor"/>
    </font>
    <font>
      <b/>
      <i/>
      <sz val="15"/>
      <color theme="1"/>
      <name val="Calibri"/>
      <family val="2"/>
      <scheme val="minor"/>
    </font>
    <font>
      <b/>
      <sz val="12"/>
      <name val="Arial"/>
      <family val="2"/>
    </font>
    <font>
      <b/>
      <sz val="10"/>
      <name val="Arial"/>
      <family val="2"/>
    </font>
    <font>
      <b/>
      <sz val="9"/>
      <name val="Tahoma"/>
      <family val="2"/>
    </font>
    <font>
      <sz val="9"/>
      <name val="Tahoma"/>
      <family val="2"/>
    </font>
    <font>
      <i/>
      <sz val="11"/>
      <name val="Calibri"/>
      <family val="2"/>
      <scheme val="minor"/>
    </font>
    <font>
      <sz val="10"/>
      <color rgb="FFFF0000"/>
      <name val="Arial"/>
      <family val="2"/>
    </font>
    <font>
      <b/>
      <sz val="28"/>
      <color theme="1"/>
      <name val="Calibri"/>
      <family val="2"/>
      <scheme val="minor"/>
    </font>
    <font>
      <b/>
      <sz val="16"/>
      <name val="Calibri"/>
      <family val="2"/>
      <scheme val="minor"/>
    </font>
    <font>
      <b/>
      <u val="single"/>
      <sz val="11"/>
      <color rgb="FF0066FF"/>
      <name val="Calibri"/>
      <family val="2"/>
      <scheme val="minor"/>
    </font>
    <font>
      <b/>
      <u val="single"/>
      <sz val="11"/>
      <color theme="10"/>
      <name val="Calibri"/>
      <family val="2"/>
      <scheme val="minor"/>
    </font>
  </fonts>
  <fills count="5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860000610352"/>
        <bgColor indexed="64"/>
      </patternFill>
    </fill>
    <fill>
      <patternFill patternType="solid">
        <fgColor theme="4" tint="0.5998399853706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860000610352"/>
        <bgColor indexed="64"/>
      </patternFill>
    </fill>
    <fill>
      <patternFill patternType="solid">
        <fgColor theme="5" tint="0.5998399853706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860000610352"/>
        <bgColor indexed="64"/>
      </patternFill>
    </fill>
    <fill>
      <patternFill patternType="solid">
        <fgColor theme="6" tint="0.5998399853706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860000610352"/>
        <bgColor indexed="64"/>
      </patternFill>
    </fill>
    <fill>
      <patternFill patternType="solid">
        <fgColor theme="7" tint="0.5998399853706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860000610352"/>
        <bgColor indexed="64"/>
      </patternFill>
    </fill>
    <fill>
      <patternFill patternType="solid">
        <fgColor theme="8" tint="0.5998399853706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860000610352"/>
        <bgColor indexed="64"/>
      </patternFill>
    </fill>
    <fill>
      <patternFill patternType="solid">
        <fgColor theme="9" tint="0.599839985370636"/>
        <bgColor indexed="64"/>
      </patternFill>
    </fill>
    <fill>
      <patternFill patternType="solid">
        <fgColor theme="9" tint="0.399980008602142"/>
        <bgColor indexed="64"/>
      </patternFill>
    </fill>
    <fill>
      <patternFill patternType="solid">
        <fgColor theme="0" tint="-0.149829998612404"/>
        <bgColor indexed="64"/>
      </patternFill>
    </fill>
    <fill>
      <patternFill patternType="solid">
        <fgColor theme="0" tint="-0.249870002269745"/>
        <bgColor indexed="64"/>
      </patternFill>
    </fill>
    <fill>
      <patternFill patternType="solid">
        <fgColor rgb="FFCFE2F8"/>
        <bgColor indexed="64"/>
      </patternFill>
    </fill>
    <fill>
      <patternFill patternType="solid">
        <fgColor theme="0"/>
        <bgColor indexed="64"/>
      </patternFill>
    </fill>
    <fill>
      <patternFill patternType="solid">
        <fgColor theme="0" tint="-0.149890005588531"/>
        <bgColor indexed="64"/>
      </patternFill>
    </fill>
    <fill>
      <patternFill patternType="solid">
        <fgColor rgb="FF5DABED"/>
        <bgColor indexed="64"/>
      </patternFill>
    </fill>
    <fill>
      <patternFill patternType="solid">
        <fgColor theme="0" tint="-0.149759992957115"/>
        <bgColor indexed="64"/>
      </patternFill>
    </fill>
    <fill>
      <patternFill patternType="solid">
        <fgColor theme="0" tint="-0.049880001693964"/>
        <bgColor indexed="64"/>
      </patternFill>
    </fill>
    <fill>
      <patternFill patternType="solid">
        <fgColor theme="0" tint="-0.149800002574921"/>
        <bgColor indexed="64"/>
      </patternFill>
    </fill>
    <fill>
      <patternFill patternType="solid">
        <fgColor theme="3" tint="0.599839985370636"/>
        <bgColor indexed="64"/>
      </patternFill>
    </fill>
    <fill>
      <patternFill patternType="solid">
        <fgColor theme="0" tint="-0.249899998307228"/>
        <bgColor indexed="64"/>
      </patternFill>
    </fill>
    <fill>
      <patternFill patternType="solid">
        <fgColor theme="0" tint="-0.349909991025925"/>
        <bgColor indexed="64"/>
      </patternFill>
    </fill>
    <fill>
      <patternFill patternType="solid">
        <fgColor theme="0" tint="-0.249960005283356"/>
        <bgColor indexed="64"/>
      </patternFill>
    </fill>
  </fills>
  <borders count="39">
    <border>
      <left/>
      <right/>
      <top/>
      <bottom/>
      <diagonal/>
    </border>
    <border>
      <left/>
      <right/>
      <top/>
      <bottom style="thick">
        <color theme="4"/>
      </bottom>
    </border>
    <border>
      <left/>
      <right/>
      <top/>
      <bottom style="thick">
        <color theme="4" tint="0.499830007553101"/>
      </bottom>
    </border>
    <border>
      <left/>
      <right/>
      <top/>
      <bottom style="medium">
        <color theme="4" tint="0.399980008602142"/>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right/>
      <top/>
      <bottom style="double">
        <color rgb="FFFF8001"/>
      </bottom>
    </border>
    <border>
      <left style="double">
        <color rgb="FF3F3F3F"/>
      </left>
      <right style="double">
        <color rgb="FF3F3F3F"/>
      </right>
      <top style="double">
        <color rgb="FF3F3F3F"/>
      </top>
      <bottom style="double">
        <color rgb="FF3F3F3F"/>
      </bottom>
    </border>
    <border>
      <left style="thin">
        <color rgb="FFB2B2B2"/>
      </left>
      <right style="thin">
        <color rgb="FFB2B2B2"/>
      </right>
      <top style="thin">
        <color rgb="FFB2B2B2"/>
      </top>
      <bottom style="thin">
        <color rgb="FFB2B2B2"/>
      </bottom>
    </border>
    <border>
      <left/>
      <right/>
      <top style="thin">
        <color theme="4"/>
      </top>
      <bottom style="double">
        <color theme="4"/>
      </bottom>
    </border>
    <border>
      <left style="medium">
        <color auto="1"/>
      </left>
      <right/>
      <top style="medium">
        <color auto="1"/>
      </top>
      <bottom/>
    </border>
    <border>
      <left/>
      <right style="medium">
        <color auto="1"/>
      </right>
      <top style="medium">
        <color auto="1"/>
      </top>
      <bottom/>
    </border>
    <border>
      <left style="medium">
        <color auto="1"/>
      </left>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top/>
      <bottom/>
    </border>
    <border>
      <left/>
      <right/>
      <top/>
      <bottom style="thin">
        <color auto="1"/>
      </bottom>
    </border>
    <border>
      <left/>
      <right style="medium">
        <color auto="1"/>
      </right>
      <top/>
      <bottom/>
    </border>
    <border>
      <left/>
      <right/>
      <top/>
      <bottom style="medium">
        <color auto="1"/>
      </bottom>
    </border>
    <border>
      <left/>
      <right style="medium">
        <color auto="1"/>
      </right>
      <top/>
      <bottom style="medium">
        <color auto="1"/>
      </bottom>
    </border>
    <border>
      <left/>
      <right/>
      <top style="medium">
        <color auto="1"/>
      </top>
      <bottom/>
    </border>
    <border>
      <left style="medium">
        <color auto="1"/>
      </left>
      <right/>
      <top/>
      <bottom style="medium">
        <color auto="1"/>
      </bottom>
    </border>
    <border>
      <left style="thin">
        <color auto="1"/>
      </left>
      <right style="thin">
        <color auto="1"/>
      </right>
      <top style="thin">
        <color auto="1"/>
      </top>
      <bottom style="thin">
        <color auto="1"/>
      </bottom>
    </border>
    <border>
      <left style="thin">
        <color theme="0" tint="-0.249799996614456"/>
      </left>
      <right style="thin">
        <color theme="0" tint="-0.249799996614456"/>
      </right>
      <top/>
      <bottom style="thin">
        <color theme="0" tint="-0.249799996614456"/>
      </bottom>
    </border>
    <border>
      <left/>
      <right style="thin">
        <color auto="1"/>
      </right>
      <top/>
      <bottom/>
    </border>
    <border>
      <left style="thin">
        <color auto="1"/>
      </left>
      <right style="thin">
        <color auto="1"/>
      </right>
      <top/>
      <bottom/>
    </border>
    <border>
      <left style="thin">
        <color auto="1"/>
      </left>
      <right style="thin">
        <color auto="1"/>
      </right>
      <top style="thin">
        <color auto="1"/>
      </top>
      <bottom/>
    </border>
    <border>
      <left style="thin">
        <color auto="1"/>
      </left>
      <right style="thin">
        <color auto="1"/>
      </right>
      <top/>
      <bottom style="thin">
        <color auto="1"/>
      </bottom>
    </border>
    <border>
      <left/>
      <right style="thin">
        <color auto="1"/>
      </right>
      <top/>
      <bottom style="thin">
        <color auto="1"/>
      </bottom>
    </border>
    <border>
      <left/>
      <right style="thin">
        <color auto="1"/>
      </right>
      <top style="thin">
        <color auto="1"/>
      </top>
      <bottom style="thin">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border>
    <border>
      <left style="medium">
        <color auto="1"/>
      </left>
      <right style="medium">
        <color auto="1"/>
      </right>
      <top/>
      <bottom style="medium">
        <color auto="1"/>
      </bottom>
    </border>
    <border>
      <left style="medium">
        <color auto="1"/>
      </left>
      <right style="medium">
        <color auto="1"/>
      </right>
      <top/>
      <bottom/>
    </border>
    <border>
      <left style="thin">
        <color auto="1"/>
      </left>
      <right/>
      <top style="thin">
        <color auto="1"/>
      </top>
      <bottom/>
    </border>
    <border>
      <left/>
      <right style="thin">
        <color auto="1"/>
      </right>
      <top style="thin">
        <color auto="1"/>
      </top>
      <bottom/>
    </border>
    <border>
      <left style="thin">
        <color auto="1"/>
      </left>
      <right/>
      <top/>
      <bottom/>
    </border>
    <border>
      <left style="thin">
        <color auto="1"/>
      </left>
      <right/>
      <top/>
      <bottom style="thin">
        <color auto="1"/>
      </bottom>
    </border>
    <border>
      <left/>
      <right/>
      <top style="thin">
        <color auto="1"/>
      </top>
      <bottom/>
    </border>
  </borders>
  <cellStyleXfs count="44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alignment/>
      <protection/>
    </xf>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0" fillId="0" borderId="0">
      <alignment/>
      <protection/>
    </xf>
    <xf numFmtId="0" fontId="3" fillId="0" borderId="0">
      <alignment/>
      <protection/>
    </xf>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Border="0" applyAlignment="0" applyProtection="0"/>
    <xf numFmtId="0" fontId="3" fillId="0" borderId="0" applyNumberFormat="0" applyAlignment="0" applyProtection="0"/>
    <xf numFmtId="0" fontId="3" fillId="0" borderId="0" applyNumberFormat="0" applyAlignment="0" applyProtection="0"/>
    <xf numFmtId="0" fontId="3" fillId="0" borderId="0" applyNumberFormat="0" applyFill="0" applyBorder="0" applyAlignment="0" applyProtection="0"/>
    <xf numFmtId="0" fontId="3" fillId="0" borderId="0" applyNumberFormat="0" applyBorder="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Border="0" applyAlignment="0" applyProtection="0"/>
    <xf numFmtId="0" fontId="3" fillId="0" borderId="0" applyNumberFormat="0" applyAlignment="0" applyProtection="0"/>
    <xf numFmtId="0" fontId="3" fillId="0" borderId="0" applyNumberFormat="0" applyFill="0" applyAlignment="0" applyProtection="0"/>
    <xf numFmtId="0" fontId="3" fillId="0" borderId="0" applyNumberFormat="0" applyBorder="0" applyAlignment="0" applyProtection="0"/>
    <xf numFmtId="0" fontId="3" fillId="0" borderId="0" applyNumberFormat="0" applyFont="0" applyAlignment="0" applyProtection="0"/>
    <xf numFmtId="0" fontId="3" fillId="0" borderId="0" applyNumberFormat="0" applyAlignment="0" applyProtection="0"/>
    <xf numFmtId="0" fontId="3" fillId="0" borderId="0" applyNumberFormat="0" applyFill="0" applyBorder="0" applyAlignment="0" applyProtection="0"/>
    <xf numFmtId="0" fontId="3" fillId="0" borderId="0"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alignment/>
      <protection/>
    </xf>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5" fillId="0" borderId="0" applyNumberFormat="0" applyFill="0" applyBorder="0" applyAlignment="0" applyProtection="0"/>
    <xf numFmtId="0" fontId="3" fillId="0" borderId="0">
      <alignment/>
      <protection/>
    </xf>
    <xf numFmtId="0" fontId="3" fillId="0" borderId="0">
      <alignment/>
      <protection/>
    </xf>
    <xf numFmtId="0" fontId="23" fillId="0" borderId="0">
      <alignment/>
      <protection/>
    </xf>
    <xf numFmtId="0" fontId="3" fillId="0" borderId="0">
      <alignment/>
      <protection/>
    </xf>
    <xf numFmtId="0" fontId="26" fillId="0" borderId="0" applyNumberFormat="0" applyFill="0" applyBorder="0" applyAlignment="0" applyProtection="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9" borderId="0" applyNumberFormat="0" applyBorder="0" applyAlignment="0" applyProtection="0"/>
    <xf numFmtId="0" fontId="33" fillId="10" borderId="4" applyNumberFormat="0" applyAlignment="0" applyProtection="0"/>
    <xf numFmtId="0" fontId="34" fillId="11" borderId="5" applyNumberFormat="0" applyAlignment="0" applyProtection="0"/>
    <xf numFmtId="0" fontId="35" fillId="11" borderId="4" applyNumberFormat="0" applyAlignment="0" applyProtection="0"/>
    <xf numFmtId="0" fontId="36" fillId="0" borderId="6" applyNumberFormat="0" applyFill="0" applyAlignment="0" applyProtection="0"/>
    <xf numFmtId="0" fontId="37" fillId="12" borderId="7" applyNumberFormat="0" applyAlignment="0" applyProtection="0"/>
    <xf numFmtId="0" fontId="38" fillId="0" borderId="0" applyNumberFormat="0" applyFill="0" applyBorder="0" applyAlignment="0" applyProtection="0"/>
    <xf numFmtId="0" fontId="0" fillId="13" borderId="8" applyNumberFormat="0" applyFont="0" applyAlignment="0" applyProtection="0"/>
    <xf numFmtId="0" fontId="39" fillId="0" borderId="0" applyNumberFormat="0" applyFill="0" applyBorder="0" applyAlignment="0" applyProtection="0"/>
    <xf numFmtId="0" fontId="2" fillId="0" borderId="9" applyNumberFormat="0" applyFill="0" applyAlignment="0" applyProtection="0"/>
    <xf numFmtId="0" fontId="17"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0" fillId="35" borderId="0" applyNumberFormat="0" applyBorder="0" applyAlignment="0" applyProtection="0"/>
    <xf numFmtId="0" fontId="0" fillId="36" borderId="0" applyNumberFormat="0" applyBorder="0" applyAlignment="0" applyProtection="0"/>
    <xf numFmtId="0" fontId="17" fillId="37" borderId="0" applyNumberFormat="0" applyBorder="0" applyAlignment="0" applyProtection="0"/>
    <xf numFmtId="0" fontId="0" fillId="0" borderId="0">
      <alignment/>
      <protection/>
    </xf>
  </cellStyleXfs>
  <cellXfs count="278">
    <xf numFmtId="0" fontId="0" fillId="0" borderId="0" xfId="0"/>
    <xf numFmtId="0" fontId="0" fillId="0" borderId="10" xfId="0" applyBorder="1"/>
    <xf numFmtId="0" fontId="0" fillId="0" borderId="11" xfId="0" applyBorder="1"/>
    <xf numFmtId="0" fontId="0" fillId="0" borderId="0" xfId="0" applyBorder="1"/>
    <xf numFmtId="0" fontId="6" fillId="0" borderId="0" xfId="20" applyFont="1" applyAlignment="1">
      <alignment vertical="center"/>
      <protection/>
    </xf>
    <xf numFmtId="49" fontId="6" fillId="0" borderId="0" xfId="20" applyNumberFormat="1" applyFont="1" applyAlignment="1">
      <alignment vertical="center"/>
      <protection/>
    </xf>
    <xf numFmtId="0" fontId="6" fillId="0" borderId="0" xfId="20" applyNumberFormat="1" applyFont="1" applyAlignment="1">
      <alignment horizontal="left" vertical="center"/>
      <protection/>
    </xf>
    <xf numFmtId="0" fontId="0" fillId="0" borderId="0" xfId="0" applyFill="1"/>
    <xf numFmtId="0" fontId="0" fillId="0" borderId="0" xfId="0" applyFont="1" applyFill="1"/>
    <xf numFmtId="0" fontId="0" fillId="0" borderId="0" xfId="0" applyFont="1" applyFill="1"/>
    <xf numFmtId="0" fontId="0" fillId="0" borderId="0" xfId="0"/>
    <xf numFmtId="0" fontId="0" fillId="0" borderId="0" xfId="0" applyFont="1"/>
    <xf numFmtId="0" fontId="0" fillId="0" borderId="0" xfId="0" applyFont="1" applyBorder="1"/>
    <xf numFmtId="0" fontId="14" fillId="0" borderId="0" xfId="0" applyFont="1"/>
    <xf numFmtId="0" fontId="14" fillId="0" borderId="12" xfId="0" applyFont="1" applyBorder="1"/>
    <xf numFmtId="0" fontId="16" fillId="0" borderId="13" xfId="0" applyFont="1" applyBorder="1"/>
    <xf numFmtId="49" fontId="12" fillId="0" borderId="0" xfId="52" applyNumberFormat="1" applyFont="1" applyFill="1" applyAlignment="1">
      <alignment horizontal="center" vertical="center"/>
      <protection/>
    </xf>
    <xf numFmtId="0" fontId="0" fillId="0" borderId="0" xfId="0" applyFont="1" applyFill="1" applyAlignment="1">
      <alignment horizontal="center"/>
    </xf>
    <xf numFmtId="0" fontId="12" fillId="0" borderId="0" xfId="52" applyFont="1" applyFill="1" applyBorder="1" applyAlignment="1">
      <alignment horizontal="center" vertical="center" wrapText="1"/>
      <protection/>
    </xf>
    <xf numFmtId="0" fontId="0" fillId="0" borderId="0" xfId="0"/>
    <xf numFmtId="0" fontId="0" fillId="0" borderId="0" xfId="0" applyBorder="1"/>
    <xf numFmtId="0" fontId="0" fillId="0" borderId="0" xfId="0" applyFont="1"/>
    <xf numFmtId="0" fontId="2" fillId="0" borderId="0" xfId="0" applyFont="1"/>
    <xf numFmtId="0" fontId="14" fillId="0" borderId="0" xfId="0" applyFont="1"/>
    <xf numFmtId="0" fontId="0" fillId="0" borderId="0" xfId="0" applyFont="1" applyBorder="1"/>
    <xf numFmtId="0" fontId="0" fillId="0" borderId="0" xfId="0"/>
    <xf numFmtId="0" fontId="0" fillId="0" borderId="0" xfId="0" applyFont="1"/>
    <xf numFmtId="0" fontId="2" fillId="0" borderId="0" xfId="0" applyFont="1"/>
    <xf numFmtId="0" fontId="0" fillId="0" borderId="14" xfId="0" applyBorder="1"/>
    <xf numFmtId="0" fontId="21" fillId="0" borderId="0" xfId="0" applyFont="1" applyBorder="1"/>
    <xf numFmtId="0" fontId="0" fillId="0" borderId="0" xfId="0"/>
    <xf numFmtId="0" fontId="0" fillId="0" borderId="15" xfId="0" applyBorder="1"/>
    <xf numFmtId="0" fontId="2" fillId="0" borderId="0" xfId="0" applyFont="1" applyFill="1"/>
    <xf numFmtId="0" fontId="11" fillId="0" borderId="0" xfId="52" applyFont="1" applyFill="1" applyBorder="1" applyAlignment="1">
      <alignment horizontal="center" vertical="center" wrapText="1"/>
      <protection/>
    </xf>
    <xf numFmtId="0" fontId="20" fillId="0" borderId="0" xfId="52" applyFont="1" applyFill="1" applyBorder="1" applyAlignment="1">
      <alignment horizontal="center" vertical="center" wrapText="1"/>
      <protection/>
    </xf>
    <xf numFmtId="0" fontId="12" fillId="0" borderId="0" xfId="52" applyFont="1" applyFill="1" applyBorder="1" applyAlignment="1">
      <alignment horizontal="center" vertical="center"/>
      <protection/>
    </xf>
    <xf numFmtId="0" fontId="0" fillId="0" borderId="0" xfId="0" applyFont="1" applyFill="1" applyBorder="1" applyAlignment="1">
      <alignment horizontal="center" vertical="center"/>
    </xf>
    <xf numFmtId="0" fontId="17" fillId="0" borderId="0" xfId="52" applyFont="1" applyFill="1" applyBorder="1" applyAlignment="1">
      <alignment horizontal="center" vertical="center"/>
      <protection/>
    </xf>
    <xf numFmtId="0" fontId="18" fillId="0" borderId="0" xfId="52" applyFont="1" applyFill="1" applyBorder="1" applyAlignment="1">
      <alignment horizontal="center" vertical="center"/>
      <protection/>
    </xf>
    <xf numFmtId="0" fontId="0" fillId="0" borderId="0" xfId="0" applyFill="1" applyBorder="1"/>
    <xf numFmtId="0" fontId="12" fillId="0" borderId="0" xfId="52" applyFont="1" applyAlignment="1" applyProtection="1">
      <alignment horizontal="left" vertical="center"/>
      <protection locked="0"/>
    </xf>
    <xf numFmtId="0" fontId="0" fillId="38" borderId="16" xfId="0" applyFill="1" applyBorder="1" applyAlignment="1" applyProtection="1">
      <alignment wrapText="1"/>
      <protection locked="0"/>
    </xf>
    <xf numFmtId="0" fontId="0" fillId="38" borderId="14" xfId="0" applyFill="1" applyBorder="1"/>
    <xf numFmtId="0" fontId="0" fillId="38" borderId="0" xfId="0" applyFill="1" applyBorder="1"/>
    <xf numFmtId="0" fontId="0" fillId="38" borderId="16" xfId="0" applyFill="1" applyBorder="1"/>
    <xf numFmtId="0" fontId="0" fillId="38" borderId="17" xfId="0" applyFill="1" applyBorder="1"/>
    <xf numFmtId="0" fontId="0" fillId="38" borderId="18" xfId="0" applyFill="1" applyBorder="1"/>
    <xf numFmtId="0" fontId="0" fillId="0" borderId="0" xfId="0" applyFont="1" applyAlignment="1" applyProtection="1">
      <alignment horizontal="left"/>
      <protection locked="0"/>
    </xf>
    <xf numFmtId="0" fontId="0" fillId="0" borderId="0" xfId="0" applyFont="1" applyFill="1" applyAlignment="1">
      <alignment horizontal="right"/>
    </xf>
    <xf numFmtId="0" fontId="0" fillId="0" borderId="0" xfId="0"/>
    <xf numFmtId="0" fontId="14" fillId="38" borderId="10" xfId="0" applyFont="1" applyFill="1" applyBorder="1"/>
    <xf numFmtId="0" fontId="2" fillId="38" borderId="19" xfId="0" applyFont="1" applyFill="1" applyBorder="1"/>
    <xf numFmtId="0" fontId="2" fillId="38" borderId="11" xfId="0" applyFont="1" applyFill="1" applyBorder="1"/>
    <xf numFmtId="0" fontId="22" fillId="38" borderId="14" xfId="0" applyFont="1" applyFill="1" applyBorder="1"/>
    <xf numFmtId="0" fontId="22" fillId="38" borderId="20" xfId="0" applyFont="1" applyFill="1" applyBorder="1"/>
    <xf numFmtId="0" fontId="14" fillId="0" borderId="0" xfId="0" applyFont="1" applyFill="1" applyBorder="1"/>
    <xf numFmtId="0" fontId="2" fillId="0" borderId="0" xfId="0" applyFont="1" applyFill="1" applyBorder="1"/>
    <xf numFmtId="0" fontId="0" fillId="0" borderId="20" xfId="0" applyBorder="1"/>
    <xf numFmtId="0" fontId="0" fillId="38" borderId="18" xfId="0" applyFill="1" applyBorder="1" applyAlignment="1" applyProtection="1">
      <alignment wrapText="1"/>
      <protection locked="0"/>
    </xf>
    <xf numFmtId="0" fontId="0" fillId="0" borderId="0" xfId="0" applyProtection="1">
      <protection/>
    </xf>
    <xf numFmtId="0" fontId="0" fillId="0" borderId="16" xfId="0" applyBorder="1" applyProtection="1">
      <protection/>
    </xf>
    <xf numFmtId="0" fontId="0" fillId="0" borderId="0" xfId="0" applyFill="1" applyBorder="1" applyProtection="1">
      <protection/>
    </xf>
    <xf numFmtId="0" fontId="18" fillId="39" borderId="21" xfId="52" applyNumberFormat="1" applyFont="1" applyFill="1" applyBorder="1" applyAlignment="1" applyProtection="1">
      <alignment horizontal="center" vertical="center" wrapText="1"/>
      <protection/>
    </xf>
    <xf numFmtId="49" fontId="18" fillId="39" borderId="21" xfId="52" applyNumberFormat="1" applyFont="1" applyFill="1" applyBorder="1" applyAlignment="1" applyProtection="1">
      <alignment horizontal="center" vertical="center" wrapText="1"/>
      <protection/>
    </xf>
    <xf numFmtId="0" fontId="12" fillId="39" borderId="0" xfId="0" applyFont="1" applyFill="1" applyAlignment="1" applyProtection="1">
      <alignment wrapText="1"/>
      <protection/>
    </xf>
    <xf numFmtId="0" fontId="12" fillId="39" borderId="21" xfId="52" applyNumberFormat="1" applyFont="1" applyFill="1" applyBorder="1" applyAlignment="1" applyProtection="1">
      <alignment horizontal="center" vertical="center" wrapText="1"/>
      <protection/>
    </xf>
    <xf numFmtId="0" fontId="12" fillId="39" borderId="0" xfId="0" applyFont="1" applyFill="1" applyBorder="1" applyAlignment="1" applyProtection="1">
      <alignment wrapText="1"/>
      <protection/>
    </xf>
    <xf numFmtId="0" fontId="0" fillId="0" borderId="0" xfId="0" applyAlignment="1" applyProtection="1">
      <alignment wrapText="1"/>
      <protection/>
    </xf>
    <xf numFmtId="0" fontId="2" fillId="0" borderId="0" xfId="0" applyFont="1" applyAlignment="1" applyProtection="1">
      <alignment horizontal="center" vertical="center" wrapText="1"/>
      <protection/>
    </xf>
    <xf numFmtId="0" fontId="6" fillId="40" borderId="0" xfId="52" applyFont="1" applyFill="1" applyAlignment="1" applyProtection="1">
      <alignment vertical="center" wrapText="1"/>
      <protection/>
    </xf>
    <xf numFmtId="0" fontId="0" fillId="0" borderId="0" xfId="0" applyAlignment="1" applyProtection="1">
      <alignment horizontal="left" vertical="center" wrapText="1"/>
      <protection/>
    </xf>
    <xf numFmtId="0" fontId="6" fillId="40" borderId="0" xfId="52" applyFont="1" applyFill="1" applyAlignment="1" applyProtection="1">
      <alignment vertical="center"/>
      <protection/>
    </xf>
    <xf numFmtId="49" fontId="0" fillId="0" borderId="0" xfId="0" applyNumberFormat="1" applyProtection="1">
      <protection/>
    </xf>
    <xf numFmtId="0" fontId="0" fillId="0" borderId="0" xfId="0" applyNumberFormat="1" applyAlignment="1" applyProtection="1">
      <alignment/>
      <protection/>
    </xf>
    <xf numFmtId="0" fontId="0" fillId="0" borderId="0" xfId="0" applyAlignment="1" applyProtection="1">
      <alignment vertical="center"/>
      <protection/>
    </xf>
    <xf numFmtId="0" fontId="3" fillId="0" borderId="0" xfId="52" applyProtection="1">
      <alignment/>
      <protection/>
    </xf>
    <xf numFmtId="0" fontId="0" fillId="0" borderId="0" xfId="0" applyFill="1" applyAlignment="1" applyProtection="1">
      <alignment horizontal="left" vertical="center" wrapText="1"/>
      <protection/>
    </xf>
    <xf numFmtId="0" fontId="0" fillId="0" borderId="0" xfId="0" applyAlignment="1" applyProtection="1">
      <alignment/>
      <protection/>
    </xf>
    <xf numFmtId="0" fontId="12" fillId="0" borderId="22" xfId="441" applyFont="1" applyFill="1" applyBorder="1" applyAlignment="1" applyProtection="1">
      <alignment horizontal="left"/>
      <protection/>
    </xf>
    <xf numFmtId="0" fontId="3" fillId="0" borderId="0" xfId="52" applyFill="1" applyProtection="1">
      <alignment/>
      <protection/>
    </xf>
    <xf numFmtId="0" fontId="6" fillId="41" borderId="0" xfId="52" applyFont="1" applyFill="1" applyAlignment="1" applyProtection="1">
      <alignment vertical="center"/>
      <protection/>
    </xf>
    <xf numFmtId="0" fontId="12" fillId="39" borderId="21" xfId="0" applyFont="1" applyFill="1" applyBorder="1" applyAlignment="1">
      <alignment horizontal="center" vertical="center" wrapText="1"/>
    </xf>
    <xf numFmtId="0" fontId="0" fillId="0" borderId="17" xfId="0" applyFont="1" applyBorder="1" applyAlignment="1" applyProtection="1">
      <alignment horizontal="left"/>
      <protection/>
    </xf>
    <xf numFmtId="0" fontId="12" fillId="39" borderId="0" xfId="0" applyFont="1" applyFill="1" applyAlignment="1" applyProtection="1">
      <alignment wrapText="1"/>
      <protection/>
    </xf>
    <xf numFmtId="0" fontId="41" fillId="0" borderId="0" xfId="0" applyFont="1" applyAlignment="1">
      <alignment vertical="center" wrapText="1"/>
    </xf>
    <xf numFmtId="0" fontId="42" fillId="0" borderId="0" xfId="0" applyFont="1"/>
    <xf numFmtId="0" fontId="43" fillId="0" borderId="0" xfId="0" applyFont="1"/>
    <xf numFmtId="0" fontId="44" fillId="0" borderId="12" xfId="0" applyFont="1" applyBorder="1"/>
    <xf numFmtId="0" fontId="45" fillId="38" borderId="14" xfId="0" applyFont="1" applyFill="1" applyBorder="1"/>
    <xf numFmtId="0" fontId="0" fillId="42" borderId="0" xfId="0" applyFont="1" applyFill="1" applyAlignment="1" applyProtection="1">
      <alignment horizontal="left"/>
      <protection/>
    </xf>
    <xf numFmtId="0" fontId="0" fillId="0" borderId="0" xfId="0" applyProtection="1">
      <protection locked="0"/>
    </xf>
    <xf numFmtId="0" fontId="38" fillId="0" borderId="0" xfId="0" applyFont="1" applyProtection="1">
      <protection/>
    </xf>
    <xf numFmtId="0" fontId="12" fillId="0" borderId="0" xfId="0" applyFont="1" applyProtection="1">
      <protection/>
    </xf>
    <xf numFmtId="0" fontId="12" fillId="0" borderId="0" xfId="0" applyFont="1" applyAlignment="1" applyProtection="1">
      <alignment horizontal="left" vertical="center" wrapText="1"/>
      <protection/>
    </xf>
    <xf numFmtId="0" fontId="51" fillId="0" borderId="0" xfId="52" applyFont="1" applyFill="1" applyBorder="1" applyAlignment="1">
      <alignment horizontal="left"/>
      <protection/>
    </xf>
    <xf numFmtId="0" fontId="3" fillId="0" borderId="0" xfId="52" applyFill="1" applyBorder="1">
      <alignment/>
      <protection/>
    </xf>
    <xf numFmtId="0" fontId="52" fillId="0" borderId="0" xfId="52" applyFont="1" applyFill="1" applyBorder="1">
      <alignment/>
      <protection/>
    </xf>
    <xf numFmtId="0" fontId="3" fillId="0" borderId="0" xfId="52" applyFont="1" applyFill="1" applyBorder="1">
      <alignment/>
      <protection/>
    </xf>
    <xf numFmtId="0" fontId="0" fillId="42" borderId="17" xfId="0" applyFont="1" applyFill="1" applyBorder="1" applyAlignment="1" applyProtection="1">
      <alignment horizontal="left"/>
      <protection/>
    </xf>
    <xf numFmtId="0" fontId="0" fillId="20" borderId="21" xfId="0" applyFont="1" applyFill="1" applyBorder="1" applyAlignment="1" applyProtection="1">
      <alignment horizontal="center" vertical="center" wrapText="1"/>
      <protection/>
    </xf>
    <xf numFmtId="0" fontId="0" fillId="0" borderId="0" xfId="0" applyFont="1" applyAlignment="1" applyProtection="1">
      <alignment horizontal="left" vertical="center" wrapText="1"/>
      <protection/>
    </xf>
    <xf numFmtId="0" fontId="8" fillId="43" borderId="0" xfId="52" applyFont="1" applyFill="1" applyAlignment="1" applyProtection="1">
      <alignment horizontal="left" vertical="center"/>
      <protection/>
    </xf>
    <xf numFmtId="0" fontId="0" fillId="0" borderId="0" xfId="0" applyAlignment="1" applyProtection="1">
      <alignment horizontal="left"/>
      <protection/>
    </xf>
    <xf numFmtId="0" fontId="0" fillId="0" borderId="0" xfId="0" applyFont="1" applyAlignment="1" applyProtection="1">
      <alignment horizontal="left"/>
      <protection/>
    </xf>
    <xf numFmtId="0" fontId="12" fillId="44" borderId="21" xfId="52" applyFont="1" applyFill="1" applyBorder="1" applyAlignment="1" applyProtection="1">
      <alignment horizontal="center" vertical="center" wrapText="1"/>
      <protection/>
    </xf>
    <xf numFmtId="0" fontId="12" fillId="0" borderId="0" xfId="52" applyFont="1" applyAlignment="1" applyProtection="1">
      <alignment horizontal="left" vertical="center" wrapText="1"/>
      <protection/>
    </xf>
    <xf numFmtId="0" fontId="7" fillId="0" borderId="0" xfId="52" applyFont="1" applyAlignment="1" applyProtection="1">
      <alignment horizontal="left" vertical="center"/>
      <protection/>
    </xf>
    <xf numFmtId="0" fontId="6" fillId="0" borderId="0" xfId="52" applyFont="1" applyAlignment="1" applyProtection="1">
      <alignment horizontal="left" vertical="center"/>
      <protection/>
    </xf>
    <xf numFmtId="0" fontId="0" fillId="0" borderId="0" xfId="0" applyFill="1" applyProtection="1">
      <protection/>
    </xf>
    <xf numFmtId="0" fontId="45" fillId="38" borderId="17" xfId="0" applyFont="1" applyFill="1" applyBorder="1" applyAlignment="1" applyProtection="1">
      <alignment horizontal="center"/>
      <protection/>
    </xf>
    <xf numFmtId="0" fontId="0" fillId="15" borderId="23" xfId="0" applyFill="1" applyBorder="1" applyAlignment="1" applyProtection="1">
      <alignment horizontal="center" vertical="center" wrapText="1"/>
      <protection/>
    </xf>
    <xf numFmtId="0" fontId="12" fillId="15" borderId="24" xfId="52" applyFont="1" applyFill="1" applyBorder="1" applyAlignment="1" applyProtection="1">
      <alignment horizontal="center" vertical="center" wrapText="1"/>
      <protection/>
    </xf>
    <xf numFmtId="0" fontId="0" fillId="15" borderId="24" xfId="0" applyFont="1" applyFill="1" applyBorder="1" applyAlignment="1" applyProtection="1">
      <alignment horizontal="center" vertical="center" wrapText="1"/>
      <protection/>
    </xf>
    <xf numFmtId="0" fontId="0" fillId="19" borderId="23" xfId="0" applyFill="1" applyBorder="1" applyAlignment="1" applyProtection="1">
      <alignment horizontal="center" vertical="center" wrapText="1"/>
      <protection/>
    </xf>
    <xf numFmtId="0" fontId="12" fillId="38" borderId="25" xfId="52" applyFont="1" applyFill="1" applyBorder="1" applyAlignment="1" applyProtection="1">
      <alignment horizontal="center" vertical="center" wrapText="1"/>
      <protection/>
    </xf>
    <xf numFmtId="0" fontId="12" fillId="38" borderId="26" xfId="52" applyFont="1" applyFill="1" applyBorder="1" applyAlignment="1" applyProtection="1">
      <alignment horizontal="center" vertical="center" wrapText="1"/>
      <protection/>
    </xf>
    <xf numFmtId="0" fontId="12" fillId="38" borderId="27" xfId="52" applyFont="1" applyFill="1" applyBorder="1" applyAlignment="1" applyProtection="1">
      <alignment horizontal="center" vertical="center" wrapText="1"/>
      <protection/>
    </xf>
    <xf numFmtId="0" fontId="12" fillId="42" borderId="26" xfId="52" applyFont="1" applyFill="1" applyBorder="1" applyAlignment="1" applyProtection="1">
      <alignment horizontal="center" vertical="center" wrapText="1"/>
      <protection/>
    </xf>
    <xf numFmtId="0" fontId="12" fillId="45" borderId="24" xfId="52" applyFont="1" applyFill="1" applyBorder="1" applyAlignment="1" applyProtection="1">
      <alignment horizontal="center" vertical="center" wrapText="1"/>
      <protection/>
    </xf>
    <xf numFmtId="0" fontId="12" fillId="45" borderId="26" xfId="52" applyFont="1" applyFill="1" applyBorder="1" applyAlignment="1" applyProtection="1">
      <alignment horizontal="center" vertical="center" wrapText="1"/>
      <protection/>
    </xf>
    <xf numFmtId="0" fontId="12" fillId="19" borderId="24" xfId="52" applyFont="1" applyFill="1" applyBorder="1" applyAlignment="1" applyProtection="1">
      <alignment horizontal="center" vertical="center" wrapText="1"/>
      <protection/>
    </xf>
    <xf numFmtId="0" fontId="0" fillId="0" borderId="0" xfId="0" applyFont="1" applyFill="1" applyBorder="1" applyProtection="1">
      <protection/>
    </xf>
    <xf numFmtId="0" fontId="0" fillId="0" borderId="0" xfId="0" applyFont="1" applyBorder="1" applyProtection="1">
      <protection/>
    </xf>
    <xf numFmtId="0" fontId="12" fillId="38" borderId="21" xfId="0" applyFont="1" applyFill="1" applyBorder="1" applyAlignment="1" applyProtection="1">
      <alignment horizontal="center" vertical="center" wrapText="1"/>
      <protection/>
    </xf>
    <xf numFmtId="0" fontId="12" fillId="38" borderId="21" xfId="52" applyFont="1" applyFill="1" applyBorder="1" applyAlignment="1" applyProtection="1">
      <alignment horizontal="center" vertical="center" wrapText="1"/>
      <protection/>
    </xf>
    <xf numFmtId="0" fontId="12" fillId="38" borderId="26" xfId="52" applyFont="1" applyFill="1" applyBorder="1" applyAlignment="1" applyProtection="1">
      <alignment horizontal="center" vertical="center"/>
      <protection/>
    </xf>
    <xf numFmtId="0" fontId="12" fillId="44" borderId="28" xfId="52" applyFont="1" applyFill="1" applyBorder="1" applyAlignment="1" applyProtection="1">
      <alignment horizontal="center" vertical="center" wrapText="1"/>
      <protection/>
    </xf>
    <xf numFmtId="0" fontId="12" fillId="38" borderId="21" xfId="52" applyFont="1" applyFill="1" applyBorder="1" applyAlignment="1" applyProtection="1">
      <alignment horizontal="center" vertical="center"/>
      <protection/>
    </xf>
    <xf numFmtId="0" fontId="12" fillId="46" borderId="21" xfId="52" applyFont="1" applyFill="1" applyBorder="1" applyAlignment="1" applyProtection="1">
      <alignment horizontal="center" vertical="center"/>
      <protection/>
    </xf>
    <xf numFmtId="49" fontId="12" fillId="38" borderId="21" xfId="52" applyNumberFormat="1" applyFont="1" applyFill="1" applyBorder="1" applyAlignment="1" applyProtection="1">
      <alignment horizontal="center" vertical="center"/>
      <protection/>
    </xf>
    <xf numFmtId="0" fontId="0" fillId="0" borderId="0" xfId="0" applyFont="1" applyFill="1" applyProtection="1">
      <protection/>
    </xf>
    <xf numFmtId="0" fontId="0" fillId="38" borderId="0" xfId="0" applyFont="1" applyFill="1" applyProtection="1">
      <protection/>
    </xf>
    <xf numFmtId="0" fontId="9" fillId="0" borderId="0" xfId="52" applyFont="1" applyAlignment="1" applyProtection="1">
      <alignment horizontal="left" vertical="center"/>
      <protection/>
    </xf>
    <xf numFmtId="0" fontId="12" fillId="0" borderId="0" xfId="52" applyFont="1" applyAlignment="1" applyProtection="1">
      <alignment horizontal="center" vertical="center"/>
      <protection/>
    </xf>
    <xf numFmtId="0" fontId="12" fillId="0" borderId="0" xfId="52" applyFont="1" applyAlignment="1" applyProtection="1">
      <alignment horizontal="center" vertical="center" wrapText="1"/>
      <protection/>
    </xf>
    <xf numFmtId="0" fontId="12" fillId="0" borderId="0" xfId="52" applyFont="1" applyAlignment="1" applyProtection="1">
      <alignment vertical="center"/>
      <protection/>
    </xf>
    <xf numFmtId="49" fontId="12" fillId="0" borderId="0" xfId="52" applyNumberFormat="1" applyFont="1" applyAlignment="1" applyProtection="1">
      <alignment horizontal="center" vertical="center"/>
      <protection/>
    </xf>
    <xf numFmtId="0" fontId="0" fillId="0" borderId="0" xfId="0" applyFont="1" applyProtection="1">
      <protection/>
    </xf>
    <xf numFmtId="0" fontId="8" fillId="47" borderId="0" xfId="52" applyFont="1" applyFill="1" applyAlignment="1" applyProtection="1">
      <alignment horizontal="left" vertical="center"/>
      <protection/>
    </xf>
    <xf numFmtId="0" fontId="8" fillId="43" borderId="0" xfId="52" applyFont="1" applyFill="1" applyAlignment="1" applyProtection="1">
      <alignment vertical="center"/>
      <protection/>
    </xf>
    <xf numFmtId="0" fontId="8" fillId="43" borderId="0" xfId="52" applyFont="1" applyFill="1" applyAlignment="1" applyProtection="1">
      <alignment horizontal="center" vertical="center"/>
      <protection/>
    </xf>
    <xf numFmtId="0" fontId="8" fillId="47" borderId="0" xfId="52" applyFont="1" applyFill="1" applyAlignment="1" applyProtection="1">
      <alignment vertical="center"/>
      <protection/>
    </xf>
    <xf numFmtId="49" fontId="8" fillId="47" borderId="0" xfId="52" applyNumberFormat="1" applyFont="1" applyFill="1" applyAlignment="1" applyProtection="1">
      <alignment vertical="center"/>
      <protection/>
    </xf>
    <xf numFmtId="0" fontId="9" fillId="21" borderId="0" xfId="52" applyFont="1" applyFill="1" applyAlignment="1" applyProtection="1">
      <alignment horizontal="left" vertical="center"/>
      <protection/>
    </xf>
    <xf numFmtId="0" fontId="9" fillId="0" borderId="0" xfId="52" applyFont="1" applyFill="1" applyAlignment="1" applyProtection="1">
      <alignment horizontal="left" vertical="center"/>
      <protection/>
    </xf>
    <xf numFmtId="0" fontId="0" fillId="0" borderId="0" xfId="0" applyAlignment="1" applyProtection="1">
      <alignment horizontal="center"/>
      <protection/>
    </xf>
    <xf numFmtId="0" fontId="7" fillId="0" borderId="0" xfId="52" applyFont="1" applyAlignment="1" applyProtection="1">
      <alignment vertical="center"/>
      <protection/>
    </xf>
    <xf numFmtId="49" fontId="6" fillId="0" borderId="0" xfId="52" applyNumberFormat="1" applyFont="1" applyAlignment="1" applyProtection="1">
      <alignment vertical="center"/>
      <protection/>
    </xf>
    <xf numFmtId="0" fontId="6" fillId="0" borderId="0" xfId="52" applyFont="1" applyAlignment="1" applyProtection="1">
      <alignment vertical="center"/>
      <protection/>
    </xf>
    <xf numFmtId="0" fontId="6" fillId="0" borderId="0" xfId="52" applyNumberFormat="1" applyFont="1" applyAlignment="1" applyProtection="1">
      <alignment horizontal="left" vertical="center"/>
      <protection/>
    </xf>
    <xf numFmtId="0" fontId="12" fillId="0" borderId="0" xfId="52" applyFont="1" applyFill="1" applyAlignment="1" applyProtection="1">
      <alignment horizontal="center" vertical="center"/>
      <protection/>
    </xf>
    <xf numFmtId="0" fontId="13" fillId="0" borderId="0" xfId="52" applyFont="1" applyAlignment="1" applyProtection="1">
      <alignment vertical="center"/>
      <protection/>
    </xf>
    <xf numFmtId="49" fontId="12" fillId="0" borderId="0" xfId="52" applyNumberFormat="1" applyFont="1" applyAlignment="1" applyProtection="1">
      <alignment vertical="center"/>
      <protection/>
    </xf>
    <xf numFmtId="0" fontId="0" fillId="0" borderId="0" xfId="0" applyFont="1" applyAlignment="1" applyProtection="1">
      <alignment horizontal="center"/>
      <protection/>
    </xf>
    <xf numFmtId="49" fontId="0" fillId="0" borderId="0" xfId="0" applyNumberFormat="1" applyFont="1" applyProtection="1">
      <protection/>
    </xf>
    <xf numFmtId="0" fontId="12" fillId="0" borderId="17" xfId="52" applyFont="1" applyBorder="1" applyAlignment="1" applyProtection="1">
      <alignment vertical="center"/>
      <protection/>
    </xf>
    <xf numFmtId="0" fontId="0" fillId="0" borderId="17" xfId="0" applyFont="1" applyBorder="1" applyAlignment="1" applyProtection="1">
      <alignment horizontal="center"/>
      <protection/>
    </xf>
    <xf numFmtId="0" fontId="0" fillId="0" borderId="17" xfId="0" applyFont="1" applyFill="1" applyBorder="1" applyProtection="1">
      <protection/>
    </xf>
    <xf numFmtId="0" fontId="0" fillId="0" borderId="17" xfId="0" applyFont="1" applyBorder="1" applyProtection="1">
      <protection/>
    </xf>
    <xf numFmtId="0" fontId="12" fillId="0" borderId="17" xfId="52" applyFont="1" applyBorder="1" applyAlignment="1" applyProtection="1">
      <alignment horizontal="left" vertical="center"/>
      <protection/>
    </xf>
    <xf numFmtId="0" fontId="0" fillId="38" borderId="17" xfId="0" applyFill="1" applyBorder="1" applyAlignment="1" applyProtection="1">
      <alignment/>
      <protection/>
    </xf>
    <xf numFmtId="0" fontId="40" fillId="45" borderId="14" xfId="0" applyFont="1" applyFill="1" applyBorder="1" applyAlignment="1" applyProtection="1">
      <alignment vertical="center"/>
      <protection/>
    </xf>
    <xf numFmtId="0" fontId="40" fillId="45" borderId="0" xfId="0" applyFont="1" applyFill="1" applyBorder="1" applyAlignment="1" applyProtection="1">
      <alignment vertical="center"/>
      <protection/>
    </xf>
    <xf numFmtId="0" fontId="40" fillId="45" borderId="16" xfId="0" applyFont="1" applyFill="1" applyBorder="1" applyAlignment="1" applyProtection="1">
      <alignment vertical="center"/>
      <protection/>
    </xf>
    <xf numFmtId="0" fontId="0" fillId="0" borderId="0" xfId="0" applyAlignment="1">
      <alignment vertical="center" wrapText="1"/>
    </xf>
    <xf numFmtId="0" fontId="3" fillId="0" borderId="0" xfId="52" applyFont="1" applyFill="1" applyBorder="1" applyAlignment="1">
      <alignment horizontal="left"/>
      <protection/>
    </xf>
    <xf numFmtId="0" fontId="3" fillId="0" borderId="0" xfId="52" applyFill="1" applyBorder="1" applyAlignment="1">
      <alignment horizontal="left"/>
      <protection/>
    </xf>
    <xf numFmtId="0" fontId="0" fillId="0" borderId="0" xfId="0" applyAlignment="1" applyProtection="1">
      <alignment vertical="center" wrapText="1"/>
      <protection hidden="1" locked="0"/>
    </xf>
    <xf numFmtId="0" fontId="0" fillId="0" borderId="0" xfId="0" applyProtection="1">
      <protection hidden="1" locked="0"/>
    </xf>
    <xf numFmtId="0" fontId="52" fillId="41" borderId="0" xfId="52" applyFont="1" applyFill="1" applyBorder="1" applyAlignment="1">
      <alignment horizontal="left"/>
      <protection/>
    </xf>
    <xf numFmtId="0" fontId="3" fillId="41" borderId="0" xfId="52" applyFill="1" applyBorder="1">
      <alignment/>
      <protection/>
    </xf>
    <xf numFmtId="0" fontId="3" fillId="41" borderId="13" xfId="52" applyFont="1" applyFill="1" applyBorder="1" applyAlignment="1">
      <alignment horizontal="left" vertical="center" wrapText="1"/>
      <protection/>
    </xf>
    <xf numFmtId="0" fontId="3" fillId="41" borderId="13" xfId="52" applyFont="1" applyFill="1" applyBorder="1" applyAlignment="1" applyProtection="1">
      <alignment vertical="top" wrapText="1"/>
      <protection locked="0"/>
    </xf>
    <xf numFmtId="0" fontId="12" fillId="0" borderId="0" xfId="0" applyFont="1" applyProtection="1">
      <protection hidden="1" locked="0"/>
    </xf>
    <xf numFmtId="0" fontId="0" fillId="0" borderId="0" xfId="0" applyFont="1" applyAlignment="1" applyProtection="1">
      <alignment horizontal="left"/>
      <protection hidden="1"/>
    </xf>
    <xf numFmtId="0" fontId="2" fillId="0" borderId="29" xfId="0" applyFont="1" applyBorder="1"/>
    <xf numFmtId="0" fontId="60" fillId="0" borderId="29" xfId="395" applyFont="1" applyBorder="1"/>
    <xf numFmtId="0" fontId="2" fillId="0" borderId="30" xfId="0" applyFont="1" applyBorder="1"/>
    <xf numFmtId="0" fontId="2" fillId="0" borderId="0" xfId="0" applyFont="1" applyBorder="1"/>
    <xf numFmtId="0" fontId="52" fillId="0" borderId="13" xfId="52" applyFont="1" applyFill="1" applyBorder="1" applyAlignment="1">
      <alignment vertical="top" wrapText="1"/>
      <protection/>
    </xf>
    <xf numFmtId="0" fontId="0" fillId="46" borderId="16" xfId="0" applyFill="1" applyBorder="1" applyAlignment="1" applyProtection="1">
      <alignment wrapText="1"/>
      <protection locked="0"/>
    </xf>
    <xf numFmtId="0" fontId="3" fillId="0" borderId="13" xfId="52" applyFont="1" applyFill="1" applyBorder="1" applyAlignment="1">
      <alignment horizontal="left" vertical="center" wrapText="1"/>
      <protection/>
    </xf>
    <xf numFmtId="0" fontId="3" fillId="0" borderId="13" xfId="52" applyFont="1" applyFill="1" applyBorder="1" applyAlignment="1" applyProtection="1">
      <alignment vertical="top" wrapText="1"/>
      <protection locked="0"/>
    </xf>
    <xf numFmtId="0" fontId="3" fillId="0" borderId="13" xfId="52" applyFill="1" applyBorder="1" applyAlignment="1">
      <alignment horizontal="left" vertical="center" wrapText="1"/>
      <protection/>
    </xf>
    <xf numFmtId="0" fontId="3" fillId="0" borderId="13" xfId="52" applyFill="1" applyBorder="1" applyAlignment="1" applyProtection="1">
      <alignment wrapText="1"/>
      <protection locked="0"/>
    </xf>
    <xf numFmtId="0" fontId="3" fillId="48" borderId="13" xfId="52" applyFont="1" applyFill="1" applyBorder="1" applyAlignment="1">
      <alignment horizontal="left" vertical="center" wrapText="1"/>
      <protection/>
    </xf>
    <xf numFmtId="0" fontId="3" fillId="48" borderId="13" xfId="52" applyFont="1" applyFill="1" applyBorder="1" applyAlignment="1" applyProtection="1">
      <alignment vertical="top" wrapText="1"/>
      <protection locked="0"/>
    </xf>
    <xf numFmtId="0" fontId="52" fillId="48" borderId="0" xfId="52" applyFont="1" applyFill="1" applyBorder="1" applyAlignment="1">
      <alignment horizontal="left" vertical="center"/>
      <protection/>
    </xf>
    <xf numFmtId="0" fontId="3" fillId="48" borderId="0" xfId="52" applyFill="1" applyBorder="1" applyAlignment="1">
      <alignment horizontal="left" vertical="center"/>
      <protection/>
    </xf>
    <xf numFmtId="0" fontId="0" fillId="0" borderId="17" xfId="0" applyFont="1" applyBorder="1" applyAlignment="1" applyProtection="1">
      <alignment horizontal="left"/>
      <protection hidden="1" locked="0"/>
    </xf>
    <xf numFmtId="0" fontId="12" fillId="0" borderId="17" xfId="52" applyFont="1" applyBorder="1" applyAlignment="1" applyProtection="1">
      <alignment vertical="center"/>
      <protection hidden="1" locked="0"/>
    </xf>
    <xf numFmtId="0" fontId="12" fillId="0" borderId="17" xfId="0" applyFont="1" applyFill="1" applyBorder="1" applyAlignment="1" applyProtection="1">
      <alignment horizontal="left"/>
      <protection hidden="1" locked="0"/>
    </xf>
    <xf numFmtId="0" fontId="12" fillId="0" borderId="17" xfId="0" applyFont="1" applyBorder="1" applyAlignment="1" applyProtection="1">
      <alignment vertical="center"/>
      <protection hidden="1" locked="0"/>
    </xf>
    <xf numFmtId="0" fontId="0" fillId="0" borderId="17" xfId="0" applyFont="1" applyBorder="1" applyProtection="1">
      <protection hidden="1" locked="0"/>
    </xf>
    <xf numFmtId="0" fontId="0" fillId="0" borderId="0" xfId="0" applyFont="1" applyBorder="1" applyAlignment="1" applyProtection="1">
      <alignment horizontal="left"/>
      <protection hidden="1" locked="0"/>
    </xf>
    <xf numFmtId="0" fontId="12" fillId="0" borderId="0" xfId="52" applyFont="1" applyBorder="1" applyAlignment="1" applyProtection="1">
      <alignment vertical="center"/>
      <protection hidden="1" locked="0"/>
    </xf>
    <xf numFmtId="0" fontId="12" fillId="0" borderId="0" xfId="0" applyFont="1" applyFill="1" applyBorder="1" applyAlignment="1" applyProtection="1">
      <alignment horizontal="left"/>
      <protection hidden="1" locked="0"/>
    </xf>
    <xf numFmtId="0" fontId="12" fillId="0" borderId="0" xfId="52" applyFont="1" applyFill="1" applyBorder="1" applyAlignment="1" applyProtection="1">
      <alignment vertical="center"/>
      <protection/>
    </xf>
    <xf numFmtId="0" fontId="13" fillId="0" borderId="0" xfId="52" applyFont="1" applyFill="1" applyBorder="1" applyAlignment="1" applyProtection="1">
      <alignment vertical="center"/>
      <protection/>
    </xf>
    <xf numFmtId="49" fontId="12" fillId="0" borderId="0" xfId="52" applyNumberFormat="1" applyFont="1" applyFill="1" applyBorder="1" applyAlignment="1" applyProtection="1">
      <alignment vertical="center"/>
      <protection/>
    </xf>
    <xf numFmtId="0" fontId="12" fillId="0" borderId="0" xfId="0" applyFont="1" applyBorder="1" applyAlignment="1" applyProtection="1">
      <alignment vertical="center"/>
      <protection hidden="1" locked="0"/>
    </xf>
    <xf numFmtId="0" fontId="0" fillId="0" borderId="0" xfId="0" applyFont="1" applyBorder="1" applyProtection="1">
      <protection hidden="1" locked="0"/>
    </xf>
    <xf numFmtId="0" fontId="0" fillId="42" borderId="0" xfId="0" applyFont="1" applyFill="1" applyBorder="1" applyAlignment="1" applyProtection="1">
      <alignment horizontal="left"/>
      <protection/>
    </xf>
    <xf numFmtId="0" fontId="0" fillId="0" borderId="0" xfId="0" applyFont="1" applyBorder="1" applyAlignment="1" applyProtection="1">
      <alignment horizontal="left"/>
      <protection locked="0"/>
    </xf>
    <xf numFmtId="0" fontId="0" fillId="0" borderId="0" xfId="0" applyFont="1" applyBorder="1" applyAlignment="1" applyProtection="1">
      <alignment horizontal="left"/>
      <protection hidden="1"/>
    </xf>
    <xf numFmtId="0" fontId="0" fillId="0" borderId="0" xfId="0" applyFont="1" applyBorder="1" applyAlignment="1" applyProtection="1">
      <alignment horizontal="center"/>
      <protection/>
    </xf>
    <xf numFmtId="0" fontId="12" fillId="0" borderId="0" xfId="52" applyFont="1" applyBorder="1" applyAlignment="1" applyProtection="1">
      <alignment vertical="center"/>
      <protection/>
    </xf>
    <xf numFmtId="0" fontId="0" fillId="0" borderId="0" xfId="0" applyFont="1" applyBorder="1" applyAlignment="1" applyProtection="1">
      <alignment horizontal="left"/>
      <protection/>
    </xf>
    <xf numFmtId="0" fontId="13" fillId="0" borderId="0" xfId="52" applyFont="1" applyBorder="1" applyAlignment="1" applyProtection="1">
      <alignment vertical="center"/>
      <protection/>
    </xf>
    <xf numFmtId="49" fontId="0" fillId="0" borderId="0" xfId="0" applyNumberFormat="1" applyFont="1" applyBorder="1" applyProtection="1">
      <protection/>
    </xf>
    <xf numFmtId="0" fontId="12" fillId="0" borderId="0" xfId="52" applyFont="1" applyFill="1" applyBorder="1" applyAlignment="1" applyProtection="1">
      <alignment horizontal="center" vertical="center"/>
      <protection/>
    </xf>
    <xf numFmtId="0" fontId="12" fillId="0" borderId="17" xfId="52" applyFont="1" applyFill="1" applyBorder="1" applyAlignment="1" applyProtection="1">
      <alignment horizontal="center" vertical="center"/>
      <protection/>
    </xf>
    <xf numFmtId="0" fontId="12" fillId="0" borderId="17" xfId="52" applyFont="1" applyFill="1" applyBorder="1" applyAlignment="1" applyProtection="1">
      <alignment vertical="center"/>
      <protection/>
    </xf>
    <xf numFmtId="0" fontId="13" fillId="0" borderId="17" xfId="52" applyFont="1" applyFill="1" applyBorder="1" applyAlignment="1" applyProtection="1">
      <alignment vertical="center"/>
      <protection/>
    </xf>
    <xf numFmtId="49" fontId="12" fillId="0" borderId="17" xfId="52" applyNumberFormat="1" applyFont="1" applyFill="1" applyBorder="1" applyAlignment="1" applyProtection="1">
      <alignment vertical="center"/>
      <protection/>
    </xf>
    <xf numFmtId="0" fontId="3" fillId="48" borderId="12" xfId="52" applyFont="1" applyFill="1" applyBorder="1" applyAlignment="1">
      <alignment horizontal="left" vertical="center" wrapText="1"/>
      <protection/>
    </xf>
    <xf numFmtId="0" fontId="3" fillId="48" borderId="30" xfId="52" applyFont="1" applyFill="1" applyBorder="1" applyAlignment="1" applyProtection="1">
      <alignment vertical="top" wrapText="1"/>
      <protection locked="0"/>
    </xf>
    <xf numFmtId="0" fontId="3" fillId="41" borderId="31" xfId="52" applyFont="1" applyFill="1" applyBorder="1" applyAlignment="1">
      <alignment horizontal="left" vertical="center" wrapText="1"/>
      <protection/>
    </xf>
    <xf numFmtId="0" fontId="3" fillId="48" borderId="21" xfId="52" applyFont="1" applyFill="1" applyBorder="1" applyAlignment="1">
      <alignment horizontal="left" vertical="center" wrapText="1"/>
      <protection/>
    </xf>
    <xf numFmtId="0" fontId="3" fillId="48" borderId="32" xfId="52" applyFont="1" applyFill="1" applyBorder="1" applyAlignment="1">
      <alignment horizontal="left" vertical="center" wrapText="1"/>
      <protection/>
    </xf>
    <xf numFmtId="0" fontId="3" fillId="48" borderId="32" xfId="52" applyFont="1" applyFill="1" applyBorder="1" applyAlignment="1" applyProtection="1">
      <alignment horizontal="left" vertical="center" wrapText="1"/>
      <protection locked="0"/>
    </xf>
    <xf numFmtId="0" fontId="3" fillId="49" borderId="13" xfId="52" applyFont="1" applyFill="1" applyBorder="1" applyAlignment="1">
      <alignment horizontal="left" vertical="center" wrapText="1"/>
      <protection/>
    </xf>
    <xf numFmtId="0" fontId="3" fillId="49" borderId="13" xfId="52" applyFont="1" applyFill="1" applyBorder="1" applyAlignment="1" applyProtection="1">
      <alignment vertical="top" wrapText="1"/>
      <protection locked="0"/>
    </xf>
    <xf numFmtId="0" fontId="1" fillId="0" borderId="0" xfId="0" applyFont="1" applyFill="1" applyAlignment="1">
      <alignment vertical="center" wrapText="1"/>
    </xf>
    <xf numFmtId="0" fontId="0" fillId="0" borderId="17" xfId="0" applyFont="1" applyBorder="1" applyAlignment="1" applyProtection="1">
      <alignment horizontal="left"/>
      <protection hidden="1"/>
    </xf>
    <xf numFmtId="0" fontId="3" fillId="50" borderId="13" xfId="52" applyFont="1" applyFill="1" applyBorder="1" applyAlignment="1">
      <alignment horizontal="left" vertical="center" wrapText="1"/>
      <protection/>
    </xf>
    <xf numFmtId="0" fontId="3" fillId="50" borderId="13" xfId="52" applyFont="1" applyFill="1" applyBorder="1" applyAlignment="1" applyProtection="1">
      <alignment vertical="top" wrapText="1"/>
      <protection locked="0"/>
    </xf>
    <xf numFmtId="0" fontId="56" fillId="50" borderId="13" xfId="52" applyFont="1" applyFill="1" applyBorder="1" applyAlignment="1" applyProtection="1">
      <alignment vertical="top" wrapText="1"/>
      <protection locked="0"/>
    </xf>
    <xf numFmtId="0" fontId="48" fillId="45" borderId="20" xfId="0" applyFont="1" applyFill="1" applyBorder="1" applyAlignment="1" applyProtection="1">
      <alignment horizontal="center" vertical="center"/>
      <protection/>
    </xf>
    <xf numFmtId="0" fontId="48" fillId="45" borderId="17" xfId="0" applyFont="1" applyFill="1" applyBorder="1" applyAlignment="1" applyProtection="1">
      <alignment horizontal="center" vertical="center"/>
      <protection/>
    </xf>
    <xf numFmtId="0" fontId="48" fillId="45" borderId="18" xfId="0" applyFont="1" applyFill="1" applyBorder="1" applyAlignment="1" applyProtection="1">
      <alignment horizontal="center" vertical="center"/>
      <protection/>
    </xf>
    <xf numFmtId="0" fontId="58" fillId="19" borderId="31" xfId="52" applyFont="1" applyFill="1" applyBorder="1" applyAlignment="1" applyProtection="1">
      <alignment horizontal="center" vertical="center" wrapText="1"/>
      <protection/>
    </xf>
    <xf numFmtId="0" fontId="58" fillId="19" borderId="33" xfId="52" applyFont="1" applyFill="1" applyBorder="1" applyAlignment="1" applyProtection="1">
      <alignment horizontal="center" vertical="center" wrapText="1"/>
      <protection/>
    </xf>
    <xf numFmtId="0" fontId="58" fillId="19" borderId="32" xfId="52" applyFont="1" applyFill="1" applyBorder="1" applyAlignment="1" applyProtection="1">
      <alignment horizontal="center" vertical="center" wrapText="1"/>
      <protection/>
    </xf>
    <xf numFmtId="0" fontId="47" fillId="42" borderId="19" xfId="0" applyFont="1" applyFill="1" applyBorder="1" applyAlignment="1" applyProtection="1">
      <alignment horizontal="center" vertical="center"/>
      <protection/>
    </xf>
    <xf numFmtId="0" fontId="47" fillId="42" borderId="0" xfId="0" applyFont="1" applyFill="1" applyBorder="1" applyAlignment="1" applyProtection="1">
      <alignment horizontal="center" vertical="center"/>
      <protection/>
    </xf>
    <xf numFmtId="0" fontId="57" fillId="42" borderId="19" xfId="0" applyFont="1" applyFill="1" applyBorder="1" applyAlignment="1" applyProtection="1">
      <alignment horizontal="center" vertical="center"/>
      <protection/>
    </xf>
    <xf numFmtId="0" fontId="57" fillId="42" borderId="11" xfId="0" applyFont="1" applyFill="1" applyBorder="1" applyAlignment="1" applyProtection="1">
      <alignment horizontal="center" vertical="center"/>
      <protection/>
    </xf>
    <xf numFmtId="0" fontId="57" fillId="42" borderId="0" xfId="0" applyFont="1" applyFill="1" applyBorder="1" applyAlignment="1" applyProtection="1">
      <alignment horizontal="center" vertical="center"/>
      <protection/>
    </xf>
    <xf numFmtId="0" fontId="57" fillId="42" borderId="16" xfId="0" applyFont="1" applyFill="1" applyBorder="1" applyAlignment="1" applyProtection="1">
      <alignment horizontal="center" vertical="center"/>
      <protection/>
    </xf>
    <xf numFmtId="0" fontId="14" fillId="38" borderId="17" xfId="0" applyFont="1" applyFill="1" applyBorder="1" applyAlignment="1" applyProtection="1">
      <alignment vertical="center"/>
      <protection/>
    </xf>
    <xf numFmtId="0" fontId="0" fillId="38" borderId="17" xfId="0" applyFill="1" applyBorder="1" applyAlignment="1" applyProtection="1">
      <alignment/>
      <protection/>
    </xf>
    <xf numFmtId="0" fontId="0" fillId="38" borderId="34" xfId="0" applyFont="1" applyFill="1" applyBorder="1" applyAlignment="1" applyProtection="1">
      <alignment horizontal="center" vertical="center" wrapText="1"/>
      <protection/>
    </xf>
    <xf numFmtId="0" fontId="0" fillId="0" borderId="35" xfId="0" applyBorder="1" applyAlignment="1" applyProtection="1">
      <alignment horizontal="center" vertical="center" wrapText="1"/>
      <protection/>
    </xf>
    <xf numFmtId="0" fontId="40" fillId="38" borderId="34" xfId="0" applyFont="1" applyFill="1" applyBorder="1" applyAlignment="1" applyProtection="1">
      <alignment horizontal="center" vertical="center" wrapText="1"/>
      <protection/>
    </xf>
    <xf numFmtId="0" fontId="40" fillId="38" borderId="35" xfId="0" applyFont="1" applyFill="1" applyBorder="1" applyAlignment="1" applyProtection="1">
      <alignment horizontal="center" wrapText="1"/>
      <protection/>
    </xf>
    <xf numFmtId="0" fontId="40" fillId="38" borderId="36" xfId="0" applyFont="1" applyFill="1" applyBorder="1" applyAlignment="1" applyProtection="1">
      <alignment horizontal="center" wrapText="1"/>
      <protection/>
    </xf>
    <xf numFmtId="0" fontId="40" fillId="38" borderId="23" xfId="0" applyFont="1" applyFill="1" applyBorder="1" applyAlignment="1" applyProtection="1">
      <alignment horizontal="center" wrapText="1"/>
      <protection/>
    </xf>
    <xf numFmtId="0" fontId="40" fillId="0" borderId="36" xfId="0" applyFont="1" applyBorder="1" applyAlignment="1" applyProtection="1">
      <alignment horizontal="center"/>
      <protection/>
    </xf>
    <xf numFmtId="0" fontId="40" fillId="0" borderId="23" xfId="0" applyFont="1" applyBorder="1" applyAlignment="1" applyProtection="1">
      <alignment horizontal="center"/>
      <protection/>
    </xf>
    <xf numFmtId="0" fontId="40" fillId="0" borderId="37" xfId="0" applyFont="1" applyBorder="1" applyAlignment="1" applyProtection="1">
      <alignment horizontal="center"/>
      <protection/>
    </xf>
    <xf numFmtId="0" fontId="40" fillId="0" borderId="27" xfId="0" applyFont="1" applyBorder="1" applyAlignment="1" applyProtection="1">
      <alignment horizontal="center"/>
      <protection/>
    </xf>
    <xf numFmtId="0" fontId="46" fillId="15" borderId="36" xfId="0" applyFont="1" applyFill="1" applyBorder="1" applyAlignment="1" applyProtection="1">
      <alignment horizontal="center" vertical="top"/>
      <protection/>
    </xf>
    <xf numFmtId="0" fontId="46" fillId="15" borderId="0" xfId="0" applyFont="1" applyFill="1" applyBorder="1" applyAlignment="1" applyProtection="1">
      <alignment horizontal="center" vertical="top"/>
      <protection/>
    </xf>
    <xf numFmtId="0" fontId="46" fillId="15" borderId="23" xfId="0" applyFont="1" applyFill="1" applyBorder="1" applyAlignment="1" applyProtection="1">
      <alignment horizontal="center" vertical="top"/>
      <protection/>
    </xf>
    <xf numFmtId="0" fontId="46" fillId="15" borderId="37" xfId="0" applyFont="1" applyFill="1" applyBorder="1" applyAlignment="1" applyProtection="1">
      <alignment vertical="top"/>
      <protection/>
    </xf>
    <xf numFmtId="0" fontId="46" fillId="15" borderId="15" xfId="0" applyFont="1" applyFill="1" applyBorder="1" applyAlignment="1" applyProtection="1">
      <alignment vertical="top"/>
      <protection/>
    </xf>
    <xf numFmtId="0" fontId="46" fillId="15" borderId="27" xfId="0" applyFont="1" applyFill="1" applyBorder="1" applyAlignment="1" applyProtection="1">
      <alignment vertical="top"/>
      <protection/>
    </xf>
    <xf numFmtId="0" fontId="40" fillId="15" borderId="34" xfId="0" applyFont="1" applyFill="1" applyBorder="1" applyAlignment="1" applyProtection="1">
      <alignment horizontal="center" vertical="center"/>
      <protection/>
    </xf>
    <xf numFmtId="0" fontId="2" fillId="0" borderId="38" xfId="0" applyFont="1" applyBorder="1" applyAlignment="1" applyProtection="1">
      <alignment/>
      <protection/>
    </xf>
    <xf numFmtId="0" fontId="2" fillId="0" borderId="35" xfId="0" applyFont="1" applyBorder="1" applyAlignment="1" applyProtection="1">
      <alignment/>
      <protection/>
    </xf>
    <xf numFmtId="0" fontId="2" fillId="0" borderId="36" xfId="0" applyFont="1" applyBorder="1" applyAlignment="1" applyProtection="1">
      <alignment/>
      <protection/>
    </xf>
    <xf numFmtId="0" fontId="2" fillId="0" borderId="0" xfId="0" applyFont="1" applyBorder="1" applyAlignment="1" applyProtection="1">
      <alignment/>
      <protection/>
    </xf>
    <xf numFmtId="0" fontId="2" fillId="0" borderId="23" xfId="0" applyFont="1" applyBorder="1" applyAlignment="1" applyProtection="1">
      <alignment/>
      <protection/>
    </xf>
    <xf numFmtId="0" fontId="40" fillId="38" borderId="21" xfId="0" applyFont="1" applyFill="1" applyBorder="1" applyAlignment="1" applyProtection="1">
      <alignment horizontal="center" vertical="center" wrapText="1"/>
      <protection/>
    </xf>
    <xf numFmtId="0" fontId="40" fillId="19" borderId="25" xfId="0" applyFont="1" applyFill="1" applyBorder="1" applyAlignment="1" applyProtection="1">
      <alignment horizontal="center" vertical="center" wrapText="1"/>
      <protection/>
    </xf>
    <xf numFmtId="0" fontId="40" fillId="19" borderId="24" xfId="0" applyFont="1" applyFill="1" applyBorder="1" applyAlignment="1" applyProtection="1">
      <alignment horizontal="center" vertical="center" wrapText="1"/>
      <protection/>
    </xf>
    <xf numFmtId="0" fontId="46" fillId="19" borderId="24" xfId="0" applyFont="1" applyFill="1" applyBorder="1" applyAlignment="1" applyProtection="1">
      <alignment horizontal="center" vertical="top"/>
      <protection/>
    </xf>
    <xf numFmtId="0" fontId="46" fillId="19" borderId="26" xfId="0" applyFont="1" applyFill="1" applyBorder="1" applyAlignment="1" applyProtection="1">
      <alignment horizontal="center" vertical="top"/>
      <protection/>
    </xf>
    <xf numFmtId="0" fontId="40" fillId="45" borderId="10" xfId="0" applyFont="1" applyFill="1" applyBorder="1" applyAlignment="1" applyProtection="1">
      <alignment horizontal="center" vertical="center"/>
      <protection/>
    </xf>
    <xf numFmtId="0" fontId="40" fillId="45" borderId="19" xfId="0" applyFont="1" applyFill="1" applyBorder="1" applyAlignment="1" applyProtection="1">
      <alignment horizontal="center" vertical="center"/>
      <protection/>
    </xf>
    <xf numFmtId="0" fontId="40" fillId="45" borderId="11" xfId="0" applyFont="1" applyFill="1" applyBorder="1" applyAlignment="1" applyProtection="1">
      <alignment horizontal="center" vertical="center"/>
      <protection/>
    </xf>
    <xf numFmtId="0" fontId="49" fillId="45" borderId="14" xfId="0" applyFont="1" applyFill="1" applyBorder="1" applyAlignment="1" applyProtection="1">
      <alignment horizontal="center" vertical="center"/>
      <protection/>
    </xf>
    <xf numFmtId="0" fontId="49" fillId="45" borderId="0" xfId="0" applyFont="1" applyFill="1" applyBorder="1" applyAlignment="1" applyProtection="1">
      <alignment horizontal="center" vertical="center"/>
      <protection/>
    </xf>
    <xf numFmtId="0" fontId="49" fillId="45" borderId="16" xfId="0" applyFont="1" applyFill="1" applyBorder="1" applyAlignment="1" applyProtection="1">
      <alignment horizontal="center" vertical="center"/>
      <protection/>
    </xf>
    <xf numFmtId="0" fontId="19" fillId="0" borderId="0" xfId="0" applyFont="1" applyFill="1" applyBorder="1" applyAlignment="1" applyProtection="1">
      <alignment horizontal="left" vertical="center"/>
      <protection locked="0"/>
    </xf>
    <xf numFmtId="0" fontId="19" fillId="0" borderId="0" xfId="0" applyFont="1" applyFill="1" applyBorder="1" applyAlignment="1">
      <alignment horizontal="left" vertical="center"/>
    </xf>
    <xf numFmtId="0" fontId="0" fillId="0" borderId="0" xfId="0" applyFont="1" applyFill="1" applyBorder="1" applyAlignment="1">
      <alignment horizontal="center" vertical="center" wrapText="1"/>
    </xf>
  </cellXfs>
  <cellStyles count="428">
    <cellStyle name="Normal" xfId="0" builtinId="0"/>
    <cellStyle name="Percent" xfId="15"/>
    <cellStyle name="Currency" xfId="16"/>
    <cellStyle name="Currency [0]" xfId="17"/>
    <cellStyle name="Comma" xfId="18"/>
    <cellStyle name="Comma [0]" xfId="19"/>
    <cellStyle name="Normal 4" xfId="20"/>
    <cellStyle name="Hyperlink" xfId="21" hidden="1"/>
    <cellStyle name="Followed Hyperlink" xfId="22" hidden="1"/>
    <cellStyle name="Hyperlink" xfId="23" hidden="1"/>
    <cellStyle name="Followed Hyperlink" xfId="24" hidden="1"/>
    <cellStyle name="Hyperlink" xfId="25" hidden="1"/>
    <cellStyle name="Followed Hyperlink" xfId="26" hidden="1"/>
    <cellStyle name="Hyperlink" xfId="27" hidden="1"/>
    <cellStyle name="Followed Hyperlink" xfId="28" hidden="1"/>
    <cellStyle name="Hyperlink" xfId="29" hidden="1"/>
    <cellStyle name="Followed Hyperlink" xfId="30" hidden="1"/>
    <cellStyle name="Hyperlink" xfId="31" hidden="1"/>
    <cellStyle name="Followed Hyperlink" xfId="32" hidden="1"/>
    <cellStyle name="Hyperlink" xfId="33" hidden="1"/>
    <cellStyle name="Followed Hyperlink" xfId="34" hidden="1"/>
    <cellStyle name="Hyperlink" xfId="35" hidden="1"/>
    <cellStyle name="Followed Hyperlink" xfId="36" hidden="1"/>
    <cellStyle name="Hyperlink" xfId="37" hidden="1"/>
    <cellStyle name="Followed Hyperlink" xfId="38" hidden="1"/>
    <cellStyle name="Hyperlink" xfId="39" hidden="1"/>
    <cellStyle name="Followed Hyperlink" xfId="40" hidden="1"/>
    <cellStyle name="Hyperlink" xfId="41" hidden="1"/>
    <cellStyle name="Followed Hyperlink" xfId="42" hidden="1"/>
    <cellStyle name="Hyperlink" xfId="43" hidden="1"/>
    <cellStyle name="Followed Hyperlink" xfId="44" hidden="1"/>
    <cellStyle name="Hyperlink" xfId="45" hidden="1"/>
    <cellStyle name="Followed Hyperlink" xfId="46" hidden="1"/>
    <cellStyle name="Hyperlink" xfId="47" hidden="1"/>
    <cellStyle name="Followed Hyperlink" xfId="48" hidden="1"/>
    <cellStyle name="Hyperlink" xfId="49" hidden="1"/>
    <cellStyle name="Followed Hyperlink" xfId="50" hidden="1"/>
    <cellStyle name="Normal 3" xfId="51"/>
    <cellStyle name="Normal 2" xfId="52"/>
    <cellStyle name="20% - Accent1 2" xfId="53"/>
    <cellStyle name="20% - Accent2 2" xfId="54"/>
    <cellStyle name="20% - Accent3 2" xfId="55"/>
    <cellStyle name="20% - Accent4 2" xfId="56"/>
    <cellStyle name="20% - Accent5 2" xfId="57"/>
    <cellStyle name="20% - Accent6 2" xfId="58"/>
    <cellStyle name="40% - Accent1 2" xfId="59"/>
    <cellStyle name="40% - Accent2 2" xfId="60"/>
    <cellStyle name="40% - Accent3 2" xfId="61"/>
    <cellStyle name="40% - Accent4 2" xfId="62"/>
    <cellStyle name="40% - Accent5 2" xfId="63"/>
    <cellStyle name="40%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Bad 2" xfId="77"/>
    <cellStyle name="Calculation 2" xfId="78"/>
    <cellStyle name="Check Cell 2" xfId="79"/>
    <cellStyle name="Explanatory Text 2" xfId="80"/>
    <cellStyle name="Good 2" xfId="81"/>
    <cellStyle name="Heading 1 2" xfId="82"/>
    <cellStyle name="Heading 2 2" xfId="83"/>
    <cellStyle name="Heading 3 2" xfId="84"/>
    <cellStyle name="Heading 4 2" xfId="85"/>
    <cellStyle name="Input 2" xfId="86"/>
    <cellStyle name="Linked Cell 2" xfId="87"/>
    <cellStyle name="Neutral 2" xfId="88"/>
    <cellStyle name="Note 2" xfId="89"/>
    <cellStyle name="Output 2" xfId="90"/>
    <cellStyle name="Title 2" xfId="91"/>
    <cellStyle name="Total 2" xfId="92"/>
    <cellStyle name="Warning Text 2" xfId="93"/>
    <cellStyle name="Hyperlink" xfId="94" hidden="1"/>
    <cellStyle name="Followed Hyperlink" xfId="95" hidden="1"/>
    <cellStyle name="Hyperlink" xfId="96" hidden="1"/>
    <cellStyle name="Followed Hyperlink" xfId="97" hidden="1"/>
    <cellStyle name="Hyperlink" xfId="98" hidden="1"/>
    <cellStyle name="Followed Hyperlink" xfId="99" hidden="1"/>
    <cellStyle name="Hyperlink" xfId="100" hidden="1"/>
    <cellStyle name="Followed Hyperlink" xfId="101" hidden="1"/>
    <cellStyle name="Hyperlink" xfId="102" hidden="1"/>
    <cellStyle name="Followed Hyperlink" xfId="103" hidden="1"/>
    <cellStyle name="Hyperlink" xfId="104" hidden="1"/>
    <cellStyle name="Followed Hyperlink" xfId="105" hidden="1"/>
    <cellStyle name="Hyperlink" xfId="106" hidden="1"/>
    <cellStyle name="Followed Hyperlink" xfId="107" hidden="1"/>
    <cellStyle name="Hyperlink" xfId="108" hidden="1"/>
    <cellStyle name="Followed Hyperlink" xfId="109" hidden="1"/>
    <cellStyle name="Hyperlink" xfId="110" hidden="1"/>
    <cellStyle name="Followed Hyperlink" xfId="111" hidden="1"/>
    <cellStyle name="Hyperlink" xfId="112" hidden="1"/>
    <cellStyle name="Followed Hyperlink" xfId="113" hidden="1"/>
    <cellStyle name="Hyperlink" xfId="114" hidden="1"/>
    <cellStyle name="Followed Hyperlink" xfId="115" hidden="1"/>
    <cellStyle name="Hyperlink" xfId="116" hidden="1"/>
    <cellStyle name="Followed Hyperlink" xfId="117" hidden="1"/>
    <cellStyle name="Hyperlink" xfId="118" hidden="1"/>
    <cellStyle name="Followed Hyperlink" xfId="119" hidden="1"/>
    <cellStyle name="Hyperlink" xfId="120" hidden="1"/>
    <cellStyle name="Followed Hyperlink" xfId="121" hidden="1"/>
    <cellStyle name="Hyperlink" xfId="122" hidden="1"/>
    <cellStyle name="Followed Hyperlink" xfId="123" hidden="1"/>
    <cellStyle name="Followed Hyperlink" xfId="124" hidden="1"/>
    <cellStyle name="Hyperlink" xfId="125" hidden="1"/>
    <cellStyle name="Followed Hyperlink" xfId="126" hidden="1"/>
    <cellStyle name="Hyperlink" xfId="127" hidden="1"/>
    <cellStyle name="Followed Hyperlink" xfId="128" hidden="1"/>
    <cellStyle name="Hyperlink" xfId="129" hidden="1"/>
    <cellStyle name="Followed Hyperlink" xfId="130" hidden="1"/>
    <cellStyle name="Hyperlink" xfId="131" hidden="1"/>
    <cellStyle name="Followed Hyperlink" xfId="132" hidden="1"/>
    <cellStyle name="Hyperlink" xfId="133" hidden="1"/>
    <cellStyle name="Followed Hyperlink" xfId="134" hidden="1"/>
    <cellStyle name="Hyperlink" xfId="135" hidden="1"/>
    <cellStyle name="Followed Hyperlink" xfId="136" hidden="1"/>
    <cellStyle name="Hyperlink" xfId="137" hidden="1"/>
    <cellStyle name="Followed Hyperlink" xfId="138" hidden="1"/>
    <cellStyle name="Hyperlink" xfId="139" hidden="1"/>
    <cellStyle name="Followed Hyperlink" xfId="140" hidden="1"/>
    <cellStyle name="Hyperlink" xfId="141" hidden="1"/>
    <cellStyle name="Followed Hyperlink" xfId="142" hidden="1"/>
    <cellStyle name="Hyperlink" xfId="143" hidden="1"/>
    <cellStyle name="Followed Hyperlink" xfId="144" hidden="1"/>
    <cellStyle name="Hyperlink" xfId="145" hidden="1"/>
    <cellStyle name="Followed Hyperlink" xfId="146" hidden="1"/>
    <cellStyle name="Hyperlink" xfId="147" hidden="1"/>
    <cellStyle name="Followed Hyperlink" xfId="148" hidden="1"/>
    <cellStyle name="Hyperlink" xfId="149" hidden="1"/>
    <cellStyle name="Followed Hyperlink" xfId="150" hidden="1"/>
    <cellStyle name="Hyperlink" xfId="151" hidden="1"/>
    <cellStyle name="Followed Hyperlink" xfId="152" hidden="1"/>
    <cellStyle name="Hyperlink" xfId="153" hidden="1"/>
    <cellStyle name="Followed Hyperlink" xfId="154" hidden="1"/>
    <cellStyle name="Hyperlink" xfId="155" hidden="1"/>
    <cellStyle name="Hyperlink" xfId="156" hidden="1"/>
    <cellStyle name="Followed Hyperlink" xfId="157" hidden="1"/>
    <cellStyle name="Hyperlink" xfId="158" hidden="1"/>
    <cellStyle name="Followed Hyperlink" xfId="159" hidden="1"/>
    <cellStyle name="Hyperlink" xfId="160" hidden="1"/>
    <cellStyle name="Followed Hyperlink" xfId="161" hidden="1"/>
    <cellStyle name="Hyperlink" xfId="162" hidden="1"/>
    <cellStyle name="Followed Hyperlink" xfId="163" hidden="1"/>
    <cellStyle name="Hyperlink" xfId="164" hidden="1"/>
    <cellStyle name="Followed Hyperlink" xfId="165" hidden="1"/>
    <cellStyle name="Hyperlink" xfId="166" hidden="1"/>
    <cellStyle name="Followed Hyperlink" xfId="167" hidden="1"/>
    <cellStyle name="Hyperlink" xfId="168" hidden="1"/>
    <cellStyle name="Followed Hyperlink" xfId="169" hidden="1"/>
    <cellStyle name="Hyperlink" xfId="170" hidden="1"/>
    <cellStyle name="Followed Hyperlink" xfId="171" hidden="1"/>
    <cellStyle name="Hyperlink" xfId="172" hidden="1"/>
    <cellStyle name="Followed Hyperlink" xfId="173" hidden="1"/>
    <cellStyle name="Hyperlink" xfId="174" hidden="1"/>
    <cellStyle name="Followed Hyperlink" xfId="175" hidden="1"/>
    <cellStyle name="Hyperlink" xfId="176" hidden="1"/>
    <cellStyle name="Followed Hyperlink" xfId="177" hidden="1"/>
    <cellStyle name="Hyperlink" xfId="178" hidden="1"/>
    <cellStyle name="Followed Hyperlink" xfId="179" hidden="1"/>
    <cellStyle name="Hyperlink" xfId="180" hidden="1"/>
    <cellStyle name="Followed Hyperlink" xfId="181" hidden="1"/>
    <cellStyle name="Hyperlink" xfId="182" hidden="1"/>
    <cellStyle name="Followed Hyperlink" xfId="183" hidden="1"/>
    <cellStyle name="Hyperlink" xfId="184" hidden="1"/>
    <cellStyle name="Followed Hyperlink" xfId="185" hidden="1"/>
    <cellStyle name="Hyperlink" xfId="186" hidden="1"/>
    <cellStyle name="Followed Hyperlink" xfId="187" hidden="1"/>
    <cellStyle name="Hyperlink" xfId="188" hidden="1"/>
    <cellStyle name="Followed Hyperlink" xfId="189" hidden="1"/>
    <cellStyle name="Hyperlink" xfId="190" hidden="1"/>
    <cellStyle name="Followed Hyperlink" xfId="191" hidden="1"/>
    <cellStyle name="Hyperlink" xfId="192" hidden="1"/>
    <cellStyle name="Followed Hyperlink" xfId="193" hidden="1"/>
    <cellStyle name="Hyperlink" xfId="194" hidden="1"/>
    <cellStyle name="Followed Hyperlink" xfId="195" hidden="1"/>
    <cellStyle name="Hyperlink" xfId="196" hidden="1"/>
    <cellStyle name="Followed Hyperlink" xfId="197" hidden="1"/>
    <cellStyle name="Hyperlink" xfId="198" hidden="1"/>
    <cellStyle name="Followed Hyperlink" xfId="199" hidden="1"/>
    <cellStyle name="Hyperlink" xfId="200" hidden="1"/>
    <cellStyle name="Followed Hyperlink" xfId="201" hidden="1"/>
    <cellStyle name="Hyperlink" xfId="202" hidden="1"/>
    <cellStyle name="Followed Hyperlink" xfId="203" hidden="1"/>
    <cellStyle name="Hyperlink" xfId="204" hidden="1"/>
    <cellStyle name="Followed Hyperlink" xfId="205" hidden="1"/>
    <cellStyle name="Hyperlink" xfId="206" hidden="1"/>
    <cellStyle name="Followed Hyperlink" xfId="207" hidden="1"/>
    <cellStyle name="Hyperlink" xfId="208" hidden="1"/>
    <cellStyle name="Followed Hyperlink" xfId="209" hidden="1"/>
    <cellStyle name="Hyperlink" xfId="210" hidden="1"/>
    <cellStyle name="Followed Hyperlink" xfId="211" hidden="1"/>
    <cellStyle name="Hyperlink" xfId="212" hidden="1"/>
    <cellStyle name="Followed Hyperlink" xfId="213" hidden="1"/>
    <cellStyle name="Hyperlink 2" xfId="214"/>
    <cellStyle name="Followed Hyperlink 2" xfId="215"/>
    <cellStyle name="Hyperlink 3" xfId="216"/>
    <cellStyle name="Followed Hyperlink 3" xfId="217"/>
    <cellStyle name="Hyperlink 4" xfId="218"/>
    <cellStyle name="Followed Hyperlink 4" xfId="219"/>
    <cellStyle name="Hyperlink 5" xfId="220"/>
    <cellStyle name="Followed Hyperlink 5" xfId="221"/>
    <cellStyle name="Hyperlink 6" xfId="222"/>
    <cellStyle name="Followed Hyperlink 6" xfId="223"/>
    <cellStyle name="Hyperlink 7" xfId="224"/>
    <cellStyle name="Followed Hyperlink 7" xfId="225"/>
    <cellStyle name="Hyperlink 8" xfId="226"/>
    <cellStyle name="Followed Hyperlink 8" xfId="227"/>
    <cellStyle name="Hyperlink 9" xfId="228"/>
    <cellStyle name="Followed Hyperlink 9" xfId="229"/>
    <cellStyle name="Hyperlink 10" xfId="230"/>
    <cellStyle name="Followed Hyperlink 10" xfId="231"/>
    <cellStyle name="Hyperlink 11" xfId="232"/>
    <cellStyle name="Followed Hyperlink 11" xfId="233"/>
    <cellStyle name="Hyperlink 12" xfId="234"/>
    <cellStyle name="Followed Hyperlink 12" xfId="235"/>
    <cellStyle name="Hyperlink 13" xfId="236"/>
    <cellStyle name="Followed Hyperlink 13" xfId="237"/>
    <cellStyle name="Hyperlink 14" xfId="238"/>
    <cellStyle name="Followed Hyperlink 14" xfId="239"/>
    <cellStyle name="Hyperlink 15" xfId="240"/>
    <cellStyle name="Followed Hyperlink 15" xfId="241"/>
    <cellStyle name="Hyperlink 16" xfId="242"/>
    <cellStyle name="Followed Hyperlink 16" xfId="243"/>
    <cellStyle name="Normal 2 2" xfId="244"/>
    <cellStyle name="Hyperlink" xfId="245" hidden="1"/>
    <cellStyle name="Followed Hyperlink" xfId="246" hidden="1"/>
    <cellStyle name="Hyperlink" xfId="247" hidden="1"/>
    <cellStyle name="Followed Hyperlink" xfId="248" hidden="1"/>
    <cellStyle name="Hyperlink" xfId="249" hidden="1"/>
    <cellStyle name="Followed Hyperlink" xfId="250" hidden="1"/>
    <cellStyle name="Hyperlink" xfId="251" hidden="1"/>
    <cellStyle name="Followed Hyperlink" xfId="252" hidden="1"/>
    <cellStyle name="Hyperlink" xfId="253" hidden="1"/>
    <cellStyle name="Followed Hyperlink" xfId="254" hidden="1"/>
    <cellStyle name="Hyperlink" xfId="255" hidden="1"/>
    <cellStyle name="Followed Hyperlink" xfId="256" hidden="1"/>
    <cellStyle name="Hyperlink" xfId="257" hidden="1"/>
    <cellStyle name="Followed Hyperlink" xfId="258" hidden="1"/>
    <cellStyle name="Hyperlink" xfId="259" hidden="1"/>
    <cellStyle name="Followed Hyperlink" xfId="260" hidden="1"/>
    <cellStyle name="Hyperlink" xfId="261" hidden="1"/>
    <cellStyle name="Followed Hyperlink" xfId="262" hidden="1"/>
    <cellStyle name="Hyperlink" xfId="263" hidden="1"/>
    <cellStyle name="Followed Hyperlink" xfId="264" hidden="1"/>
    <cellStyle name="Hyperlink" xfId="265" hidden="1"/>
    <cellStyle name="Followed Hyperlink" xfId="266" hidden="1"/>
    <cellStyle name="Hyperlink" xfId="267" hidden="1"/>
    <cellStyle name="Followed Hyperlink" xfId="268" hidden="1"/>
    <cellStyle name="Hyperlink" xfId="269" hidden="1"/>
    <cellStyle name="Followed Hyperlink" xfId="270" hidden="1"/>
    <cellStyle name="Hyperlink" xfId="271" hidden="1"/>
    <cellStyle name="Followed Hyperlink" xfId="272" hidden="1"/>
    <cellStyle name="Hyperlink" xfId="273" hidden="1"/>
    <cellStyle name="Followed Hyperlink" xfId="274" hidden="1"/>
    <cellStyle name="Hyperlink" xfId="275" hidden="1"/>
    <cellStyle name="Followed Hyperlink" xfId="276" hidden="1"/>
    <cellStyle name="Hyperlink" xfId="277" hidden="1"/>
    <cellStyle name="Followed Hyperlink" xfId="278" hidden="1"/>
    <cellStyle name="Hyperlink" xfId="279" hidden="1"/>
    <cellStyle name="Followed Hyperlink" xfId="280" hidden="1"/>
    <cellStyle name="Hyperlink" xfId="281" hidden="1"/>
    <cellStyle name="Followed Hyperlink" xfId="282" hidden="1"/>
    <cellStyle name="Hyperlink" xfId="283" hidden="1"/>
    <cellStyle name="Followed Hyperlink" xfId="284" hidden="1"/>
    <cellStyle name="Hyperlink" xfId="285" hidden="1"/>
    <cellStyle name="Followed Hyperlink" xfId="286" hidden="1"/>
    <cellStyle name="Hyperlink" xfId="287" hidden="1"/>
    <cellStyle name="Followed Hyperlink" xfId="288" hidden="1"/>
    <cellStyle name="Hyperlink" xfId="289" hidden="1"/>
    <cellStyle name="Followed Hyperlink" xfId="290" hidden="1"/>
    <cellStyle name="Hyperlink" xfId="291" hidden="1"/>
    <cellStyle name="Followed Hyperlink" xfId="292" hidden="1"/>
    <cellStyle name="Hyperlink" xfId="293" hidden="1"/>
    <cellStyle name="Followed Hyperlink" xfId="294" hidden="1"/>
    <cellStyle name="Hyperlink" xfId="295" hidden="1"/>
    <cellStyle name="Followed Hyperlink" xfId="296" hidden="1"/>
    <cellStyle name="Hyperlink" xfId="297" hidden="1"/>
    <cellStyle name="Followed Hyperlink" xfId="298" hidden="1"/>
    <cellStyle name="Hyperlink" xfId="299" hidden="1"/>
    <cellStyle name="Followed Hyperlink" xfId="300" hidden="1"/>
    <cellStyle name="Hyperlink" xfId="301" hidden="1"/>
    <cellStyle name="Followed Hyperlink" xfId="302" hidden="1"/>
    <cellStyle name="Hyperlink" xfId="303" hidden="1"/>
    <cellStyle name="Followed Hyperlink" xfId="304" hidden="1"/>
    <cellStyle name="Followed Hyperlink" xfId="305" hidden="1"/>
    <cellStyle name="Hyperlink" xfId="306" hidden="1"/>
    <cellStyle name="Followed Hyperlink" xfId="307" hidden="1"/>
    <cellStyle name="Hyperlink" xfId="308" hidden="1"/>
    <cellStyle name="Followed Hyperlink" xfId="309" hidden="1"/>
    <cellStyle name="Hyperlink" xfId="310" hidden="1"/>
    <cellStyle name="Followed Hyperlink" xfId="311" hidden="1"/>
    <cellStyle name="Hyperlink" xfId="312" hidden="1"/>
    <cellStyle name="Followed Hyperlink" xfId="313" hidden="1"/>
    <cellStyle name="Hyperlink" xfId="314" hidden="1"/>
    <cellStyle name="Followed Hyperlink" xfId="315" hidden="1"/>
    <cellStyle name="Hyperlink" xfId="316" hidden="1"/>
    <cellStyle name="Followed Hyperlink" xfId="317" hidden="1"/>
    <cellStyle name="Hyperlink" xfId="318" hidden="1"/>
    <cellStyle name="Followed Hyperlink" xfId="319" hidden="1"/>
    <cellStyle name="Hyperlink" xfId="320" hidden="1"/>
    <cellStyle name="Followed Hyperlink" xfId="321" hidden="1"/>
    <cellStyle name="Hyperlink" xfId="322" hidden="1"/>
    <cellStyle name="Followed Hyperlink" xfId="323" hidden="1"/>
    <cellStyle name="Hyperlink" xfId="324" hidden="1"/>
    <cellStyle name="Followed Hyperlink" xfId="325" hidden="1"/>
    <cellStyle name="Hyperlink" xfId="326" hidden="1"/>
    <cellStyle name="Followed Hyperlink" xfId="327" hidden="1"/>
    <cellStyle name="Hyperlink" xfId="328" hidden="1"/>
    <cellStyle name="Followed Hyperlink" xfId="329" hidden="1"/>
    <cellStyle name="Hyperlink" xfId="330" hidden="1"/>
    <cellStyle name="Followed Hyperlink" xfId="331" hidden="1"/>
    <cellStyle name="Hyperlink" xfId="332" hidden="1"/>
    <cellStyle name="Followed Hyperlink" xfId="333" hidden="1"/>
    <cellStyle name="Hyperlink" xfId="334" hidden="1"/>
    <cellStyle name="Followed Hyperlink" xfId="335" hidden="1"/>
    <cellStyle name="Hyperlink" xfId="336" hidden="1"/>
    <cellStyle name="Hyperlink" xfId="337" hidden="1"/>
    <cellStyle name="Followed Hyperlink" xfId="338" hidden="1"/>
    <cellStyle name="Hyperlink" xfId="339" hidden="1"/>
    <cellStyle name="Followed Hyperlink" xfId="340" hidden="1"/>
    <cellStyle name="Hyperlink" xfId="341" hidden="1"/>
    <cellStyle name="Followed Hyperlink" xfId="342" hidden="1"/>
    <cellStyle name="Hyperlink" xfId="343" hidden="1"/>
    <cellStyle name="Followed Hyperlink" xfId="344" hidden="1"/>
    <cellStyle name="Hyperlink" xfId="345" hidden="1"/>
    <cellStyle name="Followed Hyperlink" xfId="346" hidden="1"/>
    <cellStyle name="Hyperlink" xfId="347" hidden="1"/>
    <cellStyle name="Followed Hyperlink" xfId="348" hidden="1"/>
    <cellStyle name="Hyperlink" xfId="349" hidden="1"/>
    <cellStyle name="Followed Hyperlink" xfId="350" hidden="1"/>
    <cellStyle name="Hyperlink" xfId="351" hidden="1"/>
    <cellStyle name="Followed Hyperlink" xfId="352" hidden="1"/>
    <cellStyle name="Hyperlink" xfId="353" hidden="1"/>
    <cellStyle name="Followed Hyperlink" xfId="354" hidden="1"/>
    <cellStyle name="Hyperlink" xfId="355" hidden="1"/>
    <cellStyle name="Followed Hyperlink" xfId="356" hidden="1"/>
    <cellStyle name="Hyperlink" xfId="357" hidden="1"/>
    <cellStyle name="Followed Hyperlink" xfId="358" hidden="1"/>
    <cellStyle name="Hyperlink" xfId="359" hidden="1"/>
    <cellStyle name="Followed Hyperlink" xfId="360" hidden="1"/>
    <cellStyle name="Hyperlink" xfId="361" hidden="1"/>
    <cellStyle name="Followed Hyperlink" xfId="362" hidden="1"/>
    <cellStyle name="Hyperlink" xfId="363" hidden="1"/>
    <cellStyle name="Followed Hyperlink" xfId="364" hidden="1"/>
    <cellStyle name="Hyperlink" xfId="365" hidden="1"/>
    <cellStyle name="Followed Hyperlink" xfId="366" hidden="1"/>
    <cellStyle name="Hyperlink" xfId="367" hidden="1"/>
    <cellStyle name="Followed Hyperlink" xfId="368" hidden="1"/>
    <cellStyle name="Hyperlink" xfId="369" hidden="1"/>
    <cellStyle name="Followed Hyperlink" xfId="370" hidden="1"/>
    <cellStyle name="Hyperlink" xfId="371" hidden="1"/>
    <cellStyle name="Followed Hyperlink" xfId="372" hidden="1"/>
    <cellStyle name="Hyperlink" xfId="373" hidden="1"/>
    <cellStyle name="Followed Hyperlink" xfId="374" hidden="1"/>
    <cellStyle name="Hyperlink" xfId="375" hidden="1"/>
    <cellStyle name="Followed Hyperlink" xfId="376" hidden="1"/>
    <cellStyle name="Hyperlink" xfId="377" hidden="1"/>
    <cellStyle name="Followed Hyperlink" xfId="378" hidden="1"/>
    <cellStyle name="Hyperlink" xfId="379" hidden="1"/>
    <cellStyle name="Followed Hyperlink" xfId="380" hidden="1"/>
    <cellStyle name="Hyperlink" xfId="381" hidden="1"/>
    <cellStyle name="Followed Hyperlink" xfId="382" hidden="1"/>
    <cellStyle name="Hyperlink" xfId="383" hidden="1"/>
    <cellStyle name="Followed Hyperlink" xfId="384" hidden="1"/>
    <cellStyle name="Hyperlink" xfId="385" hidden="1"/>
    <cellStyle name="Followed Hyperlink" xfId="386" hidden="1"/>
    <cellStyle name="Hyperlink" xfId="387" hidden="1"/>
    <cellStyle name="Followed Hyperlink" xfId="388" hidden="1"/>
    <cellStyle name="Hyperlink" xfId="389" hidden="1"/>
    <cellStyle name="Followed Hyperlink" xfId="390" hidden="1"/>
    <cellStyle name="Hyperlink" xfId="391" hidden="1"/>
    <cellStyle name="Followed Hyperlink" xfId="392" hidden="1"/>
    <cellStyle name="Hyperlink" xfId="393" hidden="1"/>
    <cellStyle name="Followed Hyperlink" xfId="394" hidden="1"/>
    <cellStyle name="Hyperlink" xfId="395"/>
    <cellStyle name="Normal 2 2 3" xfId="396"/>
    <cellStyle name="Normal 2 2 2" xfId="397"/>
    <cellStyle name="Normal 5" xfId="398"/>
    <cellStyle name="Normal 2 2 2 2" xfId="399"/>
    <cellStyle name="Title" xfId="400"/>
    <cellStyle name="Heading 1" xfId="401"/>
    <cellStyle name="Heading 2" xfId="402"/>
    <cellStyle name="Heading 3" xfId="403"/>
    <cellStyle name="Heading 4" xfId="404"/>
    <cellStyle name="Good" xfId="405"/>
    <cellStyle name="Bad" xfId="406"/>
    <cellStyle name="Neutral" xfId="407"/>
    <cellStyle name="Input" xfId="408"/>
    <cellStyle name="Output" xfId="409"/>
    <cellStyle name="Calculation" xfId="410"/>
    <cellStyle name="Linked Cell" xfId="411"/>
    <cellStyle name="Check Cell" xfId="412"/>
    <cellStyle name="Warning Text" xfId="413"/>
    <cellStyle name="Note" xfId="414"/>
    <cellStyle name="Explanatory Text" xfId="415"/>
    <cellStyle name="Total" xfId="416"/>
    <cellStyle name="Accent1" xfId="417"/>
    <cellStyle name="20% - Accent1" xfId="418"/>
    <cellStyle name="40% - Accent1" xfId="419"/>
    <cellStyle name="60% - Accent1" xfId="420"/>
    <cellStyle name="Accent2" xfId="421"/>
    <cellStyle name="20% - Accent2" xfId="422"/>
    <cellStyle name="40% - Accent2" xfId="423"/>
    <cellStyle name="60% - Accent2" xfId="424"/>
    <cellStyle name="Accent3" xfId="425"/>
    <cellStyle name="20% - Accent3" xfId="426"/>
    <cellStyle name="40% - Accent3" xfId="427"/>
    <cellStyle name="60% - Accent3" xfId="428"/>
    <cellStyle name="Accent4" xfId="429"/>
    <cellStyle name="20% - Accent4" xfId="430"/>
    <cellStyle name="40% - Accent4" xfId="431"/>
    <cellStyle name="60% - Accent4" xfId="432"/>
    <cellStyle name="Accent5" xfId="433"/>
    <cellStyle name="20% - Accent5" xfId="434"/>
    <cellStyle name="40% - Accent5" xfId="435"/>
    <cellStyle name="60% - Accent5" xfId="436"/>
    <cellStyle name="Accent6" xfId="437"/>
    <cellStyle name="20% - Accent6" xfId="438"/>
    <cellStyle name="40% - Accent6" xfId="439"/>
    <cellStyle name="60% - Accent6" xfId="440"/>
    <cellStyle name="Normal 44" xfId="441"/>
  </cellStyles>
  <dxfs count="58">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protection hidden="1" locked="0"/>
    </dxf>
    <dxf>
      <font>
        <u val="none"/>
        <strike val="0"/>
        <sz val="11"/>
        <name val="Calibri"/>
        <color auto="1"/>
      </font>
      <fill>
        <patternFill>
          <bgColor theme="0" tint="-0.249870002269745"/>
        </patternFill>
      </fill>
      <alignment textRotation="0" wrapText="1" shrinkToFit="0" readingOrder="0"/>
      <protection hidden="1" locked="0"/>
    </dxf>
    <dxf>
      <font>
        <color rgb="FF9C0006"/>
      </font>
      <fill>
        <patternFill>
          <bgColor rgb="FFFFC7CE"/>
        </patternFill>
      </fill>
    </dxf>
    <dxf>
      <font>
        <color rgb="FF9C0006"/>
      </font>
      <fill>
        <patternFill>
          <bgColor rgb="FFFFC7CE"/>
        </patternFill>
      </fill>
    </dxf>
    <dxf>
      <font>
        <b/>
        <i val="0"/>
        <strike/>
        <color rgb="FFFF0000"/>
      </font>
    </dxf>
    <dxf>
      <font>
        <b val="0"/>
        <i val="0"/>
        <u val="none"/>
        <strike val="0"/>
        <sz val="11"/>
        <name val="Calibri"/>
        <color auto="1"/>
      </font>
      <alignment horizontal="general" vertical="center" textRotation="0" wrapText="0" shrinkToFit="0" readingOrder="0"/>
      <protection hidden="1" locked="0"/>
    </dxf>
    <dxf>
      <font>
        <b val="0"/>
        <i val="0"/>
        <u val="none"/>
        <strike val="0"/>
        <sz val="11"/>
        <name val="Calibri"/>
        <color theme="1"/>
      </font>
      <protection hidden="1" locked="0"/>
    </dxf>
    <dxf>
      <font>
        <b val="0"/>
        <i val="0"/>
        <u val="none"/>
        <strike val="0"/>
        <sz val="11"/>
        <name val="Calibri"/>
        <color auto="1"/>
      </font>
      <alignment horizontal="general" vertical="center" textRotation="0" wrapText="0" shrinkToFit="0" readingOrder="0"/>
      <protection hidden="1" locked="0"/>
    </dxf>
    <dxf>
      <font>
        <b val="0"/>
        <i val="0"/>
        <u val="none"/>
        <strike val="0"/>
        <sz val="11"/>
        <name val="Calibri"/>
        <family val="2"/>
        <color auto="1"/>
      </font>
      <numFmt numFmtId="177" formatCode="@"/>
      <alignment horizontal="general" vertical="center" textRotation="0" wrapText="0" shrinkToFit="0" readingOrder="0"/>
      <protection hidden="1" locked="0"/>
    </dxf>
    <dxf>
      <font>
        <b val="0"/>
        <i val="0"/>
        <u val="none"/>
        <strike val="0"/>
        <sz val="11"/>
        <name val="Calibri"/>
        <family val="2"/>
        <color auto="1"/>
      </font>
      <alignment horizontal="general" vertical="center" textRotation="0" wrapText="0" shrinkToFit="0" readingOrder="0"/>
      <protection hidden="1" locked="0"/>
    </dxf>
    <dxf>
      <font>
        <b val="0"/>
        <i val="0"/>
        <u val="none"/>
        <strike val="0"/>
        <sz val="11"/>
        <name val="Calibri"/>
        <family val="2"/>
        <color indexed="8"/>
      </font>
      <alignment horizontal="general" vertical="center" textRotation="0" wrapText="0" shrinkToFit="0" readingOrder="0"/>
      <protection hidden="1" locked="0"/>
    </dxf>
    <dxf>
      <font>
        <b val="0"/>
        <i val="0"/>
        <u val="none"/>
        <strike val="0"/>
        <sz val="11"/>
        <name val="Calibri"/>
        <family val="2"/>
        <color auto="1"/>
      </font>
      <alignment horizontal="general" vertical="center" textRotation="0" wrapText="0" shrinkToFit="0" readingOrder="0"/>
      <protection hidden="1" locked="0"/>
    </dxf>
    <dxf>
      <font>
        <b val="0"/>
        <i val="0"/>
        <u val="none"/>
        <strike val="0"/>
        <sz val="11"/>
        <name val="Calibri"/>
        <family val="2"/>
        <color auto="1"/>
      </font>
      <alignment horizontal="general" vertical="center" textRotation="0" wrapText="0" shrinkToFit="0" readingOrder="0"/>
      <protection hidden="1" locked="0"/>
    </dxf>
    <dxf>
      <font>
        <b val="0"/>
        <i val="0"/>
        <u val="none"/>
        <strike val="0"/>
        <sz val="11"/>
        <name val="Calibri"/>
        <color auto="1"/>
      </font>
      <alignment horizontal="general" vertical="center" textRotation="0" wrapText="0" shrinkToFit="0" readingOrder="0"/>
      <protection hidden="1" locked="0"/>
    </dxf>
    <dxf>
      <font>
        <b val="0"/>
        <i val="0"/>
        <u val="none"/>
        <strike val="0"/>
        <sz val="11"/>
        <name val="Calibri"/>
        <color auto="1"/>
      </font>
      <alignment horizontal="general" vertical="center" textRotation="0" wrapText="0" shrinkToFit="0" readingOrder="0"/>
      <protection hidden="1" locked="0"/>
    </dxf>
    <dxf>
      <font>
        <b val="0"/>
        <i val="0"/>
        <u val="none"/>
        <strike val="0"/>
        <sz val="11"/>
        <name val="Calibri"/>
        <color theme="1"/>
      </font>
      <fill>
        <patternFill patternType="none"/>
      </fill>
      <protection hidden="1" locked="0"/>
    </dxf>
    <dxf>
      <font>
        <b val="0"/>
        <i val="0"/>
        <u val="none"/>
        <strike val="0"/>
        <sz val="11"/>
        <name val="Calibri"/>
        <color theme="1"/>
      </font>
      <fill>
        <patternFill patternType="none"/>
      </fill>
      <protection hidden="1" locked="0"/>
    </dxf>
    <dxf>
      <font>
        <b val="0"/>
        <i val="0"/>
        <u val="none"/>
        <strike val="0"/>
        <sz val="11"/>
        <name val="Calibri"/>
        <color theme="1"/>
      </font>
      <fill>
        <patternFill patternType="none"/>
      </fill>
      <alignment horizontal="left" vertical="bottom" textRotation="0" wrapText="0" shrinkToFit="0" readingOrder="0"/>
      <protection hidden="1" locked="0"/>
    </dxf>
    <dxf>
      <font>
        <b val="0"/>
        <i val="0"/>
        <u val="none"/>
        <strike val="0"/>
        <sz val="11"/>
        <name val="Calibri"/>
        <color auto="1"/>
      </font>
      <fill>
        <patternFill patternType="none"/>
      </fill>
      <alignment horizontal="left" vertical="bottom" textRotation="0" wrapText="0" shrinkToFit="0" readingOrder="0"/>
      <protection hidden="1" locked="0"/>
    </dxf>
    <dxf>
      <font>
        <b val="0"/>
        <i val="0"/>
        <u val="none"/>
        <strike val="0"/>
        <sz val="11"/>
        <name val="Calibri"/>
        <family val="2"/>
        <color auto="1"/>
      </font>
      <fill>
        <patternFill patternType="none"/>
      </fill>
      <alignment horizontal="left" vertical="bottom" textRotation="0" wrapText="0" shrinkToFit="0" readingOrder="0"/>
      <protection hidden="1" locked="0"/>
    </dxf>
    <dxf>
      <font>
        <b val="0"/>
        <i val="0"/>
        <u val="none"/>
        <strike val="0"/>
        <sz val="11"/>
        <name val="Calibri"/>
        <family val="2"/>
        <color auto="1"/>
      </font>
      <fill>
        <patternFill patternType="none"/>
      </fill>
      <alignment horizontal="center" vertical="center" textRotation="0" wrapText="0" shrinkToFit="0" readingOrder="0"/>
      <protection hidden="1" locked="0"/>
    </dxf>
    <dxf>
      <font>
        <b val="0"/>
        <i val="0"/>
        <u val="none"/>
        <strike val="0"/>
        <sz val="11"/>
        <name val="Calibri"/>
        <color auto="1"/>
      </font>
      <fill>
        <patternFill patternType="none"/>
      </fill>
      <alignment horizontal="center" vertical="center" textRotation="0" wrapText="0" shrinkToFit="0" readingOrder="0"/>
      <protection hidden="1" locked="0"/>
    </dxf>
    <dxf>
      <font>
        <b val="0"/>
        <i val="0"/>
        <u val="none"/>
        <strike val="0"/>
        <sz val="11"/>
        <name val="Calibri"/>
        <color theme="1"/>
      </font>
      <alignment horizontal="center" vertical="bottom" textRotation="0" wrapText="0" shrinkToFit="0" readingOrder="0"/>
      <protection hidden="1" locked="0"/>
    </dxf>
    <dxf>
      <font>
        <b val="0"/>
        <i val="0"/>
        <u val="none"/>
        <strike val="0"/>
        <sz val="11"/>
        <name val="Calibri"/>
        <color auto="1"/>
      </font>
      <alignment horizontal="general" vertical="center" textRotation="0" wrapText="0" shrinkToFit="0" readingOrder="0"/>
      <protection hidden="1" locked="0"/>
    </dxf>
    <dxf>
      <font>
        <b val="0"/>
        <i val="0"/>
        <u val="none"/>
        <strike val="0"/>
        <sz val="11"/>
        <name val="Calibri"/>
        <color theme="1"/>
      </font>
      <fill>
        <patternFill patternType="solid">
          <bgColor theme="0" tint="-0.149890005588531"/>
        </patternFill>
      </fill>
      <alignment horizontal="center"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font>
        <b val="0"/>
        <i val="0"/>
        <u val="none"/>
        <strike val="0"/>
        <sz val="11"/>
        <name val="Calibri"/>
        <color theme="1"/>
      </font>
      <alignment horizontal="left" vertical="bottom" textRotation="0" wrapText="0" shrinkToFit="0" readingOrder="0"/>
      <protection hidden="1" locked="0"/>
    </dxf>
    <dxf>
      <border>
        <top style="thin">
          <color auto="1"/>
        </top>
      </border>
    </dxf>
    <dxf>
      <font>
        <b val="0"/>
        <i val="0"/>
        <u val="none"/>
        <strike val="0"/>
        <sz val="11"/>
        <name val="Calibri"/>
        <color theme="1"/>
      </font>
      <protection hidden="1" locked="0"/>
    </dxf>
    <dxf>
      <border>
        <bottom style="thin">
          <color auto="1"/>
        </bottom>
      </border>
    </dxf>
    <dxf>
      <font>
        <b val="0"/>
        <i val="0"/>
        <u val="none"/>
        <strike val="0"/>
        <sz val="11"/>
        <name val="Calibri"/>
        <color auto="1"/>
      </font>
      <fill>
        <patternFill patternType="solid">
          <bgColor theme="0" tint="-0.149829998612404"/>
        </patternFill>
      </fill>
      <alignment horizontal="center" vertical="center" textRotation="0" wrapText="0" shrinkToFit="0" readingOrder="0"/>
      <border>
        <left style="thin">
          <color auto="1"/>
        </left>
        <right style="thin">
          <color auto="1"/>
        </right>
        <top/>
        <bottom/>
      </border>
      <protection hidden="1" locked="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3.xml" /><Relationship Id="rId9" Type="http://schemas.openxmlformats.org/officeDocument/2006/relationships/worksheet" Target="worksheets/sheet7.xml" /><Relationship Id="rId6" Type="http://schemas.openxmlformats.org/officeDocument/2006/relationships/worksheet" Target="worksheets/sheet4.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sharedStrings" Target="sharedStrings.xml" /><Relationship Id="rId13" Type="http://schemas.openxmlformats.org/officeDocument/2006/relationships/calcChain" Target="calcChain.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3.png" /></Relationships>
</file>

<file path=xl/drawings/_rels/drawing2.xml.rels><?xml version="1.0" encoding="UTF-8" standalone="yes"?><Relationships xmlns="http://schemas.openxmlformats.org/package/2006/relationships"><Relationship Id="rId1" Type="http://schemas.openxmlformats.org/officeDocument/2006/relationships/image" Target="../media/image4.png" /></Relationships>
</file>

<file path=xl/drawings/_rels/vmlDrawing1.v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_rels/vmlDrawing3.v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29</xdr:row>
      <xdr:rowOff>31749</xdr:rowOff>
    </xdr:from>
    <xdr:to>
      <xdr:col>0</xdr:col>
      <xdr:colOff>2038350</xdr:colOff>
      <xdr:row>38</xdr:row>
      <xdr:rowOff>123189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r:embed="rId1"/>
        <a:stretch>
          <a:fillRect/>
        </a:stretch>
      </xdr:blipFill>
      <xdr:spPr>
        <a:xfrm>
          <a:off x="0" y="5810250"/>
          <a:ext cx="2038350" cy="180975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13</xdr:row>
      <xdr:rowOff>21178</xdr:rowOff>
    </xdr:from>
    <xdr:to>
      <xdr:col>12</xdr:col>
      <xdr:colOff>174929</xdr:colOff>
      <xdr:row>23</xdr:row>
      <xdr:rowOff>63512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r:embed="rId1"/>
        <a:srcRect l="0" t="0" r="0" b="10267"/>
        <a:stretch>
          <a:fillRect/>
        </a:stretch>
      </xdr:blipFill>
      <xdr:spPr>
        <a:xfrm>
          <a:off x="0" y="2447925"/>
          <a:ext cx="14478000" cy="3228975"/>
        </a:xfrm>
        <a:prstGeom prst="rect"/>
      </xdr:spPr>
    </xdr:pic>
    <xdr:clientData/>
  </xdr:twoCellAnchor>
</xdr:wsDr>
</file>

<file path=xl/tables/table1.xml><?xml version="1.0" encoding="utf-8"?>
<table xmlns="http://schemas.openxmlformats.org/spreadsheetml/2006/main" id="1" name="Table1" displayName="Table1" ref="A6:AF1930" totalsRowShown="0" headerRowDxfId="54" dataDxfId="52" tableBorderDxfId="51" headerRowBorderDxfId="53">
  <autoFilter ref="A6:AF1930"/>
  <tableColumns count="32">
    <tableColumn id="1" name="Plate #" dataDxfId="50">
      <calculatedColumnFormula>IF(D7="","",CONCATENATE('Sample information'!B$16," #1"," ",M7))</calculatedColumnFormula>
    </tableColumn>
    <tableColumn id="2" name="SNP&amp;SEQ SAMPLE ID" dataDxfId="49">
      <calculatedColumnFormula>IF(D7="","",CONCATENATE('Sample information'!B$16,"-",'Sample list'!D7))</calculatedColumnFormula>
    </tableColumn>
    <tableColumn id="3" name="POOL# " dataDxfId="48"/>
    <tableColumn id="4" name="LIBRARY ID" dataDxfId="47"/>
    <tableColumn id="5" name="WELL" dataDxfId="46"/>
    <tableColumn id="6" name="Container" dataDxfId="45"/>
    <tableColumn id="7" name="CONCENTRATION" dataDxfId="44"/>
    <tableColumn id="8" name="VOLUME" dataDxfId="43"/>
    <tableColumn id="9" name="INDEX CATEGORY" dataDxfId="42"/>
    <tableColumn id="10" name="INDEX NUMBER" dataDxfId="41"/>
    <tableColumn id="11" name="CUSTOM INDEX" dataDxfId="40"/>
    <tableColumn id="12" name="SAMPLE INDEX" dataDxfId="39"/>
    <tableColumn id="17" name="DATE SAMPLE DELIVERY" dataDxfId="38"/>
    <tableColumn id="13" name="SAMPLE TYPE" dataDxfId="37"/>
    <tableColumn id="15" name="WELL2" dataDxfId="36"/>
    <tableColumn id="16" name="CURRENT VOLUME" dataDxfId="35">
      <calculatedColumnFormula>IF(H7="","",H7)</calculatedColumnFormula>
    </tableColumn>
    <tableColumn id="22" name="TOTAL SAMPLE AMOUNT" dataDxfId="34">
      <calculatedColumnFormula>IF(Table1[[#This Row],[LIBRARY ID]]="","",Table1[[#This Row],[CONCENTRATION]]*Table1[[#This Row],[VOLUME]])</calculatedColumnFormula>
    </tableColumn>
    <tableColumn id="28" name="PLATE" dataDxfId="33"/>
    <tableColumn id="29" name="CONTAINER ID" dataDxfId="32"/>
    <tableColumn id="14" name="DATE SAMPLE DELIVERY2" dataDxfId="31"/>
    <tableColumn id="19" name="RML KIT/PROTOCOL" dataDxfId="30"/>
    <tableColumn id="23" name="CONC. FLOWCELL (pM)" dataDxfId="29"/>
    <tableColumn id="31" name="SPECIES" dataDxfId="28"/>
    <tableColumn id="24" name="APPLICATION" dataDxfId="27"/>
    <tableColumn id="34" name="SPECIAL INFO SEQ" dataDxfId="26" dataCellStyle="Normal 2"/>
    <tableColumn id="20" name="SPECIAL INFO BIO" dataDxfId="25" dataCellStyle="Normal 2"/>
    <tableColumn id="33" name="POOLING" dataDxfId="24" dataCellStyle="Normal 2"/>
    <tableColumn id="32" name="LANE OR FC/POOL OR LIBRARY (Number of lanes)" dataDxfId="23" dataCellStyle="Normal 2"/>
    <tableColumn id="18" name="PHIX %" dataDxfId="22" dataCellStyle="Normal 2"/>
    <tableColumn id="25" name="SEQUENCING INSTRUMENT" dataDxfId="21"/>
    <tableColumn id="26" name="READ LENGTH" dataDxfId="20"/>
    <tableColumn id="27" name="CUSTOM SEQUENCING PRIMER" dataDxfId="19"/>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N101" totalsRowShown="0" headerRowDxfId="15" dataDxfId="14">
  <autoFilter ref="A1:N101"/>
  <tableColumns count="14">
    <tableColumn id="1" name="Concentration measured by" dataDxfId="13"/>
    <tableColumn id="2" name="Sample buffer" dataDxfId="12"/>
    <tableColumn id="3" name="POOL#" dataDxfId="11"/>
    <tableColumn id="4" name="WELL" dataDxfId="10"/>
    <tableColumn id="13" name="Container (hidden column)" dataDxfId="9"/>
    <tableColumn id="5" name="Sequencing instrument" dataDxfId="8"/>
    <tableColumn id="6" name="READ LENGTH" dataDxfId="7"/>
    <tableColumn id="7" name="POOLING" dataDxfId="6"/>
    <tableColumn id="8" name="NUMBER OF LANES" dataDxfId="5"/>
    <tableColumn id="9" name="CONC. FLOWCELL (pM)" dataDxfId="4"/>
    <tableColumn id="10" name="PHIX %" dataDxfId="3"/>
    <tableColumn id="11" name="CUSTOM SEQUENCING PRIMER" dataDxfId="2"/>
    <tableColumn id="12" name="SPECIAL INFO SEQ" dataDxfId="1"/>
    <tableColumn id="14" name="APPLIC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table" Target="../tables/table1.xml" /></Relationships>
</file>

<file path=xl/worksheets/_rels/sheet2.xml.rels><?xml version="1.0" encoding="UTF-8" standalone="yes"?><Relationships xmlns="http://schemas.openxmlformats.org/package/2006/relationships"><Relationship Id="rId5" Type="http://schemas.openxmlformats.org/officeDocument/2006/relationships/printerSettings" Target="../printerSettings/printerSettings2.bin" /><Relationship Id="rId4" Type="http://schemas.openxmlformats.org/officeDocument/2006/relationships/vmlDrawing" Target="../drawings/vmlDrawing1.vml" /><Relationship Id="rId2" Type="http://schemas.openxmlformats.org/officeDocument/2006/relationships/hyperlink" Target="mailto:seq@medsci.uu.se" TargetMode="External" /><Relationship Id="rId3" Type="http://schemas.openxmlformats.org/officeDocument/2006/relationships/drawing" Target="../drawings/drawing1.xml" /><Relationship Id="rId1" Type="http://schemas.openxmlformats.org/officeDocument/2006/relationships/hyperlink" Target="mailto:seq@medsci.uu.se" TargetMode="Externa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drawing" Target="../drawings/drawing2.xml"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4"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vmlDrawing" Target="../drawings/vmlDrawing3.vml" /><Relationship Id="rId1" Type="http://schemas.openxmlformats.org/officeDocument/2006/relationships/comments" Target="../comments5.xml" /></Relationships>
</file>

<file path=xl/worksheets/_rels/sheet6.xml.rels><?xml version="1.0" encoding="UTF-8" standalone="yes"?><Relationships xmlns="http://schemas.openxmlformats.org/package/2006/relationships"><Relationship Id="rId2" Type="http://schemas.openxmlformats.org/officeDocument/2006/relationships/printerSettings" Target="../printerSettings/printerSettings6.bin" /><Relationship Id="rId1"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L2053"/>
  <sheetViews>
    <sheetView zoomScale="80" zoomScaleNormal="80" workbookViewId="0" topLeftCell="A1">
      <selection pane="topLeft" activeCell="C11" sqref="C11"/>
    </sheetView>
  </sheetViews>
  <sheetFormatPr defaultColWidth="9.14428571428571" defaultRowHeight="15"/>
  <cols>
    <col min="1" max="1" width="27.1428571428571" style="102" customWidth="1"/>
    <col min="2" max="2" width="26.8571428571429" style="102" customWidth="1"/>
    <col min="3" max="3" width="24" style="102" customWidth="1"/>
    <col min="4" max="4" width="29.8571428571429" style="102" customWidth="1"/>
    <col min="5" max="5" width="32.5714285714286" style="102" customWidth="1"/>
    <col min="6" max="6" width="21.5714285714286" style="102" hidden="1" customWidth="1"/>
    <col min="7" max="7" width="23.1428571428571" style="102" customWidth="1"/>
    <col min="8" max="8" width="24.2857142857143" style="102" customWidth="1"/>
    <col min="9" max="9" width="30" style="102" customWidth="1"/>
    <col min="10" max="10" width="21.5714285714286" style="102" customWidth="1"/>
    <col min="11" max="11" width="53.5714285714286" style="102" customWidth="1"/>
    <col min="12" max="12" width="33.1428571428571" style="102" customWidth="1"/>
    <col min="13" max="13" width="37.4285714285714" style="145" hidden="1" customWidth="1"/>
    <col min="14" max="14" width="22.7142857142857" style="59" hidden="1" customWidth="1"/>
    <col min="15" max="19" width="40.2857142857143" style="145" hidden="1" customWidth="1"/>
    <col min="20" max="20" width="27.1428571428571" style="108" hidden="1" customWidth="1"/>
    <col min="21" max="21" width="39" style="59" hidden="1" customWidth="1"/>
    <col min="22" max="22" width="30.2857142857143" style="108" hidden="1" customWidth="1"/>
    <col min="23" max="23" width="40.2857142857143" style="145" hidden="1" customWidth="1"/>
    <col min="24" max="27" width="37.4285714285714" style="145" hidden="1" customWidth="1"/>
    <col min="28" max="28" width="41.4285714285714" style="145" hidden="1" customWidth="1"/>
    <col min="29" max="29" width="30.5714285714286" style="59" hidden="1" customWidth="1"/>
    <col min="30" max="30" width="27.8571428571429" style="59" hidden="1" customWidth="1"/>
    <col min="31" max="31" width="22.2857142857143" style="59" hidden="1" customWidth="1"/>
    <col min="32" max="32" width="32.4285714285714" style="59" hidden="1" customWidth="1"/>
    <col min="33" max="33" width="9.14285714285714" customWidth="1"/>
    <col min="34" max="39" width="8.71428571428571"/>
    <col min="40" max="64" width="9.14285714285714" style="108"/>
    <col min="65" max="16384" width="9.14285714285714" style="59"/>
  </cols>
  <sheetData>
    <row r="1" spans="1:64" ht="18" customHeight="1">
      <c r="A1" s="244" t="s">
        <v>292</v>
      </c>
      <c r="B1" s="245"/>
      <c r="C1" s="258" t="s">
        <v>307</v>
      </c>
      <c r="D1" s="259"/>
      <c r="E1" s="259"/>
      <c r="F1" s="259"/>
      <c r="G1" s="259"/>
      <c r="H1" s="259"/>
      <c r="I1" s="259"/>
      <c r="J1" s="260"/>
      <c r="K1" s="265" t="s">
        <v>684</v>
      </c>
      <c r="L1" s="264" t="s">
        <v>669</v>
      </c>
      <c r="M1" s="231" t="s">
        <v>126</v>
      </c>
      <c r="N1" s="234" t="s">
        <v>998</v>
      </c>
      <c r="O1" s="234"/>
      <c r="P1" s="236" t="s">
        <v>691</v>
      </c>
      <c r="Q1" s="236"/>
      <c r="R1" s="236"/>
      <c r="S1" s="236"/>
      <c r="T1" s="236"/>
      <c r="U1" s="236"/>
      <c r="V1" s="237"/>
      <c r="W1" s="269" t="s">
        <v>692</v>
      </c>
      <c r="X1" s="270"/>
      <c r="Y1" s="270"/>
      <c r="Z1" s="270"/>
      <c r="AA1" s="270"/>
      <c r="AB1" s="270"/>
      <c r="AC1" s="270"/>
      <c r="AD1" s="270"/>
      <c r="AE1" s="270"/>
      <c r="AF1" s="271"/>
      <c r="AG1" s="108"/>
      <c r="AH1" s="108"/>
      <c r="AI1" s="108"/>
      <c r="AJ1" s="108"/>
      <c r="AK1" s="108"/>
      <c r="AL1" s="108"/>
      <c r="AM1" s="108"/>
      <c r="BF1" s="59"/>
      <c r="BG1" s="59"/>
      <c r="BH1" s="59"/>
      <c r="BI1" s="59"/>
      <c r="BJ1" s="59"/>
      <c r="BK1" s="59"/>
      <c r="BL1" s="59"/>
    </row>
    <row r="2" spans="1:64" ht="14.25" customHeight="1">
      <c r="A2" s="246"/>
      <c r="B2" s="247"/>
      <c r="C2" s="261"/>
      <c r="D2" s="262"/>
      <c r="E2" s="262"/>
      <c r="F2" s="262"/>
      <c r="G2" s="262"/>
      <c r="H2" s="262"/>
      <c r="I2" s="262"/>
      <c r="J2" s="263"/>
      <c r="K2" s="266"/>
      <c r="L2" s="264"/>
      <c r="M2" s="232"/>
      <c r="N2" s="235"/>
      <c r="O2" s="235"/>
      <c r="P2" s="238"/>
      <c r="Q2" s="238"/>
      <c r="R2" s="238"/>
      <c r="S2" s="238"/>
      <c r="T2" s="238"/>
      <c r="U2" s="238"/>
      <c r="V2" s="239"/>
      <c r="W2" s="161"/>
      <c r="X2" s="162"/>
      <c r="Y2" s="162"/>
      <c r="Z2" s="162"/>
      <c r="AA2" s="162"/>
      <c r="AB2" s="162"/>
      <c r="AC2" s="162"/>
      <c r="AD2" s="162"/>
      <c r="AE2" s="162"/>
      <c r="AF2" s="163"/>
      <c r="AG2" s="108"/>
      <c r="AH2" s="108"/>
      <c r="AI2" s="108"/>
      <c r="AJ2" s="108"/>
      <c r="AK2" s="108"/>
      <c r="AL2" s="108"/>
      <c r="AM2" s="108"/>
      <c r="BF2" s="59"/>
      <c r="BG2" s="59"/>
      <c r="BH2" s="59"/>
      <c r="BI2" s="59"/>
      <c r="BJ2" s="59"/>
      <c r="BK2" s="59"/>
      <c r="BL2" s="59"/>
    </row>
    <row r="3" spans="1:64" ht="18.75" customHeight="1">
      <c r="A3" s="248"/>
      <c r="B3" s="249"/>
      <c r="C3" s="252" t="s">
        <v>673</v>
      </c>
      <c r="D3" s="253"/>
      <c r="E3" s="253"/>
      <c r="F3" s="253"/>
      <c r="G3" s="253"/>
      <c r="H3" s="253"/>
      <c r="I3" s="253"/>
      <c r="J3" s="254"/>
      <c r="K3" s="267" t="s">
        <v>685</v>
      </c>
      <c r="L3" s="264"/>
      <c r="M3" s="232"/>
      <c r="N3" s="235"/>
      <c r="O3" s="235"/>
      <c r="P3" s="238"/>
      <c r="Q3" s="238"/>
      <c r="R3" s="238"/>
      <c r="S3" s="238"/>
      <c r="T3" s="238"/>
      <c r="U3" s="238"/>
      <c r="V3" s="239"/>
      <c r="W3" s="272" t="s">
        <v>701</v>
      </c>
      <c r="X3" s="273"/>
      <c r="Y3" s="273"/>
      <c r="Z3" s="273"/>
      <c r="AA3" s="273"/>
      <c r="AB3" s="273"/>
      <c r="AC3" s="273"/>
      <c r="AD3" s="273"/>
      <c r="AE3" s="273"/>
      <c r="AF3" s="274"/>
      <c r="AG3" s="108"/>
      <c r="AH3" s="108"/>
      <c r="AI3" s="108"/>
      <c r="AJ3" s="108"/>
      <c r="AK3" s="108"/>
      <c r="AL3" s="108"/>
      <c r="AM3" s="108"/>
      <c r="BF3" s="59"/>
      <c r="BG3" s="59"/>
      <c r="BH3" s="59"/>
      <c r="BI3" s="59"/>
      <c r="BJ3" s="59"/>
      <c r="BK3" s="59"/>
      <c r="BL3" s="59"/>
    </row>
    <row r="4" spans="1:64" ht="18.75" customHeight="1" thickBot="1">
      <c r="A4" s="250"/>
      <c r="B4" s="251"/>
      <c r="C4" s="255"/>
      <c r="D4" s="256"/>
      <c r="E4" s="256"/>
      <c r="F4" s="256"/>
      <c r="G4" s="256"/>
      <c r="H4" s="256"/>
      <c r="I4" s="256"/>
      <c r="J4" s="257"/>
      <c r="K4" s="268"/>
      <c r="L4" s="264"/>
      <c r="M4" s="233"/>
      <c r="N4" s="109" t="s">
        <v>689</v>
      </c>
      <c r="O4" s="109" t="s">
        <v>689</v>
      </c>
      <c r="P4" s="109" t="s">
        <v>690</v>
      </c>
      <c r="Q4" s="109" t="s">
        <v>690</v>
      </c>
      <c r="R4" s="109" t="s">
        <v>689</v>
      </c>
      <c r="S4" s="109" t="s">
        <v>690</v>
      </c>
      <c r="T4" s="109" t="s">
        <v>690</v>
      </c>
      <c r="U4" s="109" t="s">
        <v>690</v>
      </c>
      <c r="V4" s="109" t="s">
        <v>690</v>
      </c>
      <c r="W4" s="228" t="s">
        <v>700</v>
      </c>
      <c r="X4" s="229"/>
      <c r="Y4" s="229"/>
      <c r="Z4" s="229"/>
      <c r="AA4" s="229"/>
      <c r="AB4" s="229"/>
      <c r="AC4" s="229"/>
      <c r="AD4" s="229"/>
      <c r="AE4" s="229"/>
      <c r="AF4" s="230"/>
      <c r="AG4" s="108"/>
      <c r="AH4" s="108"/>
      <c r="AI4" s="108"/>
      <c r="AJ4" s="108"/>
      <c r="AK4" s="108"/>
      <c r="AL4" s="108"/>
      <c r="AM4" s="108"/>
      <c r="BF4" s="59"/>
      <c r="BG4" s="59"/>
      <c r="BH4" s="59"/>
      <c r="BI4" s="59"/>
      <c r="BJ4" s="59"/>
      <c r="BK4" s="59"/>
      <c r="BL4" s="59"/>
    </row>
    <row r="5" spans="1:57" s="122" customFormat="1" ht="105">
      <c r="A5" s="242" t="s">
        <v>683</v>
      </c>
      <c r="B5" s="243"/>
      <c r="C5" s="110" t="s">
        <v>671</v>
      </c>
      <c r="D5" s="111" t="s">
        <v>688</v>
      </c>
      <c r="E5" s="111" t="s">
        <v>550</v>
      </c>
      <c r="F5" s="112" t="s">
        <v>128</v>
      </c>
      <c r="G5" s="111" t="s">
        <v>551</v>
      </c>
      <c r="H5" s="111" t="s">
        <v>711</v>
      </c>
      <c r="I5" s="111" t="s">
        <v>686</v>
      </c>
      <c r="J5" s="111" t="s">
        <v>687</v>
      </c>
      <c r="K5" s="113" t="s">
        <v>934</v>
      </c>
      <c r="L5" s="114" t="s">
        <v>964</v>
      </c>
      <c r="M5" s="120" t="s">
        <v>301</v>
      </c>
      <c r="N5" s="115" t="s">
        <v>693</v>
      </c>
      <c r="O5" s="115" t="s">
        <v>300</v>
      </c>
      <c r="P5" s="116" t="s">
        <v>713</v>
      </c>
      <c r="Q5" s="116" t="s">
        <v>739</v>
      </c>
      <c r="R5" s="115" t="s">
        <v>724</v>
      </c>
      <c r="S5" s="117" t="s">
        <v>736</v>
      </c>
      <c r="T5" s="117" t="s">
        <v>695</v>
      </c>
      <c r="U5" s="117" t="s">
        <v>694</v>
      </c>
      <c r="V5" s="117" t="s">
        <v>723</v>
      </c>
      <c r="W5" s="118" t="s">
        <v>714</v>
      </c>
      <c r="X5" s="119" t="s">
        <v>715</v>
      </c>
      <c r="Y5" s="119" t="s">
        <v>719</v>
      </c>
      <c r="Z5" s="119" t="s">
        <v>937</v>
      </c>
      <c r="AA5" s="119" t="s">
        <v>720</v>
      </c>
      <c r="AB5" s="119" t="s">
        <v>721</v>
      </c>
      <c r="AC5" s="119" t="s">
        <v>722</v>
      </c>
      <c r="AD5" s="118" t="s">
        <v>716</v>
      </c>
      <c r="AE5" s="118" t="s">
        <v>717</v>
      </c>
      <c r="AF5" s="118" t="s">
        <v>718</v>
      </c>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row>
    <row r="6" spans="1:57" s="131" customFormat="1" ht="30" customHeight="1">
      <c r="A6" s="123" t="s">
        <v>270</v>
      </c>
      <c r="B6" s="124" t="s">
        <v>287</v>
      </c>
      <c r="C6" s="124" t="s">
        <v>242</v>
      </c>
      <c r="D6" s="124" t="s">
        <v>243</v>
      </c>
      <c r="E6" s="124" t="s">
        <v>244</v>
      </c>
      <c r="F6" s="99" t="s">
        <v>125</v>
      </c>
      <c r="G6" s="124" t="s">
        <v>245</v>
      </c>
      <c r="H6" s="124" t="s">
        <v>246</v>
      </c>
      <c r="I6" s="124" t="s">
        <v>261</v>
      </c>
      <c r="J6" s="124" t="s">
        <v>262</v>
      </c>
      <c r="K6" s="124" t="s">
        <v>263</v>
      </c>
      <c r="L6" s="115" t="s">
        <v>264</v>
      </c>
      <c r="M6" s="124" t="s">
        <v>295</v>
      </c>
      <c r="N6" s="125" t="s">
        <v>247</v>
      </c>
      <c r="O6" s="115" t="s">
        <v>444</v>
      </c>
      <c r="P6" s="115" t="s">
        <v>286</v>
      </c>
      <c r="Q6" s="126" t="s">
        <v>712</v>
      </c>
      <c r="R6" s="104" t="s">
        <v>725</v>
      </c>
      <c r="S6" s="125" t="s">
        <v>248</v>
      </c>
      <c r="T6" s="125" t="s">
        <v>549</v>
      </c>
      <c r="U6" s="125" t="s">
        <v>338</v>
      </c>
      <c r="V6" s="127" t="s">
        <v>273</v>
      </c>
      <c r="W6" s="127" t="s">
        <v>250</v>
      </c>
      <c r="X6" s="127" t="s">
        <v>249</v>
      </c>
      <c r="Y6" s="127" t="s">
        <v>293</v>
      </c>
      <c r="Z6" s="127" t="s">
        <v>936</v>
      </c>
      <c r="AA6" s="128" t="s">
        <v>446</v>
      </c>
      <c r="AB6" s="124" t="s">
        <v>940</v>
      </c>
      <c r="AC6" s="129" t="s">
        <v>252</v>
      </c>
      <c r="AD6" s="127" t="s">
        <v>254</v>
      </c>
      <c r="AE6" s="127" t="s">
        <v>251</v>
      </c>
      <c r="AF6" s="124" t="s">
        <v>253</v>
      </c>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row>
    <row r="7" spans="1:57" s="137" customFormat="1" ht="27" customHeight="1" hidden="1">
      <c r="A7" s="132" t="s">
        <v>15</v>
      </c>
      <c r="B7" s="132"/>
      <c r="C7" s="132"/>
      <c r="D7" s="132"/>
      <c r="E7" s="105"/>
      <c r="F7" s="100"/>
      <c r="G7" s="105"/>
      <c r="H7" s="105"/>
      <c r="I7" s="105"/>
      <c r="J7" s="105"/>
      <c r="K7" s="105"/>
      <c r="L7" s="105"/>
      <c r="M7" s="134"/>
      <c r="N7" s="133"/>
      <c r="O7" s="134"/>
      <c r="P7" s="134"/>
      <c r="Q7" s="134"/>
      <c r="R7" s="105"/>
      <c r="S7" s="133"/>
      <c r="T7" s="130"/>
      <c r="U7" s="135"/>
      <c r="V7" s="133"/>
      <c r="W7" s="133"/>
      <c r="X7" s="133"/>
      <c r="Y7" s="135"/>
      <c r="Z7" s="135"/>
      <c r="AA7" s="133"/>
      <c r="AB7" s="134"/>
      <c r="AC7" s="136"/>
      <c r="AD7" s="135"/>
      <c r="AE7" s="133"/>
      <c r="AF7" s="135"/>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row>
    <row r="8" spans="1:64" ht="15" customHeight="1" hidden="1">
      <c r="A8" s="101" t="s">
        <v>271</v>
      </c>
      <c r="B8" s="101" t="s">
        <v>16</v>
      </c>
      <c r="C8" s="101" t="s">
        <v>127</v>
      </c>
      <c r="D8" s="101"/>
      <c r="E8" s="101" t="s">
        <v>993</v>
      </c>
      <c r="F8" s="101" t="s">
        <v>17</v>
      </c>
      <c r="G8" s="101" t="s">
        <v>23</v>
      </c>
      <c r="H8" s="101" t="s">
        <v>24</v>
      </c>
      <c r="I8" s="138"/>
      <c r="J8" s="138"/>
      <c r="K8" s="138"/>
      <c r="L8" s="138" t="s">
        <v>131</v>
      </c>
      <c r="M8" s="139"/>
      <c r="N8" s="139" t="s">
        <v>20</v>
      </c>
      <c r="O8" s="140" t="s">
        <v>19</v>
      </c>
      <c r="P8" s="140" t="s">
        <v>311</v>
      </c>
      <c r="Q8" s="140"/>
      <c r="R8" s="101"/>
      <c r="S8" s="139" t="s">
        <v>18</v>
      </c>
      <c r="T8" s="141" t="s">
        <v>548</v>
      </c>
      <c r="U8" s="141" t="s">
        <v>339</v>
      </c>
      <c r="V8" s="139" t="s">
        <v>296</v>
      </c>
      <c r="W8" s="139" t="s">
        <v>129</v>
      </c>
      <c r="X8" s="139" t="s">
        <v>21</v>
      </c>
      <c r="Y8" s="141" t="s">
        <v>294</v>
      </c>
      <c r="Z8" s="141" t="s">
        <v>935</v>
      </c>
      <c r="AA8" s="139" t="s">
        <v>542</v>
      </c>
      <c r="AB8" s="141" t="s">
        <v>272</v>
      </c>
      <c r="AC8" s="142" t="s">
        <v>236</v>
      </c>
      <c r="AD8" s="141" t="s">
        <v>130</v>
      </c>
      <c r="AE8" s="139" t="s">
        <v>22</v>
      </c>
      <c r="AF8" s="141" t="s">
        <v>124</v>
      </c>
      <c r="AG8" s="108"/>
      <c r="AH8" s="108"/>
      <c r="AI8" s="108"/>
      <c r="AJ8" s="108"/>
      <c r="AK8" s="108"/>
      <c r="AL8" s="108"/>
      <c r="AM8" s="108"/>
      <c r="BF8" s="59"/>
      <c r="BG8" s="59"/>
      <c r="BH8" s="59"/>
      <c r="BI8" s="59"/>
      <c r="BJ8" s="59"/>
      <c r="BK8" s="59"/>
      <c r="BL8" s="59"/>
    </row>
    <row r="9" spans="1:64" ht="15" customHeight="1" hidden="1">
      <c r="A9" s="143" t="s">
        <v>25</v>
      </c>
      <c r="B9" s="144"/>
      <c r="C9" s="144"/>
      <c r="D9" s="144"/>
      <c r="G9" s="106"/>
      <c r="H9" s="106"/>
      <c r="I9" s="106"/>
      <c r="J9" s="106"/>
      <c r="K9" s="106"/>
      <c r="L9" s="106"/>
      <c r="R9" s="106"/>
      <c r="S9" s="146"/>
      <c r="T9" s="130"/>
      <c r="U9" s="146"/>
      <c r="W9" s="59"/>
      <c r="X9" s="59"/>
      <c r="Y9" s="146"/>
      <c r="Z9" s="146"/>
      <c r="AA9" s="59"/>
      <c r="AB9" s="146"/>
      <c r="AC9" s="72"/>
      <c r="AG9" s="108"/>
      <c r="AH9" s="108"/>
      <c r="AI9" s="108"/>
      <c r="AJ9" s="108"/>
      <c r="AK9" s="108"/>
      <c r="AL9" s="108"/>
      <c r="AM9" s="108"/>
      <c r="BF9" s="59"/>
      <c r="BG9" s="59"/>
      <c r="BH9" s="59"/>
      <c r="BI9" s="59"/>
      <c r="BJ9" s="59"/>
      <c r="BK9" s="59"/>
      <c r="BL9" s="59"/>
    </row>
    <row r="10" spans="1:64" ht="15" customHeight="1" hidden="1">
      <c r="A10" s="143" t="s">
        <v>26</v>
      </c>
      <c r="B10" s="144"/>
      <c r="C10" s="144"/>
      <c r="D10" s="144"/>
      <c r="G10" s="107"/>
      <c r="H10" s="107"/>
      <c r="I10" s="107"/>
      <c r="J10" s="107"/>
      <c r="K10" s="107"/>
      <c r="L10" s="107"/>
      <c r="N10" s="147"/>
      <c r="Q10" s="145" t="str">
        <f>IF(Table1[[#This Row],[LIBRARY ID]]="","",Table1[[#This Row],[CONCENTRATION]]*Table1[[#This Row],[VOLUME]])</f>
        <v/>
      </c>
      <c r="R10" s="107"/>
      <c r="S10" s="148"/>
      <c r="T10" s="130"/>
      <c r="U10" s="149"/>
      <c r="W10" s="148"/>
      <c r="X10" s="148"/>
      <c r="Y10" s="149"/>
      <c r="Z10" s="149"/>
      <c r="AA10" s="148"/>
      <c r="AB10" s="147"/>
      <c r="AC10" s="147"/>
      <c r="AD10" s="149"/>
      <c r="AE10" s="148"/>
      <c r="AF10" s="149"/>
      <c r="AG10" s="108"/>
      <c r="AH10" s="108"/>
      <c r="AI10" s="108"/>
      <c r="AJ10" s="108"/>
      <c r="AK10" s="108"/>
      <c r="AL10" s="108"/>
      <c r="AM10" s="108"/>
      <c r="BF10" s="59"/>
      <c r="BG10" s="59"/>
      <c r="BH10" s="59"/>
      <c r="BI10" s="59"/>
      <c r="BJ10" s="59"/>
      <c r="BK10" s="59"/>
      <c r="BL10" s="59"/>
    </row>
    <row r="11" spans="1:57" s="137" customFormat="1" ht="15">
      <c r="A11" s="89" t="str">
        <f>IF(Table1[[#This Row],[LIBRARY ID]]="","",CONCATENATE('Sample information'!B$16," #1"," ",Table1[[#This Row],[DATE SAMPLE DELIVERY]]))</f>
        <v/>
      </c>
      <c r="B11" s="89" t="str">
        <f>IF(Table1[[#This Row],[LIBRARY ID]]="","",CONCATENATE('Sample information'!B$16,"-",Table1[[#This Row],[LIBRARY ID]]))</f>
        <v/>
      </c>
      <c r="C11" s="47"/>
      <c r="D11" s="47"/>
      <c r="E11" s="40"/>
      <c r="F11" s="174" t="s">
        <v>547</v>
      </c>
      <c r="G11" s="47"/>
      <c r="H11" s="47"/>
      <c r="I11" s="47"/>
      <c r="J11" s="47"/>
      <c r="K11" s="47"/>
      <c r="L11" s="89" t="str">
        <f>IF(Table1[[#This Row],[INDEX CATEGORY]]="",CONCATENATE("Custom (",Table1[[#This Row],[CUSTOM INDEX]],")"),IF(Table1[[#This Row],[INDEX CATEGORY]]="No index","Custom (None)",INDEX(Index!$C$3:$X$230,MATCH(Table1[[#This Row],[INDEX NUMBER]],Index!$B$3:$B$230,0),MATCH(Table1[[#This Row],[INDEX CATEGORY]],Index!$C$2:$X$2,0))))</f>
        <v>Custom ()</v>
      </c>
      <c r="M11" s="136"/>
      <c r="N11" s="135" t="s">
        <v>5</v>
      </c>
      <c r="O11" s="133" t="s">
        <v>27</v>
      </c>
      <c r="P11" s="150" t="str">
        <f>IF(Table1[[#This Row],[LIBRARY ID]]="","",Table1[[#This Row],[VOLUME]])</f>
        <v/>
      </c>
      <c r="Q11" s="150" t="str">
        <f>IF(Table1[[#This Row],[LIBRARY ID]]="","",Table1[[#This Row],[CONCENTRATION]]*Table1[[#This Row],[VOLUME]])</f>
        <v/>
      </c>
      <c r="R11" s="103" t="s">
        <v>726</v>
      </c>
      <c r="S11" s="103" t="str">
        <f>IF(Table1[[#This Row],[LIBRARY ID]]="","",CONCATENATE('Sample information'!$B$16,"_",Table1[[#This Row],[PLATE]],"_org_",Table1[[#This Row],[DATE SAMPLE DELIVERY]]))</f>
        <v/>
      </c>
      <c r="T11" s="130" t="str">
        <f>IF(Table1[[#This Row],[DATE SAMPLE DELIVERY]]="","",(CONCATENATE(20,LEFT(Table1[[#This Row],[DATE SAMPLE DELIVERY]],2),"-",(MID(Table1[[#This Row],[DATE SAMPLE DELIVERY]],3,2)),"-",(RIGHT(Table1[[#This Row],[DATE SAMPLE DELIVERY]],2)))))</f>
        <v/>
      </c>
      <c r="U11" s="137" t="str">
        <f>IF(Table1[[#This Row],[LIBRARY ID]]="","",IF('Sample information'!$B$22="","RML",'Sample information'!$B$22))</f>
        <v/>
      </c>
      <c r="V11" s="130" t="s">
        <v>280</v>
      </c>
      <c r="W11" s="135"/>
      <c r="X11" s="135"/>
      <c r="AC11" s="152"/>
      <c r="AD11" s="135"/>
      <c r="AE11" s="151"/>
      <c r="AF11" s="135"/>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row>
    <row r="12" spans="1:57" s="137" customFormat="1" ht="15">
      <c r="A12" s="89" t="str">
        <f>IF(Table1[[#This Row],[LIBRARY ID]]="","",CONCATENATE('Sample information'!B$16," #1"," ",Table1[[#This Row],[DATE SAMPLE DELIVERY]]))</f>
        <v/>
      </c>
      <c r="B12" s="89" t="str">
        <f>IF(Table1[[#This Row],[LIBRARY ID]]="","",CONCATENATE('Sample information'!B$16,"-",Table1[[#This Row],[LIBRARY ID]]))</f>
        <v/>
      </c>
      <c r="C12" s="47"/>
      <c r="D12" s="47"/>
      <c r="E12" s="40"/>
      <c r="F12" s="174" t="s">
        <v>547</v>
      </c>
      <c r="G12" s="47"/>
      <c r="H12" s="47"/>
      <c r="I12" s="47"/>
      <c r="J12" s="47"/>
      <c r="K12" s="47"/>
      <c r="L12" s="89" t="str">
        <f>IF(Table1[[#This Row],[INDEX CATEGORY]]="",CONCATENATE("Custom (",Table1[[#This Row],[CUSTOM INDEX]],")"),IF(Table1[[#This Row],[INDEX CATEGORY]]="No index","Custom (None)",INDEX(Index!$C$3:$X$230,MATCH(Table1[[#This Row],[INDEX NUMBER]],Index!$B$3:$B$230,0),MATCH(Table1[[#This Row],[INDEX CATEGORY]],Index!$C$2:$X$2,0))))</f>
        <v>Custom ()</v>
      </c>
      <c r="M12" s="136"/>
      <c r="N12" s="135" t="s">
        <v>5</v>
      </c>
      <c r="O12" s="136" t="s">
        <v>28</v>
      </c>
      <c r="P12" s="150" t="str">
        <f>IF(Table1[[#This Row],[LIBRARY ID]]="","",Table1[[#This Row],[VOLUME]])</f>
        <v/>
      </c>
      <c r="Q12" s="150" t="str">
        <f>IF(Table1[[#This Row],[LIBRARY ID]]="","",Table1[[#This Row],[CONCENTRATION]]*Table1[[#This Row],[VOLUME]])</f>
        <v/>
      </c>
      <c r="R12" s="103" t="s">
        <v>726</v>
      </c>
      <c r="S12" s="103" t="str">
        <f>IF(Table1[[#This Row],[LIBRARY ID]]="","",CONCATENATE('Sample information'!$B$16,"_",Table1[[#This Row],[PLATE]],"_org_",Table1[[#This Row],[DATE SAMPLE DELIVERY]]))</f>
        <v/>
      </c>
      <c r="T12" s="130" t="str">
        <f>IF(Table1[[#This Row],[DATE SAMPLE DELIVERY]]="","",(CONCATENATE(20,LEFT(Table1[[#This Row],[DATE SAMPLE DELIVERY]],2),"-",(MID(Table1[[#This Row],[DATE SAMPLE DELIVERY]],3,2)),"-",(RIGHT(Table1[[#This Row],[DATE SAMPLE DELIVERY]],2)))))</f>
        <v/>
      </c>
      <c r="U12" s="137" t="str">
        <f>IF(Table1[[#This Row],[LIBRARY ID]]="","",IF('Sample information'!$B$22="","RML",'Sample information'!$B$22))</f>
        <v/>
      </c>
      <c r="V12" s="130" t="s">
        <v>280</v>
      </c>
      <c r="W12" s="135"/>
      <c r="X12" s="135"/>
      <c r="AA12" s="151"/>
      <c r="AC12" s="152"/>
      <c r="AD12" s="135"/>
      <c r="AE12" s="151"/>
      <c r="AF12" s="135"/>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row>
    <row r="13" spans="1:57" s="137" customFormat="1" ht="15">
      <c r="A13" s="89" t="str">
        <f>IF(Table1[[#This Row],[LIBRARY ID]]="","",CONCATENATE('Sample information'!B$16," #1"," ",Table1[[#This Row],[DATE SAMPLE DELIVERY]]))</f>
        <v/>
      </c>
      <c r="B13" s="89" t="str">
        <f>IF(Table1[[#This Row],[LIBRARY ID]]="","",CONCATENATE('Sample information'!B$16,"-",Table1[[#This Row],[LIBRARY ID]]))</f>
        <v/>
      </c>
      <c r="C13" s="47"/>
      <c r="D13" s="47"/>
      <c r="E13" s="40"/>
      <c r="F13" s="174" t="s">
        <v>547</v>
      </c>
      <c r="G13" s="47"/>
      <c r="H13" s="47"/>
      <c r="I13" s="47"/>
      <c r="J13" s="47"/>
      <c r="K13" s="47"/>
      <c r="L13" s="89" t="str">
        <f>IF(Table1[[#This Row],[INDEX CATEGORY]]="",CONCATENATE("Custom (",Table1[[#This Row],[CUSTOM INDEX]],")"),IF(Table1[[#This Row],[INDEX CATEGORY]]="No index","Custom (None)",INDEX(Index!$C$3:$X$230,MATCH(Table1[[#This Row],[INDEX NUMBER]],Index!$B$3:$B$230,0),MATCH(Table1[[#This Row],[INDEX CATEGORY]],Index!$C$2:$X$2,0))))</f>
        <v>Custom ()</v>
      </c>
      <c r="M13" s="153"/>
      <c r="N13" s="135" t="s">
        <v>5</v>
      </c>
      <c r="O13" s="153" t="s">
        <v>29</v>
      </c>
      <c r="P13" s="150" t="str">
        <f>IF(Table1[[#This Row],[LIBRARY ID]]="","",Table1[[#This Row],[VOLUME]])</f>
        <v/>
      </c>
      <c r="Q13" s="150" t="str">
        <f>IF(Table1[[#This Row],[LIBRARY ID]]="","",Table1[[#This Row],[CONCENTRATION]]*Table1[[#This Row],[VOLUME]])</f>
        <v/>
      </c>
      <c r="R13" s="103" t="s">
        <v>726</v>
      </c>
      <c r="S13" s="103" t="str">
        <f>IF(Table1[[#This Row],[LIBRARY ID]]="","",CONCATENATE('Sample information'!$B$16,"_",Table1[[#This Row],[PLATE]],"_org_",Table1[[#This Row],[DATE SAMPLE DELIVERY]]))</f>
        <v/>
      </c>
      <c r="T13" s="130" t="str">
        <f>IF(Table1[[#This Row],[DATE SAMPLE DELIVERY]]="","",(CONCATENATE(20,LEFT(Table1[[#This Row],[DATE SAMPLE DELIVERY]],2),"-",(MID(Table1[[#This Row],[DATE SAMPLE DELIVERY]],3,2)),"-",(RIGHT(Table1[[#This Row],[DATE SAMPLE DELIVERY]],2)))))</f>
        <v/>
      </c>
      <c r="U13" s="137" t="str">
        <f>IF(Table1[[#This Row],[LIBRARY ID]]="","",IF('Sample information'!$B$22="","RML",'Sample information'!$B$22))</f>
        <v/>
      </c>
      <c r="V13" s="130" t="s">
        <v>280</v>
      </c>
      <c r="W13" s="135"/>
      <c r="X13" s="135"/>
      <c r="AA13" s="151"/>
      <c r="AC13" s="152"/>
      <c r="AD13" s="135"/>
      <c r="AE13" s="151"/>
      <c r="AF13" s="135"/>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row>
    <row r="14" spans="1:57" s="137" customFormat="1" ht="15">
      <c r="A14" s="89" t="str">
        <f>IF(Table1[[#This Row],[LIBRARY ID]]="","",CONCATENATE('Sample information'!B$16," #1"," ",Table1[[#This Row],[DATE SAMPLE DELIVERY]]))</f>
        <v/>
      </c>
      <c r="B14" s="89" t="str">
        <f>IF(Table1[[#This Row],[LIBRARY ID]]="","",CONCATENATE('Sample information'!B$16,"-",Table1[[#This Row],[LIBRARY ID]]))</f>
        <v/>
      </c>
      <c r="C14" s="47"/>
      <c r="D14" s="47"/>
      <c r="E14" s="47"/>
      <c r="F14" s="174" t="s">
        <v>547</v>
      </c>
      <c r="G14" s="47"/>
      <c r="H14" s="47"/>
      <c r="I14" s="47"/>
      <c r="J14" s="47"/>
      <c r="K14" s="90"/>
      <c r="L14" s="89" t="str">
        <f>IF(Table1[[#This Row],[INDEX CATEGORY]]="",CONCATENATE("Custom (",Table1[[#This Row],[CUSTOM INDEX]],")"),IF(Table1[[#This Row],[INDEX CATEGORY]]="No index","Custom (None)",INDEX(Index!$C$3:$X$230,MATCH(Table1[[#This Row],[INDEX NUMBER]],Index!$B$3:$B$230,0),MATCH(Table1[[#This Row],[INDEX CATEGORY]],Index!$C$2:$X$2,0))))</f>
        <v>Custom ()</v>
      </c>
      <c r="M14" s="153"/>
      <c r="N14" s="135" t="s">
        <v>5</v>
      </c>
      <c r="O14" s="153" t="s">
        <v>30</v>
      </c>
      <c r="P14" s="150" t="str">
        <f>IF(Table1[[#This Row],[LIBRARY ID]]="","",Table1[[#This Row],[VOLUME]])</f>
        <v/>
      </c>
      <c r="Q14" s="150" t="str">
        <f>IF(Table1[[#This Row],[LIBRARY ID]]="","",Table1[[#This Row],[CONCENTRATION]]*Table1[[#This Row],[VOLUME]])</f>
        <v/>
      </c>
      <c r="R14" s="103" t="s">
        <v>726</v>
      </c>
      <c r="S14" s="103" t="str">
        <f>IF(Table1[[#This Row],[LIBRARY ID]]="","",CONCATENATE('Sample information'!$B$16,"_",Table1[[#This Row],[PLATE]],"_org_",Table1[[#This Row],[DATE SAMPLE DELIVERY]]))</f>
        <v/>
      </c>
      <c r="T14" s="130" t="str">
        <f>IF(Table1[[#This Row],[DATE SAMPLE DELIVERY]]="","",(CONCATENATE(20,LEFT(Table1[[#This Row],[DATE SAMPLE DELIVERY]],2),"-",(MID(Table1[[#This Row],[DATE SAMPLE DELIVERY]],3,2)),"-",(RIGHT(Table1[[#This Row],[DATE SAMPLE DELIVERY]],2)))))</f>
        <v/>
      </c>
      <c r="U14" s="137" t="str">
        <f>IF(Table1[[#This Row],[LIBRARY ID]]="","",IF('Sample information'!$B$22="","RML",'Sample information'!$B$22))</f>
        <v/>
      </c>
      <c r="V14" s="130" t="s">
        <v>280</v>
      </c>
      <c r="W14" s="135"/>
      <c r="X14" s="135"/>
      <c r="AA14" s="151"/>
      <c r="AC14" s="152"/>
      <c r="AD14" s="135"/>
      <c r="AE14" s="151"/>
      <c r="AF14" s="135"/>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row>
    <row r="15" spans="1:57" s="137" customFormat="1" ht="15">
      <c r="A15" s="89" t="str">
        <f>IF(Table1[[#This Row],[LIBRARY ID]]="","",CONCATENATE('Sample information'!B$16," #1"," ",Table1[[#This Row],[DATE SAMPLE DELIVERY]]))</f>
        <v/>
      </c>
      <c r="B15" s="89" t="str">
        <f>IF(Table1[[#This Row],[LIBRARY ID]]="","",CONCATENATE('Sample information'!B$16,"-",Table1[[#This Row],[LIBRARY ID]]))</f>
        <v/>
      </c>
      <c r="C15" s="47"/>
      <c r="D15" s="47"/>
      <c r="E15" s="47"/>
      <c r="F15" s="174" t="s">
        <v>547</v>
      </c>
      <c r="G15" s="47"/>
      <c r="H15" s="47"/>
      <c r="I15" s="47"/>
      <c r="J15" s="47"/>
      <c r="K15" s="90"/>
      <c r="L15" s="89" t="str">
        <f>IF(Table1[[#This Row],[INDEX CATEGORY]]="",CONCATENATE("Custom (",Table1[[#This Row],[CUSTOM INDEX]],")"),IF(Table1[[#This Row],[INDEX CATEGORY]]="No index","Custom (None)",INDEX(Index!$C$3:$X$230,MATCH(Table1[[#This Row],[INDEX NUMBER]],Index!$B$3:$B$230,0),MATCH(Table1[[#This Row],[INDEX CATEGORY]],Index!$C$2:$X$2,0))))</f>
        <v>Custom ()</v>
      </c>
      <c r="M15" s="153"/>
      <c r="N15" s="135" t="s">
        <v>5</v>
      </c>
      <c r="O15" s="153" t="s">
        <v>31</v>
      </c>
      <c r="P15" s="150" t="str">
        <f>IF(Table1[[#This Row],[LIBRARY ID]]="","",Table1[[#This Row],[VOLUME]])</f>
        <v/>
      </c>
      <c r="Q15" s="150" t="str">
        <f>IF(Table1[[#This Row],[LIBRARY ID]]="","",Table1[[#This Row],[CONCENTRATION]]*Table1[[#This Row],[VOLUME]])</f>
        <v/>
      </c>
      <c r="R15" s="103" t="s">
        <v>726</v>
      </c>
      <c r="S15" s="103" t="str">
        <f>IF(Table1[[#This Row],[LIBRARY ID]]="","",CONCATENATE('Sample information'!$B$16,"_",Table1[[#This Row],[PLATE]],"_org_",Table1[[#This Row],[DATE SAMPLE DELIVERY]]))</f>
        <v/>
      </c>
      <c r="T15" s="130" t="str">
        <f>IF(Table1[[#This Row],[DATE SAMPLE DELIVERY]]="","",(CONCATENATE(20,LEFT(Table1[[#This Row],[DATE SAMPLE DELIVERY]],2),"-",(MID(Table1[[#This Row],[DATE SAMPLE DELIVERY]],3,2)),"-",(RIGHT(Table1[[#This Row],[DATE SAMPLE DELIVERY]],2)))))</f>
        <v/>
      </c>
      <c r="U15" s="137" t="str">
        <f>IF(Table1[[#This Row],[LIBRARY ID]]="","",IF('Sample information'!$B$22="","RML",'Sample information'!$B$22))</f>
        <v/>
      </c>
      <c r="V15" s="130" t="s">
        <v>280</v>
      </c>
      <c r="W15" s="135"/>
      <c r="X15" s="135"/>
      <c r="AA15" s="151"/>
      <c r="AC15" s="152"/>
      <c r="AD15" s="135"/>
      <c r="AE15" s="151"/>
      <c r="AF15" s="135"/>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row>
    <row r="16" spans="1:57" s="137" customFormat="1" ht="15">
      <c r="A16" s="89" t="str">
        <f>IF(Table1[[#This Row],[LIBRARY ID]]="","",CONCATENATE('Sample information'!B$16," #1"," ",Table1[[#This Row],[DATE SAMPLE DELIVERY]]))</f>
        <v/>
      </c>
      <c r="B16" s="89" t="str">
        <f>IF(Table1[[#This Row],[LIBRARY ID]]="","",CONCATENATE('Sample information'!B$16,"-",Table1[[#This Row],[LIBRARY ID]]))</f>
        <v/>
      </c>
      <c r="C16" s="47"/>
      <c r="D16" s="47"/>
      <c r="E16" s="47"/>
      <c r="F16" s="174" t="s">
        <v>547</v>
      </c>
      <c r="G16" s="47"/>
      <c r="H16" s="47"/>
      <c r="I16" s="47"/>
      <c r="J16" s="47"/>
      <c r="K16" s="90"/>
      <c r="L16" s="89" t="str">
        <f>IF(Table1[[#This Row],[INDEX CATEGORY]]="",CONCATENATE("Custom (",Table1[[#This Row],[CUSTOM INDEX]],")"),IF(Table1[[#This Row],[INDEX CATEGORY]]="No index","Custom (None)",INDEX(Index!$C$3:$X$230,MATCH(Table1[[#This Row],[INDEX NUMBER]],Index!$B$3:$B$230,0),MATCH(Table1[[#This Row],[INDEX CATEGORY]],Index!$C$2:$X$2,0))))</f>
        <v>Custom ()</v>
      </c>
      <c r="M16" s="153"/>
      <c r="N16" s="135" t="s">
        <v>5</v>
      </c>
      <c r="O16" s="153" t="s">
        <v>32</v>
      </c>
      <c r="P16" s="150" t="str">
        <f>IF(Table1[[#This Row],[LIBRARY ID]]="","",Table1[[#This Row],[VOLUME]])</f>
        <v/>
      </c>
      <c r="Q16" s="150" t="str">
        <f>IF(Table1[[#This Row],[LIBRARY ID]]="","",Table1[[#This Row],[CONCENTRATION]]*Table1[[#This Row],[VOLUME]])</f>
        <v/>
      </c>
      <c r="R16" s="103" t="s">
        <v>726</v>
      </c>
      <c r="S16" s="103" t="str">
        <f>IF(Table1[[#This Row],[LIBRARY ID]]="","",CONCATENATE('Sample information'!$B$16,"_",Table1[[#This Row],[PLATE]],"_org_",Table1[[#This Row],[DATE SAMPLE DELIVERY]]))</f>
        <v/>
      </c>
      <c r="T16" s="130" t="str">
        <f>IF(Table1[[#This Row],[DATE SAMPLE DELIVERY]]="","",(CONCATENATE(20,LEFT(Table1[[#This Row],[DATE SAMPLE DELIVERY]],2),"-",(MID(Table1[[#This Row],[DATE SAMPLE DELIVERY]],3,2)),"-",(RIGHT(Table1[[#This Row],[DATE SAMPLE DELIVERY]],2)))))</f>
        <v/>
      </c>
      <c r="U16" s="137" t="str">
        <f>IF(Table1[[#This Row],[LIBRARY ID]]="","",IF('Sample information'!$B$22="","RML",'Sample information'!$B$22))</f>
        <v/>
      </c>
      <c r="V16" s="130" t="s">
        <v>280</v>
      </c>
      <c r="W16" s="135"/>
      <c r="X16" s="135"/>
      <c r="AA16" s="151"/>
      <c r="AC16" s="152"/>
      <c r="AF16" s="135"/>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row>
    <row r="17" spans="1:57" s="137" customFormat="1" ht="15">
      <c r="A17" s="89" t="str">
        <f>IF(Table1[[#This Row],[LIBRARY ID]]="","",CONCATENATE('Sample information'!B$16," #1"," ",Table1[[#This Row],[DATE SAMPLE DELIVERY]]))</f>
        <v/>
      </c>
      <c r="B17" s="89" t="str">
        <f>IF(Table1[[#This Row],[LIBRARY ID]]="","",CONCATENATE('Sample information'!B$16,"-",Table1[[#This Row],[LIBRARY ID]]))</f>
        <v/>
      </c>
      <c r="C17" s="47"/>
      <c r="D17" s="47"/>
      <c r="E17" s="47"/>
      <c r="F17" s="174" t="s">
        <v>547</v>
      </c>
      <c r="G17" s="47"/>
      <c r="H17" s="47"/>
      <c r="I17" s="47"/>
      <c r="J17" s="47"/>
      <c r="K17" s="90"/>
      <c r="L17" s="89" t="str">
        <f>IF(Table1[[#This Row],[INDEX CATEGORY]]="",CONCATENATE("Custom (",Table1[[#This Row],[CUSTOM INDEX]],")"),IF(Table1[[#This Row],[INDEX CATEGORY]]="No index","Custom (None)",INDEX(Index!$C$3:$X$230,MATCH(Table1[[#This Row],[INDEX NUMBER]],Index!$B$3:$B$230,0),MATCH(Table1[[#This Row],[INDEX CATEGORY]],Index!$C$2:$X$2,0))))</f>
        <v>Custom ()</v>
      </c>
      <c r="M17" s="153"/>
      <c r="N17" s="135" t="s">
        <v>5</v>
      </c>
      <c r="O17" s="153" t="s">
        <v>33</v>
      </c>
      <c r="P17" s="150" t="str">
        <f>IF(Table1[[#This Row],[LIBRARY ID]]="","",Table1[[#This Row],[VOLUME]])</f>
        <v/>
      </c>
      <c r="Q17" s="150" t="str">
        <f>IF(Table1[[#This Row],[LIBRARY ID]]="","",Table1[[#This Row],[CONCENTRATION]]*Table1[[#This Row],[VOLUME]])</f>
        <v/>
      </c>
      <c r="R17" s="103" t="s">
        <v>726</v>
      </c>
      <c r="S17" s="103" t="str">
        <f>IF(Table1[[#This Row],[LIBRARY ID]]="","",CONCATENATE('Sample information'!$B$16,"_",Table1[[#This Row],[PLATE]],"_org_",Table1[[#This Row],[DATE SAMPLE DELIVERY]]))</f>
        <v/>
      </c>
      <c r="T17" s="130" t="str">
        <f>IF(Table1[[#This Row],[DATE SAMPLE DELIVERY]]="","",(CONCATENATE(20,LEFT(Table1[[#This Row],[DATE SAMPLE DELIVERY]],2),"-",(MID(Table1[[#This Row],[DATE SAMPLE DELIVERY]],3,2)),"-",(RIGHT(Table1[[#This Row],[DATE SAMPLE DELIVERY]],2)))))</f>
        <v/>
      </c>
      <c r="U17" s="137" t="str">
        <f>IF(Table1[[#This Row],[LIBRARY ID]]="","",IF('Sample information'!$B$22="","RML",'Sample information'!$B$22))</f>
        <v/>
      </c>
      <c r="V17" s="130" t="s">
        <v>280</v>
      </c>
      <c r="W17" s="135"/>
      <c r="X17" s="135"/>
      <c r="AA17" s="151"/>
      <c r="AC17" s="152"/>
      <c r="AF17" s="135"/>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row>
    <row r="18" spans="1:57" s="137" customFormat="1" ht="15">
      <c r="A18" s="89" t="str">
        <f>IF(Table1[[#This Row],[LIBRARY ID]]="","",CONCATENATE('Sample information'!B$16," #1"," ",Table1[[#This Row],[DATE SAMPLE DELIVERY]]))</f>
        <v/>
      </c>
      <c r="B18" s="89" t="str">
        <f>IF(Table1[[#This Row],[LIBRARY ID]]="","",CONCATENATE('Sample information'!B$16,"-",Table1[[#This Row],[LIBRARY ID]]))</f>
        <v/>
      </c>
      <c r="C18" s="47"/>
      <c r="D18" s="47"/>
      <c r="E18" s="47"/>
      <c r="F18" s="174" t="s">
        <v>547</v>
      </c>
      <c r="G18" s="47"/>
      <c r="H18" s="47"/>
      <c r="I18" s="47"/>
      <c r="J18" s="47"/>
      <c r="K18" s="90"/>
      <c r="L18" s="89" t="str">
        <f>IF(Table1[[#This Row],[INDEX CATEGORY]]="",CONCATENATE("Custom (",Table1[[#This Row],[CUSTOM INDEX]],")"),IF(Table1[[#This Row],[INDEX CATEGORY]]="No index","Custom (None)",INDEX(Index!$C$3:$X$230,MATCH(Table1[[#This Row],[INDEX NUMBER]],Index!$B$3:$B$230,0),MATCH(Table1[[#This Row],[INDEX CATEGORY]],Index!$C$2:$X$2,0))))</f>
        <v>Custom ()</v>
      </c>
      <c r="M18" s="153"/>
      <c r="N18" s="135" t="s">
        <v>5</v>
      </c>
      <c r="O18" s="153" t="s">
        <v>34</v>
      </c>
      <c r="P18" s="150" t="str">
        <f>IF(Table1[[#This Row],[LIBRARY ID]]="","",Table1[[#This Row],[VOLUME]])</f>
        <v/>
      </c>
      <c r="Q18" s="150" t="str">
        <f>IF(Table1[[#This Row],[LIBRARY ID]]="","",Table1[[#This Row],[CONCENTRATION]]*Table1[[#This Row],[VOLUME]])</f>
        <v/>
      </c>
      <c r="R18" s="103" t="s">
        <v>726</v>
      </c>
      <c r="S18" s="103" t="str">
        <f>IF(Table1[[#This Row],[LIBRARY ID]]="","",CONCATENATE('Sample information'!$B$16,"_",Table1[[#This Row],[PLATE]],"_org_",Table1[[#This Row],[DATE SAMPLE DELIVERY]]))</f>
        <v/>
      </c>
      <c r="T18" s="130" t="str">
        <f>IF(Table1[[#This Row],[DATE SAMPLE DELIVERY]]="","",(CONCATENATE(20,LEFT(Table1[[#This Row],[DATE SAMPLE DELIVERY]],2),"-",(MID(Table1[[#This Row],[DATE SAMPLE DELIVERY]],3,2)),"-",(RIGHT(Table1[[#This Row],[DATE SAMPLE DELIVERY]],2)))))</f>
        <v/>
      </c>
      <c r="U18" s="137" t="str">
        <f>IF(Table1[[#This Row],[LIBRARY ID]]="","",IF('Sample information'!$B$22="","RML",'Sample information'!$B$22))</f>
        <v/>
      </c>
      <c r="V18" s="130" t="s">
        <v>280</v>
      </c>
      <c r="W18" s="135"/>
      <c r="X18" s="135"/>
      <c r="AA18" s="151"/>
      <c r="AC18" s="152"/>
      <c r="AF18" s="135"/>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row>
    <row r="19" spans="1:57" s="137" customFormat="1" ht="15">
      <c r="A19" s="89" t="str">
        <f>IF(Table1[[#This Row],[LIBRARY ID]]="","",CONCATENATE('Sample information'!B$16," #1"," ",Table1[[#This Row],[DATE SAMPLE DELIVERY]]))</f>
        <v/>
      </c>
      <c r="B19" s="89" t="str">
        <f>IF(Table1[[#This Row],[LIBRARY ID]]="","",CONCATENATE('Sample information'!B$16,"-",Table1[[#This Row],[LIBRARY ID]]))</f>
        <v/>
      </c>
      <c r="C19" s="47"/>
      <c r="D19" s="47"/>
      <c r="E19" s="47"/>
      <c r="F19" s="174" t="s">
        <v>547</v>
      </c>
      <c r="G19" s="47"/>
      <c r="H19" s="47"/>
      <c r="I19" s="47"/>
      <c r="J19" s="47"/>
      <c r="K19" s="90"/>
      <c r="L19" s="89" t="str">
        <f>IF(Table1[[#This Row],[INDEX CATEGORY]]="",CONCATENATE("Custom (",Table1[[#This Row],[CUSTOM INDEX]],")"),IF(Table1[[#This Row],[INDEX CATEGORY]]="No index","Custom (None)",INDEX(Index!$C$3:$X$230,MATCH(Table1[[#This Row],[INDEX NUMBER]],Index!$B$3:$B$230,0),MATCH(Table1[[#This Row],[INDEX CATEGORY]],Index!$C$2:$X$2,0))))</f>
        <v>Custom ()</v>
      </c>
      <c r="M19" s="153"/>
      <c r="N19" s="135" t="s">
        <v>5</v>
      </c>
      <c r="O19" s="153" t="s">
        <v>35</v>
      </c>
      <c r="P19" s="150" t="str">
        <f>IF(Table1[[#This Row],[LIBRARY ID]]="","",Table1[[#This Row],[VOLUME]])</f>
        <v/>
      </c>
      <c r="Q19" s="150" t="str">
        <f>IF(Table1[[#This Row],[LIBRARY ID]]="","",Table1[[#This Row],[CONCENTRATION]]*Table1[[#This Row],[VOLUME]])</f>
        <v/>
      </c>
      <c r="R19" s="103" t="s">
        <v>726</v>
      </c>
      <c r="S19" s="103" t="str">
        <f>IF(Table1[[#This Row],[LIBRARY ID]]="","",CONCATENATE('Sample information'!$B$16,"_",Table1[[#This Row],[PLATE]],"_org_",Table1[[#This Row],[DATE SAMPLE DELIVERY]]))</f>
        <v/>
      </c>
      <c r="T19" s="130" t="str">
        <f>IF(Table1[[#This Row],[DATE SAMPLE DELIVERY]]="","",(CONCATENATE(20,LEFT(Table1[[#This Row],[DATE SAMPLE DELIVERY]],2),"-",(MID(Table1[[#This Row],[DATE SAMPLE DELIVERY]],3,2)),"-",(RIGHT(Table1[[#This Row],[DATE SAMPLE DELIVERY]],2)))))</f>
        <v/>
      </c>
      <c r="U19" s="137" t="str">
        <f>IF(Table1[[#This Row],[LIBRARY ID]]="","",IF('Sample information'!$B$22="","RML",'Sample information'!$B$22))</f>
        <v/>
      </c>
      <c r="V19" s="130" t="s">
        <v>280</v>
      </c>
      <c r="W19" s="135"/>
      <c r="X19" s="135"/>
      <c r="AA19" s="151"/>
      <c r="AC19" s="152"/>
      <c r="AF19" s="135"/>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row>
    <row r="20" spans="1:57" s="137" customFormat="1" ht="15">
      <c r="A20" s="89" t="str">
        <f>IF(Table1[[#This Row],[LIBRARY ID]]="","",CONCATENATE('Sample information'!B$16," #1"," ",Table1[[#This Row],[DATE SAMPLE DELIVERY]]))</f>
        <v/>
      </c>
      <c r="B20" s="89" t="str">
        <f>IF(Table1[[#This Row],[LIBRARY ID]]="","",CONCATENATE('Sample information'!B$16,"-",Table1[[#This Row],[LIBRARY ID]]))</f>
        <v/>
      </c>
      <c r="C20" s="47"/>
      <c r="D20" s="47"/>
      <c r="E20" s="47"/>
      <c r="F20" s="174" t="s">
        <v>547</v>
      </c>
      <c r="G20" s="47"/>
      <c r="H20" s="47"/>
      <c r="I20" s="47"/>
      <c r="J20" s="47"/>
      <c r="K20" s="47"/>
      <c r="L20" s="89" t="str">
        <f>IF(Table1[[#This Row],[INDEX CATEGORY]]="",CONCATENATE("Custom (",Table1[[#This Row],[CUSTOM INDEX]],")"),IF(Table1[[#This Row],[INDEX CATEGORY]]="No index","Custom (None)",INDEX(Index!$C$3:$X$230,MATCH(Table1[[#This Row],[INDEX NUMBER]],Index!$B$3:$B$230,0),MATCH(Table1[[#This Row],[INDEX CATEGORY]],Index!$C$2:$X$2,0))))</f>
        <v>Custom ()</v>
      </c>
      <c r="M20" s="153"/>
      <c r="N20" s="135" t="s">
        <v>5</v>
      </c>
      <c r="O20" s="153" t="s">
        <v>36</v>
      </c>
      <c r="P20" s="150" t="str">
        <f>IF(Table1[[#This Row],[LIBRARY ID]]="","",Table1[[#This Row],[VOLUME]])</f>
        <v/>
      </c>
      <c r="Q20" s="150" t="str">
        <f>IF(Table1[[#This Row],[LIBRARY ID]]="","",Table1[[#This Row],[CONCENTRATION]]*Table1[[#This Row],[VOLUME]])</f>
        <v/>
      </c>
      <c r="R20" s="103" t="s">
        <v>726</v>
      </c>
      <c r="S20" s="103" t="str">
        <f>IF(Table1[[#This Row],[LIBRARY ID]]="","",CONCATENATE('Sample information'!$B$16,"_",Table1[[#This Row],[PLATE]],"_org_",Table1[[#This Row],[DATE SAMPLE DELIVERY]]))</f>
        <v/>
      </c>
      <c r="T20" s="130" t="str">
        <f>IF(Table1[[#This Row],[DATE SAMPLE DELIVERY]]="","",(CONCATENATE(20,LEFT(Table1[[#This Row],[DATE SAMPLE DELIVERY]],2),"-",(MID(Table1[[#This Row],[DATE SAMPLE DELIVERY]],3,2)),"-",(RIGHT(Table1[[#This Row],[DATE SAMPLE DELIVERY]],2)))))</f>
        <v/>
      </c>
      <c r="U20" s="137" t="str">
        <f>IF(Table1[[#This Row],[LIBRARY ID]]="","",IF('Sample information'!$B$22="","RML",'Sample information'!$B$22))</f>
        <v/>
      </c>
      <c r="V20" s="130" t="s">
        <v>280</v>
      </c>
      <c r="W20" s="135"/>
      <c r="X20" s="135"/>
      <c r="AA20" s="151"/>
      <c r="AC20" s="152"/>
      <c r="AF20" s="135"/>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row>
    <row r="21" spans="1:57" s="137" customFormat="1" ht="15">
      <c r="A21" s="89" t="str">
        <f>IF(Table1[[#This Row],[LIBRARY ID]]="","",CONCATENATE('Sample information'!B$16," #1"," ",Table1[[#This Row],[DATE SAMPLE DELIVERY]]))</f>
        <v/>
      </c>
      <c r="B21" s="89" t="str">
        <f>IF(Table1[[#This Row],[LIBRARY ID]]="","",CONCATENATE('Sample information'!B$16,"-",Table1[[#This Row],[LIBRARY ID]]))</f>
        <v/>
      </c>
      <c r="C21" s="47"/>
      <c r="D21" s="47"/>
      <c r="E21" s="47"/>
      <c r="F21" s="174" t="s">
        <v>547</v>
      </c>
      <c r="G21" s="47"/>
      <c r="H21" s="47"/>
      <c r="I21" s="47"/>
      <c r="J21" s="47"/>
      <c r="K21" s="47"/>
      <c r="L21" s="89" t="str">
        <f>IF(Table1[[#This Row],[INDEX CATEGORY]]="",CONCATENATE("Custom (",Table1[[#This Row],[CUSTOM INDEX]],")"),IF(Table1[[#This Row],[INDEX CATEGORY]]="No index","Custom (None)",INDEX(Index!$C$3:$X$230,MATCH(Table1[[#This Row],[INDEX NUMBER]],Index!$B$3:$B$230,0),MATCH(Table1[[#This Row],[INDEX CATEGORY]],Index!$C$2:$X$2,0))))</f>
        <v>Custom ()</v>
      </c>
      <c r="M21" s="153"/>
      <c r="N21" s="135" t="s">
        <v>5</v>
      </c>
      <c r="O21" s="153" t="s">
        <v>37</v>
      </c>
      <c r="P21" s="150" t="str">
        <f>IF(Table1[[#This Row],[LIBRARY ID]]="","",Table1[[#This Row],[VOLUME]])</f>
        <v/>
      </c>
      <c r="Q21" s="150" t="str">
        <f>IF(Table1[[#This Row],[LIBRARY ID]]="","",Table1[[#This Row],[CONCENTRATION]]*Table1[[#This Row],[VOLUME]])</f>
        <v/>
      </c>
      <c r="R21" s="103" t="s">
        <v>726</v>
      </c>
      <c r="S21" s="103" t="str">
        <f>IF(Table1[[#This Row],[LIBRARY ID]]="","",CONCATENATE('Sample information'!$B$16,"_",Table1[[#This Row],[PLATE]],"_org_",Table1[[#This Row],[DATE SAMPLE DELIVERY]]))</f>
        <v/>
      </c>
      <c r="T21" s="130" t="str">
        <f>IF(Table1[[#This Row],[DATE SAMPLE DELIVERY]]="","",(CONCATENATE(20,LEFT(Table1[[#This Row],[DATE SAMPLE DELIVERY]],2),"-",(MID(Table1[[#This Row],[DATE SAMPLE DELIVERY]],3,2)),"-",(RIGHT(Table1[[#This Row],[DATE SAMPLE DELIVERY]],2)))))</f>
        <v/>
      </c>
      <c r="U21" s="137" t="str">
        <f>IF(Table1[[#This Row],[LIBRARY ID]]="","",IF('Sample information'!$B$22="","RML",'Sample information'!$B$22))</f>
        <v/>
      </c>
      <c r="V21" s="130" t="s">
        <v>280</v>
      </c>
      <c r="W21" s="135"/>
      <c r="X21" s="135"/>
      <c r="AA21" s="151"/>
      <c r="AC21" s="152"/>
      <c r="AF21" s="135"/>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row>
    <row r="22" spans="1:57" s="137" customFormat="1" ht="15">
      <c r="A22" s="89" t="str">
        <f>IF(Table1[[#This Row],[LIBRARY ID]]="","",CONCATENATE('Sample information'!B$16," #1"," ",Table1[[#This Row],[DATE SAMPLE DELIVERY]]))</f>
        <v/>
      </c>
      <c r="B22" s="89" t="str">
        <f>IF(Table1[[#This Row],[LIBRARY ID]]="","",CONCATENATE('Sample information'!B$16,"-",Table1[[#This Row],[LIBRARY ID]]))</f>
        <v/>
      </c>
      <c r="C22" s="47"/>
      <c r="D22" s="47"/>
      <c r="E22" s="47"/>
      <c r="F22" s="174" t="s">
        <v>547</v>
      </c>
      <c r="G22" s="47"/>
      <c r="H22" s="47"/>
      <c r="I22" s="47"/>
      <c r="J22" s="47"/>
      <c r="K22" s="47"/>
      <c r="L22" s="89" t="str">
        <f>IF(Table1[[#This Row],[INDEX CATEGORY]]="",CONCATENATE("Custom (",Table1[[#This Row],[CUSTOM INDEX]],")"),IF(Table1[[#This Row],[INDEX CATEGORY]]="No index","Custom (None)",INDEX(Index!$C$3:$X$230,MATCH(Table1[[#This Row],[INDEX NUMBER]],Index!$B$3:$B$230,0),MATCH(Table1[[#This Row],[INDEX CATEGORY]],Index!$C$2:$X$2,0))))</f>
        <v>Custom ()</v>
      </c>
      <c r="M22" s="153"/>
      <c r="N22" s="135" t="s">
        <v>5</v>
      </c>
      <c r="O22" s="153" t="s">
        <v>38</v>
      </c>
      <c r="P22" s="150" t="str">
        <f>IF(Table1[[#This Row],[LIBRARY ID]]="","",Table1[[#This Row],[VOLUME]])</f>
        <v/>
      </c>
      <c r="Q22" s="150" t="str">
        <f>IF(Table1[[#This Row],[LIBRARY ID]]="","",Table1[[#This Row],[CONCENTRATION]]*Table1[[#This Row],[VOLUME]])</f>
        <v/>
      </c>
      <c r="R22" s="103" t="s">
        <v>726</v>
      </c>
      <c r="S22" s="103" t="str">
        <f>IF(Table1[[#This Row],[LIBRARY ID]]="","",CONCATENATE('Sample information'!$B$16,"_",Table1[[#This Row],[PLATE]],"_org_",Table1[[#This Row],[DATE SAMPLE DELIVERY]]))</f>
        <v/>
      </c>
      <c r="T22" s="130" t="str">
        <f>IF(Table1[[#This Row],[DATE SAMPLE DELIVERY]]="","",(CONCATENATE(20,LEFT(Table1[[#This Row],[DATE SAMPLE DELIVERY]],2),"-",(MID(Table1[[#This Row],[DATE SAMPLE DELIVERY]],3,2)),"-",(RIGHT(Table1[[#This Row],[DATE SAMPLE DELIVERY]],2)))))</f>
        <v/>
      </c>
      <c r="U22" s="137" t="str">
        <f>IF(Table1[[#This Row],[LIBRARY ID]]="","",IF('Sample information'!$B$22="","RML",'Sample information'!$B$22))</f>
        <v/>
      </c>
      <c r="V22" s="130" t="s">
        <v>280</v>
      </c>
      <c r="W22" s="135"/>
      <c r="X22" s="135"/>
      <c r="AA22" s="151"/>
      <c r="AC22" s="152"/>
      <c r="AF22" s="135"/>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row>
    <row r="23" spans="1:57" s="137" customFormat="1" ht="15">
      <c r="A23" s="89" t="str">
        <f>IF(Table1[[#This Row],[LIBRARY ID]]="","",CONCATENATE('Sample information'!B$16," #1"," ",Table1[[#This Row],[DATE SAMPLE DELIVERY]]))</f>
        <v/>
      </c>
      <c r="B23" s="89" t="str">
        <f>IF(Table1[[#This Row],[LIBRARY ID]]="","",CONCATENATE('Sample information'!B$16,"-",Table1[[#This Row],[LIBRARY ID]]))</f>
        <v/>
      </c>
      <c r="C23" s="47"/>
      <c r="D23" s="47"/>
      <c r="E23" s="47"/>
      <c r="F23" s="174" t="s">
        <v>547</v>
      </c>
      <c r="G23" s="47"/>
      <c r="H23" s="47"/>
      <c r="I23" s="47"/>
      <c r="J23" s="47"/>
      <c r="K23" s="47"/>
      <c r="L23" s="89" t="str">
        <f>IF(Table1[[#This Row],[INDEX CATEGORY]]="",CONCATENATE("Custom (",Table1[[#This Row],[CUSTOM INDEX]],")"),IF(Table1[[#This Row],[INDEX CATEGORY]]="No index","Custom (None)",INDEX(Index!$C$3:$X$230,MATCH(Table1[[#This Row],[INDEX NUMBER]],Index!$B$3:$B$230,0),MATCH(Table1[[#This Row],[INDEX CATEGORY]],Index!$C$2:$X$2,0))))</f>
        <v>Custom ()</v>
      </c>
      <c r="M23" s="153"/>
      <c r="N23" s="135" t="s">
        <v>5</v>
      </c>
      <c r="O23" s="153" t="s">
        <v>39</v>
      </c>
      <c r="P23" s="150" t="str">
        <f>IF(Table1[[#This Row],[LIBRARY ID]]="","",Table1[[#This Row],[VOLUME]])</f>
        <v/>
      </c>
      <c r="Q23" s="150" t="str">
        <f>IF(Table1[[#This Row],[LIBRARY ID]]="","",Table1[[#This Row],[CONCENTRATION]]*Table1[[#This Row],[VOLUME]])</f>
        <v/>
      </c>
      <c r="R23" s="103" t="s">
        <v>726</v>
      </c>
      <c r="S23" s="103" t="str">
        <f>IF(Table1[[#This Row],[LIBRARY ID]]="","",CONCATENATE('Sample information'!$B$16,"_",Table1[[#This Row],[PLATE]],"_org_",Table1[[#This Row],[DATE SAMPLE DELIVERY]]))</f>
        <v/>
      </c>
      <c r="T23" s="130" t="str">
        <f>IF(Table1[[#This Row],[DATE SAMPLE DELIVERY]]="","",(CONCATENATE(20,LEFT(Table1[[#This Row],[DATE SAMPLE DELIVERY]],2),"-",(MID(Table1[[#This Row],[DATE SAMPLE DELIVERY]],3,2)),"-",(RIGHT(Table1[[#This Row],[DATE SAMPLE DELIVERY]],2)))))</f>
        <v/>
      </c>
      <c r="U23" s="137" t="str">
        <f>IF(Table1[[#This Row],[LIBRARY ID]]="","",IF('Sample information'!$B$22="","RML",'Sample information'!$B$22))</f>
        <v/>
      </c>
      <c r="V23" s="130" t="s">
        <v>280</v>
      </c>
      <c r="W23" s="135"/>
      <c r="X23" s="135"/>
      <c r="AA23" s="151"/>
      <c r="AC23" s="152"/>
      <c r="AF23" s="135"/>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row>
    <row r="24" spans="1:57" s="137" customFormat="1" ht="15">
      <c r="A24" s="89" t="str">
        <f>IF(Table1[[#This Row],[LIBRARY ID]]="","",CONCATENATE('Sample information'!B$16," #1"," ",Table1[[#This Row],[DATE SAMPLE DELIVERY]]))</f>
        <v/>
      </c>
      <c r="B24" s="89" t="str">
        <f>IF(Table1[[#This Row],[LIBRARY ID]]="","",CONCATENATE('Sample information'!B$16,"-",Table1[[#This Row],[LIBRARY ID]]))</f>
        <v/>
      </c>
      <c r="C24" s="47"/>
      <c r="D24" s="47"/>
      <c r="E24" s="47"/>
      <c r="F24" s="174" t="s">
        <v>547</v>
      </c>
      <c r="G24" s="47"/>
      <c r="H24" s="47"/>
      <c r="I24" s="47"/>
      <c r="J24" s="47"/>
      <c r="K24" s="47"/>
      <c r="L24" s="89" t="str">
        <f>IF(Table1[[#This Row],[INDEX CATEGORY]]="",CONCATENATE("Custom (",Table1[[#This Row],[CUSTOM INDEX]],")"),IF(Table1[[#This Row],[INDEX CATEGORY]]="No index","Custom (None)",INDEX(Index!$C$3:$X$230,MATCH(Table1[[#This Row],[INDEX NUMBER]],Index!$B$3:$B$230,0),MATCH(Table1[[#This Row],[INDEX CATEGORY]],Index!$C$2:$X$2,0))))</f>
        <v>Custom ()</v>
      </c>
      <c r="M24" s="153"/>
      <c r="N24" s="135" t="s">
        <v>5</v>
      </c>
      <c r="O24" s="153" t="s">
        <v>40</v>
      </c>
      <c r="P24" s="150" t="str">
        <f>IF(Table1[[#This Row],[LIBRARY ID]]="","",Table1[[#This Row],[VOLUME]])</f>
        <v/>
      </c>
      <c r="Q24" s="150" t="str">
        <f>IF(Table1[[#This Row],[LIBRARY ID]]="","",Table1[[#This Row],[CONCENTRATION]]*Table1[[#This Row],[VOLUME]])</f>
        <v/>
      </c>
      <c r="R24" s="103" t="s">
        <v>726</v>
      </c>
      <c r="S24" s="103" t="str">
        <f>IF(Table1[[#This Row],[LIBRARY ID]]="","",CONCATENATE('Sample information'!$B$16,"_",Table1[[#This Row],[PLATE]],"_org_",Table1[[#This Row],[DATE SAMPLE DELIVERY]]))</f>
        <v/>
      </c>
      <c r="T24" s="130" t="str">
        <f>IF(Table1[[#This Row],[DATE SAMPLE DELIVERY]]="","",(CONCATENATE(20,LEFT(Table1[[#This Row],[DATE SAMPLE DELIVERY]],2),"-",(MID(Table1[[#This Row],[DATE SAMPLE DELIVERY]],3,2)),"-",(RIGHT(Table1[[#This Row],[DATE SAMPLE DELIVERY]],2)))))</f>
        <v/>
      </c>
      <c r="U24" s="137" t="str">
        <f>IF(Table1[[#This Row],[LIBRARY ID]]="","",IF('Sample information'!$B$22="","RML",'Sample information'!$B$22))</f>
        <v/>
      </c>
      <c r="V24" s="130" t="s">
        <v>280</v>
      </c>
      <c r="W24" s="135"/>
      <c r="X24" s="135"/>
      <c r="AA24" s="151"/>
      <c r="AC24" s="152"/>
      <c r="AF24" s="135"/>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row>
    <row r="25" spans="1:57" s="137" customFormat="1" ht="15">
      <c r="A25" s="89" t="str">
        <f>IF(Table1[[#This Row],[LIBRARY ID]]="","",CONCATENATE('Sample information'!B$16," #1"," ",Table1[[#This Row],[DATE SAMPLE DELIVERY]]))</f>
        <v/>
      </c>
      <c r="B25" s="89" t="str">
        <f>IF(Table1[[#This Row],[LIBRARY ID]]="","",CONCATENATE('Sample information'!B$16,"-",Table1[[#This Row],[LIBRARY ID]]))</f>
        <v/>
      </c>
      <c r="C25" s="47"/>
      <c r="D25" s="47"/>
      <c r="E25" s="47"/>
      <c r="F25" s="174" t="s">
        <v>547</v>
      </c>
      <c r="G25" s="47"/>
      <c r="H25" s="47"/>
      <c r="I25" s="47"/>
      <c r="J25" s="47"/>
      <c r="K25" s="47"/>
      <c r="L25" s="89" t="str">
        <f>IF(Table1[[#This Row],[INDEX CATEGORY]]="",CONCATENATE("Custom (",Table1[[#This Row],[CUSTOM INDEX]],")"),IF(Table1[[#This Row],[INDEX CATEGORY]]="No index","Custom (None)",INDEX(Index!$C$3:$X$230,MATCH(Table1[[#This Row],[INDEX NUMBER]],Index!$B$3:$B$230,0),MATCH(Table1[[#This Row],[INDEX CATEGORY]],Index!$C$2:$X$2,0))))</f>
        <v>Custom ()</v>
      </c>
      <c r="M25" s="153"/>
      <c r="N25" s="135" t="s">
        <v>5</v>
      </c>
      <c r="O25" s="153" t="s">
        <v>41</v>
      </c>
      <c r="P25" s="150" t="str">
        <f>IF(Table1[[#This Row],[LIBRARY ID]]="","",Table1[[#This Row],[VOLUME]])</f>
        <v/>
      </c>
      <c r="Q25" s="150" t="str">
        <f>IF(Table1[[#This Row],[LIBRARY ID]]="","",Table1[[#This Row],[CONCENTRATION]]*Table1[[#This Row],[VOLUME]])</f>
        <v/>
      </c>
      <c r="R25" s="103" t="s">
        <v>726</v>
      </c>
      <c r="S25" s="103" t="str">
        <f>IF(Table1[[#This Row],[LIBRARY ID]]="","",CONCATENATE('Sample information'!$B$16,"_",Table1[[#This Row],[PLATE]],"_org_",Table1[[#This Row],[DATE SAMPLE DELIVERY]]))</f>
        <v/>
      </c>
      <c r="T25" s="130" t="str">
        <f>IF(Table1[[#This Row],[DATE SAMPLE DELIVERY]]="","",(CONCATENATE(20,LEFT(Table1[[#This Row],[DATE SAMPLE DELIVERY]],2),"-",(MID(Table1[[#This Row],[DATE SAMPLE DELIVERY]],3,2)),"-",(RIGHT(Table1[[#This Row],[DATE SAMPLE DELIVERY]],2)))))</f>
        <v/>
      </c>
      <c r="U25" s="137" t="str">
        <f>IF(Table1[[#This Row],[LIBRARY ID]]="","",IF('Sample information'!$B$22="","RML",'Sample information'!$B$22))</f>
        <v/>
      </c>
      <c r="V25" s="130" t="s">
        <v>280</v>
      </c>
      <c r="W25" s="135"/>
      <c r="X25" s="135"/>
      <c r="AA25" s="151"/>
      <c r="AC25" s="152"/>
      <c r="AF25" s="135"/>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row>
    <row r="26" spans="1:57" s="137" customFormat="1" ht="15">
      <c r="A26" s="89" t="str">
        <f>IF(Table1[[#This Row],[LIBRARY ID]]="","",CONCATENATE('Sample information'!B$16," #1"," ",Table1[[#This Row],[DATE SAMPLE DELIVERY]]))</f>
        <v/>
      </c>
      <c r="B26" s="89" t="str">
        <f>IF(Table1[[#This Row],[LIBRARY ID]]="","",CONCATENATE('Sample information'!B$16,"-",Table1[[#This Row],[LIBRARY ID]]))</f>
        <v/>
      </c>
      <c r="C26" s="47"/>
      <c r="D26" s="47"/>
      <c r="E26" s="47"/>
      <c r="F26" s="174" t="s">
        <v>547</v>
      </c>
      <c r="G26" s="47"/>
      <c r="H26" s="47"/>
      <c r="I26" s="47"/>
      <c r="J26" s="47"/>
      <c r="K26" s="47"/>
      <c r="L26" s="89" t="str">
        <f>IF(Table1[[#This Row],[INDEX CATEGORY]]="",CONCATENATE("Custom (",Table1[[#This Row],[CUSTOM INDEX]],")"),IF(Table1[[#This Row],[INDEX CATEGORY]]="No index","Custom (None)",INDEX(Index!$C$3:$X$230,MATCH(Table1[[#This Row],[INDEX NUMBER]],Index!$B$3:$B$230,0),MATCH(Table1[[#This Row],[INDEX CATEGORY]],Index!$C$2:$X$2,0))))</f>
        <v>Custom ()</v>
      </c>
      <c r="M26" s="153"/>
      <c r="N26" s="135" t="s">
        <v>5</v>
      </c>
      <c r="O26" s="153" t="s">
        <v>42</v>
      </c>
      <c r="P26" s="150" t="str">
        <f>IF(Table1[[#This Row],[LIBRARY ID]]="","",Table1[[#This Row],[VOLUME]])</f>
        <v/>
      </c>
      <c r="Q26" s="150" t="str">
        <f>IF(Table1[[#This Row],[LIBRARY ID]]="","",Table1[[#This Row],[CONCENTRATION]]*Table1[[#This Row],[VOLUME]])</f>
        <v/>
      </c>
      <c r="R26" s="103" t="s">
        <v>726</v>
      </c>
      <c r="S26" s="103" t="str">
        <f>IF(Table1[[#This Row],[LIBRARY ID]]="","",CONCATENATE('Sample information'!$B$16,"_",Table1[[#This Row],[PLATE]],"_org_",Table1[[#This Row],[DATE SAMPLE DELIVERY]]))</f>
        <v/>
      </c>
      <c r="T26" s="130" t="str">
        <f>IF(Table1[[#This Row],[DATE SAMPLE DELIVERY]]="","",(CONCATENATE(20,LEFT(Table1[[#This Row],[DATE SAMPLE DELIVERY]],2),"-",(MID(Table1[[#This Row],[DATE SAMPLE DELIVERY]],3,2)),"-",(RIGHT(Table1[[#This Row],[DATE SAMPLE DELIVERY]],2)))))</f>
        <v/>
      </c>
      <c r="U26" s="137" t="str">
        <f>IF(Table1[[#This Row],[LIBRARY ID]]="","",IF('Sample information'!$B$22="","RML",'Sample information'!$B$22))</f>
        <v/>
      </c>
      <c r="V26" s="130" t="s">
        <v>280</v>
      </c>
      <c r="W26" s="135"/>
      <c r="X26" s="135"/>
      <c r="AA26" s="151"/>
      <c r="AC26" s="152"/>
      <c r="AF26" s="135"/>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row>
    <row r="27" spans="1:57" s="137" customFormat="1" ht="15">
      <c r="A27" s="89" t="str">
        <f>IF(Table1[[#This Row],[LIBRARY ID]]="","",CONCATENATE('Sample information'!B$16," #1"," ",Table1[[#This Row],[DATE SAMPLE DELIVERY]]))</f>
        <v/>
      </c>
      <c r="B27" s="89" t="str">
        <f>IF(Table1[[#This Row],[LIBRARY ID]]="","",CONCATENATE('Sample information'!B$16,"-",Table1[[#This Row],[LIBRARY ID]]))</f>
        <v/>
      </c>
      <c r="C27" s="47"/>
      <c r="D27" s="47"/>
      <c r="E27" s="47"/>
      <c r="F27" s="174" t="s">
        <v>547</v>
      </c>
      <c r="G27" s="47"/>
      <c r="H27" s="47"/>
      <c r="I27" s="47"/>
      <c r="J27" s="47"/>
      <c r="K27" s="47"/>
      <c r="L27" s="89" t="str">
        <f>IF(Table1[[#This Row],[INDEX CATEGORY]]="",CONCATENATE("Custom (",Table1[[#This Row],[CUSTOM INDEX]],")"),IF(Table1[[#This Row],[INDEX CATEGORY]]="No index","Custom (None)",INDEX(Index!$C$3:$X$230,MATCH(Table1[[#This Row],[INDEX NUMBER]],Index!$B$3:$B$230,0),MATCH(Table1[[#This Row],[INDEX CATEGORY]],Index!$C$2:$X$2,0))))</f>
        <v>Custom ()</v>
      </c>
      <c r="M27" s="153"/>
      <c r="N27" s="135" t="s">
        <v>5</v>
      </c>
      <c r="O27" s="153" t="s">
        <v>43</v>
      </c>
      <c r="P27" s="150" t="str">
        <f>IF(Table1[[#This Row],[LIBRARY ID]]="","",Table1[[#This Row],[VOLUME]])</f>
        <v/>
      </c>
      <c r="Q27" s="150" t="str">
        <f>IF(Table1[[#This Row],[LIBRARY ID]]="","",Table1[[#This Row],[CONCENTRATION]]*Table1[[#This Row],[VOLUME]])</f>
        <v/>
      </c>
      <c r="R27" s="103" t="s">
        <v>726</v>
      </c>
      <c r="S27" s="103" t="str">
        <f>IF(Table1[[#This Row],[LIBRARY ID]]="","",CONCATENATE('Sample information'!$B$16,"_",Table1[[#This Row],[PLATE]],"_org_",Table1[[#This Row],[DATE SAMPLE DELIVERY]]))</f>
        <v/>
      </c>
      <c r="T27" s="130" t="str">
        <f>IF(Table1[[#This Row],[DATE SAMPLE DELIVERY]]="","",(CONCATENATE(20,LEFT(Table1[[#This Row],[DATE SAMPLE DELIVERY]],2),"-",(MID(Table1[[#This Row],[DATE SAMPLE DELIVERY]],3,2)),"-",(RIGHT(Table1[[#This Row],[DATE SAMPLE DELIVERY]],2)))))</f>
        <v/>
      </c>
      <c r="U27" s="137" t="str">
        <f>IF(Table1[[#This Row],[LIBRARY ID]]="","",IF('Sample information'!$B$22="","RML",'Sample information'!$B$22))</f>
        <v/>
      </c>
      <c r="V27" s="130" t="s">
        <v>280</v>
      </c>
      <c r="W27" s="135"/>
      <c r="X27" s="135"/>
      <c r="AA27" s="151"/>
      <c r="AC27" s="152"/>
      <c r="AF27" s="135"/>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row>
    <row r="28" spans="1:57" s="137" customFormat="1" ht="15">
      <c r="A28" s="89" t="str">
        <f>IF(Table1[[#This Row],[LIBRARY ID]]="","",CONCATENATE('Sample information'!B$16," #1"," ",Table1[[#This Row],[DATE SAMPLE DELIVERY]]))</f>
        <v/>
      </c>
      <c r="B28" s="89" t="str">
        <f>IF(Table1[[#This Row],[LIBRARY ID]]="","",CONCATENATE('Sample information'!B$16,"-",Table1[[#This Row],[LIBRARY ID]]))</f>
        <v/>
      </c>
      <c r="C28" s="47"/>
      <c r="D28" s="47"/>
      <c r="E28" s="47"/>
      <c r="F28" s="174" t="s">
        <v>547</v>
      </c>
      <c r="G28" s="47"/>
      <c r="H28" s="47"/>
      <c r="I28" s="47"/>
      <c r="J28" s="47"/>
      <c r="K28" s="47"/>
      <c r="L28" s="89" t="str">
        <f>IF(Table1[[#This Row],[INDEX CATEGORY]]="",CONCATENATE("Custom (",Table1[[#This Row],[CUSTOM INDEX]],")"),IF(Table1[[#This Row],[INDEX CATEGORY]]="No index","Custom (None)",INDEX(Index!$C$3:$X$230,MATCH(Table1[[#This Row],[INDEX NUMBER]],Index!$B$3:$B$230,0),MATCH(Table1[[#This Row],[INDEX CATEGORY]],Index!$C$2:$X$2,0))))</f>
        <v>Custom ()</v>
      </c>
      <c r="M28" s="153"/>
      <c r="N28" s="135" t="s">
        <v>5</v>
      </c>
      <c r="O28" s="153" t="s">
        <v>44</v>
      </c>
      <c r="P28" s="150" t="str">
        <f>IF(Table1[[#This Row],[LIBRARY ID]]="","",Table1[[#This Row],[VOLUME]])</f>
        <v/>
      </c>
      <c r="Q28" s="150" t="str">
        <f>IF(Table1[[#This Row],[LIBRARY ID]]="","",Table1[[#This Row],[CONCENTRATION]]*Table1[[#This Row],[VOLUME]])</f>
        <v/>
      </c>
      <c r="R28" s="103" t="s">
        <v>726</v>
      </c>
      <c r="S28" s="103" t="str">
        <f>IF(Table1[[#This Row],[LIBRARY ID]]="","",CONCATENATE('Sample information'!$B$16,"_",Table1[[#This Row],[PLATE]],"_org_",Table1[[#This Row],[DATE SAMPLE DELIVERY]]))</f>
        <v/>
      </c>
      <c r="T28" s="130" t="str">
        <f>IF(Table1[[#This Row],[DATE SAMPLE DELIVERY]]="","",(CONCATENATE(20,LEFT(Table1[[#This Row],[DATE SAMPLE DELIVERY]],2),"-",(MID(Table1[[#This Row],[DATE SAMPLE DELIVERY]],3,2)),"-",(RIGHT(Table1[[#This Row],[DATE SAMPLE DELIVERY]],2)))))</f>
        <v/>
      </c>
      <c r="U28" s="137" t="str">
        <f>IF(Table1[[#This Row],[LIBRARY ID]]="","",IF('Sample information'!$B$22="","RML",'Sample information'!$B$22))</f>
        <v/>
      </c>
      <c r="V28" s="130" t="s">
        <v>280</v>
      </c>
      <c r="W28" s="135"/>
      <c r="X28" s="135"/>
      <c r="AA28" s="151"/>
      <c r="AC28" s="152"/>
      <c r="AF28" s="135"/>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row>
    <row r="29" spans="1:57" s="137" customFormat="1" ht="15">
      <c r="A29" s="89" t="str">
        <f>IF(Table1[[#This Row],[LIBRARY ID]]="","",CONCATENATE('Sample information'!B$16," #1"," ",Table1[[#This Row],[DATE SAMPLE DELIVERY]]))</f>
        <v/>
      </c>
      <c r="B29" s="89" t="str">
        <f>IF(Table1[[#This Row],[LIBRARY ID]]="","",CONCATENATE('Sample information'!B$16,"-",Table1[[#This Row],[LIBRARY ID]]))</f>
        <v/>
      </c>
      <c r="C29" s="47"/>
      <c r="D29" s="47"/>
      <c r="E29" s="47"/>
      <c r="F29" s="174" t="s">
        <v>547</v>
      </c>
      <c r="G29" s="47"/>
      <c r="H29" s="47"/>
      <c r="I29" s="47"/>
      <c r="J29" s="47"/>
      <c r="K29" s="47"/>
      <c r="L29" s="89" t="str">
        <f>IF(Table1[[#This Row],[INDEX CATEGORY]]="",CONCATENATE("Custom (",Table1[[#This Row],[CUSTOM INDEX]],")"),IF(Table1[[#This Row],[INDEX CATEGORY]]="No index","Custom (None)",INDEX(Index!$C$3:$X$230,MATCH(Table1[[#This Row],[INDEX NUMBER]],Index!$B$3:$B$230,0),MATCH(Table1[[#This Row],[INDEX CATEGORY]],Index!$C$2:$X$2,0))))</f>
        <v>Custom ()</v>
      </c>
      <c r="M29" s="153"/>
      <c r="N29" s="135" t="s">
        <v>5</v>
      </c>
      <c r="O29" s="153" t="s">
        <v>45</v>
      </c>
      <c r="P29" s="150" t="str">
        <f>IF(Table1[[#This Row],[LIBRARY ID]]="","",Table1[[#This Row],[VOLUME]])</f>
        <v/>
      </c>
      <c r="Q29" s="150" t="str">
        <f>IF(Table1[[#This Row],[LIBRARY ID]]="","",Table1[[#This Row],[CONCENTRATION]]*Table1[[#This Row],[VOLUME]])</f>
        <v/>
      </c>
      <c r="R29" s="103" t="s">
        <v>726</v>
      </c>
      <c r="S29" s="103" t="str">
        <f>IF(Table1[[#This Row],[LIBRARY ID]]="","",CONCATENATE('Sample information'!$B$16,"_",Table1[[#This Row],[PLATE]],"_org_",Table1[[#This Row],[DATE SAMPLE DELIVERY]]))</f>
        <v/>
      </c>
      <c r="T29" s="130" t="str">
        <f>IF(Table1[[#This Row],[DATE SAMPLE DELIVERY]]="","",(CONCATENATE(20,LEFT(Table1[[#This Row],[DATE SAMPLE DELIVERY]],2),"-",(MID(Table1[[#This Row],[DATE SAMPLE DELIVERY]],3,2)),"-",(RIGHT(Table1[[#This Row],[DATE SAMPLE DELIVERY]],2)))))</f>
        <v/>
      </c>
      <c r="U29" s="137" t="str">
        <f>IF(Table1[[#This Row],[LIBRARY ID]]="","",IF('Sample information'!$B$22="","RML",'Sample information'!$B$22))</f>
        <v/>
      </c>
      <c r="V29" s="130" t="s">
        <v>280</v>
      </c>
      <c r="W29" s="135"/>
      <c r="X29" s="135"/>
      <c r="AA29" s="151"/>
      <c r="AC29" s="152"/>
      <c r="AF29" s="135"/>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row>
    <row r="30" spans="1:57" s="137" customFormat="1" ht="15">
      <c r="A30" s="89" t="str">
        <f>IF(Table1[[#This Row],[LIBRARY ID]]="","",CONCATENATE('Sample information'!B$16," #1"," ",Table1[[#This Row],[DATE SAMPLE DELIVERY]]))</f>
        <v/>
      </c>
      <c r="B30" s="89" t="str">
        <f>IF(Table1[[#This Row],[LIBRARY ID]]="","",CONCATENATE('Sample information'!B$16,"-",Table1[[#This Row],[LIBRARY ID]]))</f>
        <v/>
      </c>
      <c r="C30" s="47"/>
      <c r="D30" s="47"/>
      <c r="E30" s="47"/>
      <c r="F30" s="174" t="s">
        <v>547</v>
      </c>
      <c r="G30" s="47"/>
      <c r="H30" s="47"/>
      <c r="I30" s="47"/>
      <c r="J30" s="47"/>
      <c r="K30" s="47"/>
      <c r="L30" s="89" t="str">
        <f>IF(Table1[[#This Row],[INDEX CATEGORY]]="",CONCATENATE("Custom (",Table1[[#This Row],[CUSTOM INDEX]],")"),IF(Table1[[#This Row],[INDEX CATEGORY]]="No index","Custom (None)",INDEX(Index!$C$3:$X$230,MATCH(Table1[[#This Row],[INDEX NUMBER]],Index!$B$3:$B$230,0),MATCH(Table1[[#This Row],[INDEX CATEGORY]],Index!$C$2:$X$2,0))))</f>
        <v>Custom ()</v>
      </c>
      <c r="M30" s="153"/>
      <c r="N30" s="135" t="s">
        <v>5</v>
      </c>
      <c r="O30" s="153" t="s">
        <v>46</v>
      </c>
      <c r="P30" s="150" t="str">
        <f>IF(Table1[[#This Row],[LIBRARY ID]]="","",Table1[[#This Row],[VOLUME]])</f>
        <v/>
      </c>
      <c r="Q30" s="150" t="str">
        <f>IF(Table1[[#This Row],[LIBRARY ID]]="","",Table1[[#This Row],[CONCENTRATION]]*Table1[[#This Row],[VOLUME]])</f>
        <v/>
      </c>
      <c r="R30" s="103" t="s">
        <v>726</v>
      </c>
      <c r="S30" s="103" t="str">
        <f>IF(Table1[[#This Row],[LIBRARY ID]]="","",CONCATENATE('Sample information'!$B$16,"_",Table1[[#This Row],[PLATE]],"_org_",Table1[[#This Row],[DATE SAMPLE DELIVERY]]))</f>
        <v/>
      </c>
      <c r="T30" s="130" t="str">
        <f>IF(Table1[[#This Row],[DATE SAMPLE DELIVERY]]="","",(CONCATENATE(20,LEFT(Table1[[#This Row],[DATE SAMPLE DELIVERY]],2),"-",(MID(Table1[[#This Row],[DATE SAMPLE DELIVERY]],3,2)),"-",(RIGHT(Table1[[#This Row],[DATE SAMPLE DELIVERY]],2)))))</f>
        <v/>
      </c>
      <c r="U30" s="137" t="str">
        <f>IF(Table1[[#This Row],[LIBRARY ID]]="","",IF('Sample information'!$B$22="","RML",'Sample information'!$B$22))</f>
        <v/>
      </c>
      <c r="V30" s="130" t="s">
        <v>280</v>
      </c>
      <c r="W30" s="135"/>
      <c r="X30" s="135"/>
      <c r="AA30" s="151"/>
      <c r="AC30" s="152"/>
      <c r="AF30" s="135"/>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row>
    <row r="31" spans="1:57" s="137" customFormat="1" ht="15">
      <c r="A31" s="89" t="str">
        <f>IF(Table1[[#This Row],[LIBRARY ID]]="","",CONCATENATE('Sample information'!B$16," #1"," ",Table1[[#This Row],[DATE SAMPLE DELIVERY]]))</f>
        <v/>
      </c>
      <c r="B31" s="89" t="str">
        <f>IF(Table1[[#This Row],[LIBRARY ID]]="","",CONCATENATE('Sample information'!B$16,"-",Table1[[#This Row],[LIBRARY ID]]))</f>
        <v/>
      </c>
      <c r="C31" s="47"/>
      <c r="D31" s="47"/>
      <c r="E31" s="47"/>
      <c r="F31" s="174" t="s">
        <v>547</v>
      </c>
      <c r="G31" s="47"/>
      <c r="H31" s="47"/>
      <c r="I31" s="47"/>
      <c r="J31" s="47"/>
      <c r="K31" s="47"/>
      <c r="L31" s="89" t="str">
        <f>IF(Table1[[#This Row],[INDEX CATEGORY]]="",CONCATENATE("Custom (",Table1[[#This Row],[CUSTOM INDEX]],")"),IF(Table1[[#This Row],[INDEX CATEGORY]]="No index","Custom (None)",INDEX(Index!$C$3:$X$230,MATCH(Table1[[#This Row],[INDEX NUMBER]],Index!$B$3:$B$230,0),MATCH(Table1[[#This Row],[INDEX CATEGORY]],Index!$C$2:$X$2,0))))</f>
        <v>Custom ()</v>
      </c>
      <c r="M31" s="153"/>
      <c r="N31" s="135" t="s">
        <v>5</v>
      </c>
      <c r="O31" s="153" t="s">
        <v>47</v>
      </c>
      <c r="P31" s="150" t="str">
        <f>IF(Table1[[#This Row],[LIBRARY ID]]="","",Table1[[#This Row],[VOLUME]])</f>
        <v/>
      </c>
      <c r="Q31" s="150" t="str">
        <f>IF(Table1[[#This Row],[LIBRARY ID]]="","",Table1[[#This Row],[CONCENTRATION]]*Table1[[#This Row],[VOLUME]])</f>
        <v/>
      </c>
      <c r="R31" s="103" t="s">
        <v>726</v>
      </c>
      <c r="S31" s="103" t="str">
        <f>IF(Table1[[#This Row],[LIBRARY ID]]="","",CONCATENATE('Sample information'!$B$16,"_",Table1[[#This Row],[PLATE]],"_org_",Table1[[#This Row],[DATE SAMPLE DELIVERY]]))</f>
        <v/>
      </c>
      <c r="T31" s="130" t="str">
        <f>IF(Table1[[#This Row],[DATE SAMPLE DELIVERY]]="","",(CONCATENATE(20,LEFT(Table1[[#This Row],[DATE SAMPLE DELIVERY]],2),"-",(MID(Table1[[#This Row],[DATE SAMPLE DELIVERY]],3,2)),"-",(RIGHT(Table1[[#This Row],[DATE SAMPLE DELIVERY]],2)))))</f>
        <v/>
      </c>
      <c r="U31" s="137" t="str">
        <f>IF(Table1[[#This Row],[LIBRARY ID]]="","",IF('Sample information'!$B$22="","RML",'Sample information'!$B$22))</f>
        <v/>
      </c>
      <c r="V31" s="130" t="s">
        <v>280</v>
      </c>
      <c r="W31" s="135"/>
      <c r="X31" s="135"/>
      <c r="AA31" s="151"/>
      <c r="AC31" s="152"/>
      <c r="AF31" s="135"/>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row>
    <row r="32" spans="1:57" s="137" customFormat="1" ht="15">
      <c r="A32" s="89" t="str">
        <f>IF(Table1[[#This Row],[LIBRARY ID]]="","",CONCATENATE('Sample information'!B$16," #1"," ",Table1[[#This Row],[DATE SAMPLE DELIVERY]]))</f>
        <v/>
      </c>
      <c r="B32" s="89" t="str">
        <f>IF(Table1[[#This Row],[LIBRARY ID]]="","",CONCATENATE('Sample information'!B$16,"-",Table1[[#This Row],[LIBRARY ID]]))</f>
        <v/>
      </c>
      <c r="C32" s="47"/>
      <c r="D32" s="47"/>
      <c r="E32" s="47"/>
      <c r="F32" s="174" t="s">
        <v>547</v>
      </c>
      <c r="G32" s="47"/>
      <c r="H32" s="47"/>
      <c r="I32" s="47"/>
      <c r="J32" s="47"/>
      <c r="K32" s="47"/>
      <c r="L32" s="89" t="str">
        <f>IF(Table1[[#This Row],[INDEX CATEGORY]]="",CONCATENATE("Custom (",Table1[[#This Row],[CUSTOM INDEX]],")"),IF(Table1[[#This Row],[INDEX CATEGORY]]="No index","Custom (None)",INDEX(Index!$C$3:$X$230,MATCH(Table1[[#This Row],[INDEX NUMBER]],Index!$B$3:$B$230,0),MATCH(Table1[[#This Row],[INDEX CATEGORY]],Index!$C$2:$X$2,0))))</f>
        <v>Custom ()</v>
      </c>
      <c r="M32" s="153"/>
      <c r="N32" s="135" t="s">
        <v>5</v>
      </c>
      <c r="O32" s="153" t="s">
        <v>48</v>
      </c>
      <c r="P32" s="150" t="str">
        <f>IF(Table1[[#This Row],[LIBRARY ID]]="","",Table1[[#This Row],[VOLUME]])</f>
        <v/>
      </c>
      <c r="Q32" s="150" t="str">
        <f>IF(Table1[[#This Row],[LIBRARY ID]]="","",Table1[[#This Row],[CONCENTRATION]]*Table1[[#This Row],[VOLUME]])</f>
        <v/>
      </c>
      <c r="R32" s="103" t="s">
        <v>726</v>
      </c>
      <c r="S32" s="103" t="str">
        <f>IF(Table1[[#This Row],[LIBRARY ID]]="","",CONCATENATE('Sample information'!$B$16,"_",Table1[[#This Row],[PLATE]],"_org_",Table1[[#This Row],[DATE SAMPLE DELIVERY]]))</f>
        <v/>
      </c>
      <c r="T32" s="130" t="str">
        <f>IF(Table1[[#This Row],[DATE SAMPLE DELIVERY]]="","",(CONCATENATE(20,LEFT(Table1[[#This Row],[DATE SAMPLE DELIVERY]],2),"-",(MID(Table1[[#This Row],[DATE SAMPLE DELIVERY]],3,2)),"-",(RIGHT(Table1[[#This Row],[DATE SAMPLE DELIVERY]],2)))))</f>
        <v/>
      </c>
      <c r="U32" s="137" t="str">
        <f>IF(Table1[[#This Row],[LIBRARY ID]]="","",IF('Sample information'!$B$22="","RML",'Sample information'!$B$22))</f>
        <v/>
      </c>
      <c r="V32" s="130" t="s">
        <v>280</v>
      </c>
      <c r="W32" s="135"/>
      <c r="X32" s="135"/>
      <c r="AA32" s="151"/>
      <c r="AC32" s="152"/>
      <c r="AF32" s="135"/>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row>
    <row r="33" spans="1:57" s="137" customFormat="1" ht="15">
      <c r="A33" s="89" t="str">
        <f>IF(Table1[[#This Row],[LIBRARY ID]]="","",CONCATENATE('Sample information'!B$16," #1"," ",Table1[[#This Row],[DATE SAMPLE DELIVERY]]))</f>
        <v/>
      </c>
      <c r="B33" s="89" t="str">
        <f>IF(Table1[[#This Row],[LIBRARY ID]]="","",CONCATENATE('Sample information'!B$16,"-",Table1[[#This Row],[LIBRARY ID]]))</f>
        <v/>
      </c>
      <c r="C33" s="47"/>
      <c r="D33" s="47"/>
      <c r="E33" s="47"/>
      <c r="F33" s="174" t="s">
        <v>547</v>
      </c>
      <c r="G33" s="47"/>
      <c r="H33" s="47"/>
      <c r="I33" s="47"/>
      <c r="J33" s="47"/>
      <c r="K33" s="47"/>
      <c r="L33" s="89" t="str">
        <f>IF(Table1[[#This Row],[INDEX CATEGORY]]="",CONCATENATE("Custom (",Table1[[#This Row],[CUSTOM INDEX]],")"),IF(Table1[[#This Row],[INDEX CATEGORY]]="No index","Custom (None)",INDEX(Index!$C$3:$X$230,MATCH(Table1[[#This Row],[INDEX NUMBER]],Index!$B$3:$B$230,0),MATCH(Table1[[#This Row],[INDEX CATEGORY]],Index!$C$2:$X$2,0))))</f>
        <v>Custom ()</v>
      </c>
      <c r="M33" s="153"/>
      <c r="N33" s="135" t="s">
        <v>5</v>
      </c>
      <c r="O33" s="153" t="s">
        <v>49</v>
      </c>
      <c r="P33" s="150" t="str">
        <f>IF(Table1[[#This Row],[LIBRARY ID]]="","",Table1[[#This Row],[VOLUME]])</f>
        <v/>
      </c>
      <c r="Q33" s="150" t="str">
        <f>IF(Table1[[#This Row],[LIBRARY ID]]="","",Table1[[#This Row],[CONCENTRATION]]*Table1[[#This Row],[VOLUME]])</f>
        <v/>
      </c>
      <c r="R33" s="103" t="s">
        <v>726</v>
      </c>
      <c r="S33" s="103" t="str">
        <f>IF(Table1[[#This Row],[LIBRARY ID]]="","",CONCATENATE('Sample information'!$B$16,"_",Table1[[#This Row],[PLATE]],"_org_",Table1[[#This Row],[DATE SAMPLE DELIVERY]]))</f>
        <v/>
      </c>
      <c r="T33" s="130" t="str">
        <f>IF(Table1[[#This Row],[DATE SAMPLE DELIVERY]]="","",(CONCATENATE(20,LEFT(Table1[[#This Row],[DATE SAMPLE DELIVERY]],2),"-",(MID(Table1[[#This Row],[DATE SAMPLE DELIVERY]],3,2)),"-",(RIGHT(Table1[[#This Row],[DATE SAMPLE DELIVERY]],2)))))</f>
        <v/>
      </c>
      <c r="U33" s="137" t="str">
        <f>IF(Table1[[#This Row],[LIBRARY ID]]="","",IF('Sample information'!$B$22="","RML",'Sample information'!$B$22))</f>
        <v/>
      </c>
      <c r="V33" s="130" t="s">
        <v>280</v>
      </c>
      <c r="W33" s="135"/>
      <c r="X33" s="135"/>
      <c r="AA33" s="151"/>
      <c r="AC33" s="152"/>
      <c r="AF33" s="135"/>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row>
    <row r="34" spans="1:57" s="137" customFormat="1" ht="15">
      <c r="A34" s="89" t="str">
        <f>IF(Table1[[#This Row],[LIBRARY ID]]="","",CONCATENATE('Sample information'!B$16," #1"," ",Table1[[#This Row],[DATE SAMPLE DELIVERY]]))</f>
        <v/>
      </c>
      <c r="B34" s="89" t="str">
        <f>IF(Table1[[#This Row],[LIBRARY ID]]="","",CONCATENATE('Sample information'!B$16,"-",Table1[[#This Row],[LIBRARY ID]]))</f>
        <v/>
      </c>
      <c r="C34" s="47"/>
      <c r="D34" s="47"/>
      <c r="E34" s="47"/>
      <c r="F34" s="174" t="s">
        <v>547</v>
      </c>
      <c r="G34" s="47"/>
      <c r="H34" s="47"/>
      <c r="I34" s="47"/>
      <c r="J34" s="47"/>
      <c r="K34" s="47"/>
      <c r="L34" s="89" t="str">
        <f>IF(Table1[[#This Row],[INDEX CATEGORY]]="",CONCATENATE("Custom (",Table1[[#This Row],[CUSTOM INDEX]],")"),IF(Table1[[#This Row],[INDEX CATEGORY]]="No index","Custom (None)",INDEX(Index!$C$3:$X$230,MATCH(Table1[[#This Row],[INDEX NUMBER]],Index!$B$3:$B$230,0),MATCH(Table1[[#This Row],[INDEX CATEGORY]],Index!$C$2:$X$2,0))))</f>
        <v>Custom ()</v>
      </c>
      <c r="M34" s="153"/>
      <c r="N34" s="135" t="s">
        <v>5</v>
      </c>
      <c r="O34" s="153" t="s">
        <v>50</v>
      </c>
      <c r="P34" s="150" t="str">
        <f>IF(Table1[[#This Row],[LIBRARY ID]]="","",Table1[[#This Row],[VOLUME]])</f>
        <v/>
      </c>
      <c r="Q34" s="150" t="str">
        <f>IF(Table1[[#This Row],[LIBRARY ID]]="","",Table1[[#This Row],[CONCENTRATION]]*Table1[[#This Row],[VOLUME]])</f>
        <v/>
      </c>
      <c r="R34" s="103" t="s">
        <v>726</v>
      </c>
      <c r="S34" s="103" t="str">
        <f>IF(Table1[[#This Row],[LIBRARY ID]]="","",CONCATENATE('Sample information'!$B$16,"_",Table1[[#This Row],[PLATE]],"_org_",Table1[[#This Row],[DATE SAMPLE DELIVERY]]))</f>
        <v/>
      </c>
      <c r="T34" s="130" t="str">
        <f>IF(Table1[[#This Row],[DATE SAMPLE DELIVERY]]="","",(CONCATENATE(20,LEFT(Table1[[#This Row],[DATE SAMPLE DELIVERY]],2),"-",(MID(Table1[[#This Row],[DATE SAMPLE DELIVERY]],3,2)),"-",(RIGHT(Table1[[#This Row],[DATE SAMPLE DELIVERY]],2)))))</f>
        <v/>
      </c>
      <c r="U34" s="137" t="str">
        <f>IF(Table1[[#This Row],[LIBRARY ID]]="","",IF('Sample information'!$B$22="","RML",'Sample information'!$B$22))</f>
        <v/>
      </c>
      <c r="V34" s="130" t="s">
        <v>280</v>
      </c>
      <c r="W34" s="135"/>
      <c r="X34" s="135"/>
      <c r="AA34" s="151"/>
      <c r="AC34" s="152"/>
      <c r="AF34" s="135"/>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row>
    <row r="35" spans="1:57" s="137" customFormat="1" ht="15">
      <c r="A35" s="89" t="str">
        <f>IF(Table1[[#This Row],[LIBRARY ID]]="","",CONCATENATE('Sample information'!B$16," #1"," ",Table1[[#This Row],[DATE SAMPLE DELIVERY]]))</f>
        <v/>
      </c>
      <c r="B35" s="89" t="str">
        <f>IF(Table1[[#This Row],[LIBRARY ID]]="","",CONCATENATE('Sample information'!B$16,"-",Table1[[#This Row],[LIBRARY ID]]))</f>
        <v/>
      </c>
      <c r="C35" s="47"/>
      <c r="D35" s="47"/>
      <c r="E35" s="47"/>
      <c r="F35" s="174" t="s">
        <v>547</v>
      </c>
      <c r="G35" s="47"/>
      <c r="H35" s="47"/>
      <c r="I35" s="47"/>
      <c r="J35" s="47"/>
      <c r="K35" s="47"/>
      <c r="L35" s="89" t="str">
        <f>IF(Table1[[#This Row],[INDEX CATEGORY]]="",CONCATENATE("Custom (",Table1[[#This Row],[CUSTOM INDEX]],")"),IF(Table1[[#This Row],[INDEX CATEGORY]]="No index","Custom (None)",INDEX(Index!$C$3:$X$230,MATCH(Table1[[#This Row],[INDEX NUMBER]],Index!$B$3:$B$230,0),MATCH(Table1[[#This Row],[INDEX CATEGORY]],Index!$C$2:$X$2,0))))</f>
        <v>Custom ()</v>
      </c>
      <c r="M35" s="153"/>
      <c r="N35" s="135" t="s">
        <v>5</v>
      </c>
      <c r="O35" s="153" t="s">
        <v>51</v>
      </c>
      <c r="P35" s="150" t="str">
        <f>IF(Table1[[#This Row],[LIBRARY ID]]="","",Table1[[#This Row],[VOLUME]])</f>
        <v/>
      </c>
      <c r="Q35" s="150" t="str">
        <f>IF(Table1[[#This Row],[LIBRARY ID]]="","",Table1[[#This Row],[CONCENTRATION]]*Table1[[#This Row],[VOLUME]])</f>
        <v/>
      </c>
      <c r="R35" s="103" t="s">
        <v>726</v>
      </c>
      <c r="S35" s="103" t="str">
        <f>IF(Table1[[#This Row],[LIBRARY ID]]="","",CONCATENATE('Sample information'!$B$16,"_",Table1[[#This Row],[PLATE]],"_org_",Table1[[#This Row],[DATE SAMPLE DELIVERY]]))</f>
        <v/>
      </c>
      <c r="T35" s="130" t="str">
        <f>IF(Table1[[#This Row],[DATE SAMPLE DELIVERY]]="","",(CONCATENATE(20,LEFT(Table1[[#This Row],[DATE SAMPLE DELIVERY]],2),"-",(MID(Table1[[#This Row],[DATE SAMPLE DELIVERY]],3,2)),"-",(RIGHT(Table1[[#This Row],[DATE SAMPLE DELIVERY]],2)))))</f>
        <v/>
      </c>
      <c r="U35" s="137" t="str">
        <f>IF(Table1[[#This Row],[LIBRARY ID]]="","",IF('Sample information'!$B$22="","RML",'Sample information'!$B$22))</f>
        <v/>
      </c>
      <c r="V35" s="130" t="s">
        <v>280</v>
      </c>
      <c r="W35" s="135"/>
      <c r="X35" s="135"/>
      <c r="AA35" s="151"/>
      <c r="AC35" s="152"/>
      <c r="AF35" s="135"/>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row>
    <row r="36" spans="1:57" s="137" customFormat="1" ht="15">
      <c r="A36" s="89" t="str">
        <f>IF(Table1[[#This Row],[LIBRARY ID]]="","",CONCATENATE('Sample information'!B$16," #1"," ",Table1[[#This Row],[DATE SAMPLE DELIVERY]]))</f>
        <v/>
      </c>
      <c r="B36" s="89" t="str">
        <f>IF(Table1[[#This Row],[LIBRARY ID]]="","",CONCATENATE('Sample information'!B$16,"-",Table1[[#This Row],[LIBRARY ID]]))</f>
        <v/>
      </c>
      <c r="C36" s="47"/>
      <c r="D36" s="47"/>
      <c r="E36" s="47"/>
      <c r="F36" s="174" t="s">
        <v>547</v>
      </c>
      <c r="G36" s="47"/>
      <c r="H36" s="47"/>
      <c r="I36" s="47"/>
      <c r="J36" s="47"/>
      <c r="K36" s="47"/>
      <c r="L36" s="89" t="str">
        <f>IF(Table1[[#This Row],[INDEX CATEGORY]]="",CONCATENATE("Custom (",Table1[[#This Row],[CUSTOM INDEX]],")"),IF(Table1[[#This Row],[INDEX CATEGORY]]="No index","Custom (None)",INDEX(Index!$C$3:$X$230,MATCH(Table1[[#This Row],[INDEX NUMBER]],Index!$B$3:$B$230,0),MATCH(Table1[[#This Row],[INDEX CATEGORY]],Index!$C$2:$X$2,0))))</f>
        <v>Custom ()</v>
      </c>
      <c r="M36" s="153"/>
      <c r="N36" s="135" t="s">
        <v>5</v>
      </c>
      <c r="O36" s="153" t="s">
        <v>52</v>
      </c>
      <c r="P36" s="150" t="str">
        <f>IF(Table1[[#This Row],[LIBRARY ID]]="","",Table1[[#This Row],[VOLUME]])</f>
        <v/>
      </c>
      <c r="Q36" s="150" t="str">
        <f>IF(Table1[[#This Row],[LIBRARY ID]]="","",Table1[[#This Row],[CONCENTRATION]]*Table1[[#This Row],[VOLUME]])</f>
        <v/>
      </c>
      <c r="R36" s="103" t="s">
        <v>726</v>
      </c>
      <c r="S36" s="103" t="str">
        <f>IF(Table1[[#This Row],[LIBRARY ID]]="","",CONCATENATE('Sample information'!$B$16,"_",Table1[[#This Row],[PLATE]],"_org_",Table1[[#This Row],[DATE SAMPLE DELIVERY]]))</f>
        <v/>
      </c>
      <c r="T36" s="130" t="str">
        <f>IF(Table1[[#This Row],[DATE SAMPLE DELIVERY]]="","",(CONCATENATE(20,LEFT(Table1[[#This Row],[DATE SAMPLE DELIVERY]],2),"-",(MID(Table1[[#This Row],[DATE SAMPLE DELIVERY]],3,2)),"-",(RIGHT(Table1[[#This Row],[DATE SAMPLE DELIVERY]],2)))))</f>
        <v/>
      </c>
      <c r="U36" s="137" t="str">
        <f>IF(Table1[[#This Row],[LIBRARY ID]]="","",IF('Sample information'!$B$22="","RML",'Sample information'!$B$22))</f>
        <v/>
      </c>
      <c r="V36" s="130" t="s">
        <v>280</v>
      </c>
      <c r="W36" s="135"/>
      <c r="X36" s="135"/>
      <c r="AA36" s="151"/>
      <c r="AC36" s="152"/>
      <c r="AF36" s="135"/>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row>
    <row r="37" spans="1:57" s="137" customFormat="1" ht="15">
      <c r="A37" s="89" t="str">
        <f>IF(Table1[[#This Row],[LIBRARY ID]]="","",CONCATENATE('Sample information'!B$16," #1"," ",Table1[[#This Row],[DATE SAMPLE DELIVERY]]))</f>
        <v/>
      </c>
      <c r="B37" s="89" t="str">
        <f>IF(Table1[[#This Row],[LIBRARY ID]]="","",CONCATENATE('Sample information'!B$16,"-",Table1[[#This Row],[LIBRARY ID]]))</f>
        <v/>
      </c>
      <c r="C37" s="47"/>
      <c r="D37" s="47"/>
      <c r="E37" s="47"/>
      <c r="F37" s="174" t="s">
        <v>547</v>
      </c>
      <c r="G37" s="47"/>
      <c r="H37" s="47"/>
      <c r="I37" s="47"/>
      <c r="J37" s="47"/>
      <c r="K37" s="47"/>
      <c r="L37" s="89" t="str">
        <f>IF(Table1[[#This Row],[INDEX CATEGORY]]="",CONCATENATE("Custom (",Table1[[#This Row],[CUSTOM INDEX]],")"),IF(Table1[[#This Row],[INDEX CATEGORY]]="No index","Custom (None)",INDEX(Index!$C$3:$X$230,MATCH(Table1[[#This Row],[INDEX NUMBER]],Index!$B$3:$B$230,0),MATCH(Table1[[#This Row],[INDEX CATEGORY]],Index!$C$2:$X$2,0))))</f>
        <v>Custom ()</v>
      </c>
      <c r="M37" s="153"/>
      <c r="N37" s="135" t="s">
        <v>5</v>
      </c>
      <c r="O37" s="153" t="s">
        <v>53</v>
      </c>
      <c r="P37" s="150" t="str">
        <f>IF(Table1[[#This Row],[LIBRARY ID]]="","",Table1[[#This Row],[VOLUME]])</f>
        <v/>
      </c>
      <c r="Q37" s="150" t="str">
        <f>IF(Table1[[#This Row],[LIBRARY ID]]="","",Table1[[#This Row],[CONCENTRATION]]*Table1[[#This Row],[VOLUME]])</f>
        <v/>
      </c>
      <c r="R37" s="103" t="s">
        <v>726</v>
      </c>
      <c r="S37" s="103" t="str">
        <f>IF(Table1[[#This Row],[LIBRARY ID]]="","",CONCATENATE('Sample information'!$B$16,"_",Table1[[#This Row],[PLATE]],"_org_",Table1[[#This Row],[DATE SAMPLE DELIVERY]]))</f>
        <v/>
      </c>
      <c r="T37" s="130" t="str">
        <f>IF(Table1[[#This Row],[DATE SAMPLE DELIVERY]]="","",(CONCATENATE(20,LEFT(Table1[[#This Row],[DATE SAMPLE DELIVERY]],2),"-",(MID(Table1[[#This Row],[DATE SAMPLE DELIVERY]],3,2)),"-",(RIGHT(Table1[[#This Row],[DATE SAMPLE DELIVERY]],2)))))</f>
        <v/>
      </c>
      <c r="U37" s="137" t="str">
        <f>IF(Table1[[#This Row],[LIBRARY ID]]="","",IF('Sample information'!$B$22="","RML",'Sample information'!$B$22))</f>
        <v/>
      </c>
      <c r="V37" s="130" t="s">
        <v>280</v>
      </c>
      <c r="W37" s="135"/>
      <c r="X37" s="135"/>
      <c r="AA37" s="151"/>
      <c r="AC37" s="152"/>
      <c r="AF37" s="135"/>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row>
    <row r="38" spans="1:57" s="137" customFormat="1" ht="15">
      <c r="A38" s="89" t="str">
        <f>IF(Table1[[#This Row],[LIBRARY ID]]="","",CONCATENATE('Sample information'!B$16," #1"," ",Table1[[#This Row],[DATE SAMPLE DELIVERY]]))</f>
        <v/>
      </c>
      <c r="B38" s="89" t="str">
        <f>IF(Table1[[#This Row],[LIBRARY ID]]="","",CONCATENATE('Sample information'!B$16,"-",Table1[[#This Row],[LIBRARY ID]]))</f>
        <v/>
      </c>
      <c r="C38" s="47"/>
      <c r="D38" s="47"/>
      <c r="E38" s="47"/>
      <c r="F38" s="174" t="s">
        <v>547</v>
      </c>
      <c r="G38" s="47"/>
      <c r="H38" s="47"/>
      <c r="I38" s="47"/>
      <c r="J38" s="47"/>
      <c r="K38" s="47"/>
      <c r="L38" s="89" t="str">
        <f>IF(Table1[[#This Row],[INDEX CATEGORY]]="",CONCATENATE("Custom (",Table1[[#This Row],[CUSTOM INDEX]],")"),IF(Table1[[#This Row],[INDEX CATEGORY]]="No index","Custom (None)",INDEX(Index!$C$3:$X$230,MATCH(Table1[[#This Row],[INDEX NUMBER]],Index!$B$3:$B$230,0),MATCH(Table1[[#This Row],[INDEX CATEGORY]],Index!$C$2:$X$2,0))))</f>
        <v>Custom ()</v>
      </c>
      <c r="M38" s="153"/>
      <c r="N38" s="135" t="s">
        <v>5</v>
      </c>
      <c r="O38" s="153" t="s">
        <v>54</v>
      </c>
      <c r="P38" s="150" t="str">
        <f>IF(Table1[[#This Row],[LIBRARY ID]]="","",Table1[[#This Row],[VOLUME]])</f>
        <v/>
      </c>
      <c r="Q38" s="150" t="str">
        <f>IF(Table1[[#This Row],[LIBRARY ID]]="","",Table1[[#This Row],[CONCENTRATION]]*Table1[[#This Row],[VOLUME]])</f>
        <v/>
      </c>
      <c r="R38" s="103" t="s">
        <v>726</v>
      </c>
      <c r="S38" s="103" t="str">
        <f>IF(Table1[[#This Row],[LIBRARY ID]]="","",CONCATENATE('Sample information'!$B$16,"_",Table1[[#This Row],[PLATE]],"_org_",Table1[[#This Row],[DATE SAMPLE DELIVERY]]))</f>
        <v/>
      </c>
      <c r="T38" s="130" t="str">
        <f>IF(Table1[[#This Row],[DATE SAMPLE DELIVERY]]="","",(CONCATENATE(20,LEFT(Table1[[#This Row],[DATE SAMPLE DELIVERY]],2),"-",(MID(Table1[[#This Row],[DATE SAMPLE DELIVERY]],3,2)),"-",(RIGHT(Table1[[#This Row],[DATE SAMPLE DELIVERY]],2)))))</f>
        <v/>
      </c>
      <c r="U38" s="137" t="str">
        <f>IF(Table1[[#This Row],[LIBRARY ID]]="","",IF('Sample information'!$B$22="","RML",'Sample information'!$B$22))</f>
        <v/>
      </c>
      <c r="V38" s="130" t="s">
        <v>280</v>
      </c>
      <c r="W38" s="135"/>
      <c r="X38" s="135"/>
      <c r="AA38" s="151"/>
      <c r="AC38" s="152"/>
      <c r="AF38" s="135"/>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row>
    <row r="39" spans="1:57" s="137" customFormat="1" ht="15">
      <c r="A39" s="89" t="str">
        <f>IF(Table1[[#This Row],[LIBRARY ID]]="","",CONCATENATE('Sample information'!B$16," #1"," ",Table1[[#This Row],[DATE SAMPLE DELIVERY]]))</f>
        <v/>
      </c>
      <c r="B39" s="89" t="str">
        <f>IF(Table1[[#This Row],[LIBRARY ID]]="","",CONCATENATE('Sample information'!B$16,"-",Table1[[#This Row],[LIBRARY ID]]))</f>
        <v/>
      </c>
      <c r="C39" s="47"/>
      <c r="D39" s="47"/>
      <c r="E39" s="47"/>
      <c r="F39" s="174" t="s">
        <v>547</v>
      </c>
      <c r="G39" s="47"/>
      <c r="H39" s="47"/>
      <c r="I39" s="47"/>
      <c r="J39" s="47"/>
      <c r="K39" s="47"/>
      <c r="L39" s="89" t="str">
        <f>IF(Table1[[#This Row],[INDEX CATEGORY]]="",CONCATENATE("Custom (",Table1[[#This Row],[CUSTOM INDEX]],")"),IF(Table1[[#This Row],[INDEX CATEGORY]]="No index","Custom (None)",INDEX(Index!$C$3:$X$230,MATCH(Table1[[#This Row],[INDEX NUMBER]],Index!$B$3:$B$230,0),MATCH(Table1[[#This Row],[INDEX CATEGORY]],Index!$C$2:$X$2,0))))</f>
        <v>Custom ()</v>
      </c>
      <c r="M39" s="153"/>
      <c r="N39" s="135" t="s">
        <v>5</v>
      </c>
      <c r="O39" s="153" t="s">
        <v>55</v>
      </c>
      <c r="P39" s="150" t="str">
        <f>IF(Table1[[#This Row],[LIBRARY ID]]="","",Table1[[#This Row],[VOLUME]])</f>
        <v/>
      </c>
      <c r="Q39" s="150" t="str">
        <f>IF(Table1[[#This Row],[LIBRARY ID]]="","",Table1[[#This Row],[CONCENTRATION]]*Table1[[#This Row],[VOLUME]])</f>
        <v/>
      </c>
      <c r="R39" s="103" t="s">
        <v>726</v>
      </c>
      <c r="S39" s="103" t="str">
        <f>IF(Table1[[#This Row],[LIBRARY ID]]="","",CONCATENATE('Sample information'!$B$16,"_",Table1[[#This Row],[PLATE]],"_org_",Table1[[#This Row],[DATE SAMPLE DELIVERY]]))</f>
        <v/>
      </c>
      <c r="T39" s="130" t="str">
        <f>IF(Table1[[#This Row],[DATE SAMPLE DELIVERY]]="","",(CONCATENATE(20,LEFT(Table1[[#This Row],[DATE SAMPLE DELIVERY]],2),"-",(MID(Table1[[#This Row],[DATE SAMPLE DELIVERY]],3,2)),"-",(RIGHT(Table1[[#This Row],[DATE SAMPLE DELIVERY]],2)))))</f>
        <v/>
      </c>
      <c r="U39" s="137" t="str">
        <f>IF(Table1[[#This Row],[LIBRARY ID]]="","",IF('Sample information'!$B$22="","RML",'Sample information'!$B$22))</f>
        <v/>
      </c>
      <c r="V39" s="130" t="s">
        <v>280</v>
      </c>
      <c r="W39" s="135"/>
      <c r="X39" s="135"/>
      <c r="AA39" s="151"/>
      <c r="AC39" s="152"/>
      <c r="AF39" s="135"/>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row>
    <row r="40" spans="1:57" s="137" customFormat="1" ht="15">
      <c r="A40" s="89" t="str">
        <f>IF(Table1[[#This Row],[LIBRARY ID]]="","",CONCATENATE('Sample information'!B$16," #1"," ",Table1[[#This Row],[DATE SAMPLE DELIVERY]]))</f>
        <v/>
      </c>
      <c r="B40" s="89" t="str">
        <f>IF(Table1[[#This Row],[LIBRARY ID]]="","",CONCATENATE('Sample information'!B$16,"-",Table1[[#This Row],[LIBRARY ID]]))</f>
        <v/>
      </c>
      <c r="C40" s="47"/>
      <c r="D40" s="47"/>
      <c r="E40" s="47"/>
      <c r="F40" s="174" t="s">
        <v>547</v>
      </c>
      <c r="G40" s="47"/>
      <c r="H40" s="47"/>
      <c r="I40" s="47"/>
      <c r="J40" s="47"/>
      <c r="K40" s="47"/>
      <c r="L40" s="89" t="str">
        <f>IF(Table1[[#This Row],[INDEX CATEGORY]]="",CONCATENATE("Custom (",Table1[[#This Row],[CUSTOM INDEX]],")"),IF(Table1[[#This Row],[INDEX CATEGORY]]="No index","Custom (None)",INDEX(Index!$C$3:$X$230,MATCH(Table1[[#This Row],[INDEX NUMBER]],Index!$B$3:$B$230,0),MATCH(Table1[[#This Row],[INDEX CATEGORY]],Index!$C$2:$X$2,0))))</f>
        <v>Custom ()</v>
      </c>
      <c r="M40" s="153"/>
      <c r="N40" s="135" t="s">
        <v>5</v>
      </c>
      <c r="O40" s="153" t="s">
        <v>56</v>
      </c>
      <c r="P40" s="150" t="str">
        <f>IF(Table1[[#This Row],[LIBRARY ID]]="","",Table1[[#This Row],[VOLUME]])</f>
        <v/>
      </c>
      <c r="Q40" s="150" t="str">
        <f>IF(Table1[[#This Row],[LIBRARY ID]]="","",Table1[[#This Row],[CONCENTRATION]]*Table1[[#This Row],[VOLUME]])</f>
        <v/>
      </c>
      <c r="R40" s="103" t="s">
        <v>726</v>
      </c>
      <c r="S40" s="103" t="str">
        <f>IF(Table1[[#This Row],[LIBRARY ID]]="","",CONCATENATE('Sample information'!$B$16,"_",Table1[[#This Row],[PLATE]],"_org_",Table1[[#This Row],[DATE SAMPLE DELIVERY]]))</f>
        <v/>
      </c>
      <c r="T40" s="130" t="str">
        <f>IF(Table1[[#This Row],[DATE SAMPLE DELIVERY]]="","",(CONCATENATE(20,LEFT(Table1[[#This Row],[DATE SAMPLE DELIVERY]],2),"-",(MID(Table1[[#This Row],[DATE SAMPLE DELIVERY]],3,2)),"-",(RIGHT(Table1[[#This Row],[DATE SAMPLE DELIVERY]],2)))))</f>
        <v/>
      </c>
      <c r="U40" s="137" t="str">
        <f>IF(Table1[[#This Row],[LIBRARY ID]]="","",IF('Sample information'!$B$22="","RML",'Sample information'!$B$22))</f>
        <v/>
      </c>
      <c r="V40" s="130" t="s">
        <v>280</v>
      </c>
      <c r="W40" s="135"/>
      <c r="X40" s="135"/>
      <c r="AA40" s="151"/>
      <c r="AC40" s="152"/>
      <c r="AF40" s="135"/>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row>
    <row r="41" spans="1:57" s="137" customFormat="1" ht="15">
      <c r="A41" s="89" t="str">
        <f>IF(Table1[[#This Row],[LIBRARY ID]]="","",CONCATENATE('Sample information'!B$16," #1"," ",Table1[[#This Row],[DATE SAMPLE DELIVERY]]))</f>
        <v/>
      </c>
      <c r="B41" s="89" t="str">
        <f>IF(Table1[[#This Row],[LIBRARY ID]]="","",CONCATENATE('Sample information'!B$16,"-",Table1[[#This Row],[LIBRARY ID]]))</f>
        <v/>
      </c>
      <c r="C41" s="47"/>
      <c r="D41" s="47"/>
      <c r="E41" s="47"/>
      <c r="F41" s="174" t="s">
        <v>547</v>
      </c>
      <c r="G41" s="47"/>
      <c r="H41" s="47"/>
      <c r="I41" s="47"/>
      <c r="J41" s="47"/>
      <c r="K41" s="47"/>
      <c r="L41" s="89" t="str">
        <f>IF(Table1[[#This Row],[INDEX CATEGORY]]="",CONCATENATE("Custom (",Table1[[#This Row],[CUSTOM INDEX]],")"),IF(Table1[[#This Row],[INDEX CATEGORY]]="No index","Custom (None)",INDEX(Index!$C$3:$X$230,MATCH(Table1[[#This Row],[INDEX NUMBER]],Index!$B$3:$B$230,0),MATCH(Table1[[#This Row],[INDEX CATEGORY]],Index!$C$2:$X$2,0))))</f>
        <v>Custom ()</v>
      </c>
      <c r="M41" s="153"/>
      <c r="N41" s="135" t="s">
        <v>5</v>
      </c>
      <c r="O41" s="153" t="s">
        <v>57</v>
      </c>
      <c r="P41" s="150" t="str">
        <f>IF(Table1[[#This Row],[LIBRARY ID]]="","",Table1[[#This Row],[VOLUME]])</f>
        <v/>
      </c>
      <c r="Q41" s="150" t="str">
        <f>IF(Table1[[#This Row],[LIBRARY ID]]="","",Table1[[#This Row],[CONCENTRATION]]*Table1[[#This Row],[VOLUME]])</f>
        <v/>
      </c>
      <c r="R41" s="103" t="s">
        <v>726</v>
      </c>
      <c r="S41" s="103" t="str">
        <f>IF(Table1[[#This Row],[LIBRARY ID]]="","",CONCATENATE('Sample information'!$B$16,"_",Table1[[#This Row],[PLATE]],"_org_",Table1[[#This Row],[DATE SAMPLE DELIVERY]]))</f>
        <v/>
      </c>
      <c r="T41" s="130" t="str">
        <f>IF(Table1[[#This Row],[DATE SAMPLE DELIVERY]]="","",(CONCATENATE(20,LEFT(Table1[[#This Row],[DATE SAMPLE DELIVERY]],2),"-",(MID(Table1[[#This Row],[DATE SAMPLE DELIVERY]],3,2)),"-",(RIGHT(Table1[[#This Row],[DATE SAMPLE DELIVERY]],2)))))</f>
        <v/>
      </c>
      <c r="U41" s="137" t="str">
        <f>IF(Table1[[#This Row],[LIBRARY ID]]="","",IF('Sample information'!$B$22="","RML",'Sample information'!$B$22))</f>
        <v/>
      </c>
      <c r="V41" s="130" t="s">
        <v>280</v>
      </c>
      <c r="W41" s="135"/>
      <c r="X41" s="135"/>
      <c r="AA41" s="151"/>
      <c r="AC41" s="152"/>
      <c r="AF41" s="135"/>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row>
    <row r="42" spans="1:57" s="137" customFormat="1" ht="15">
      <c r="A42" s="89" t="str">
        <f>IF(Table1[[#This Row],[LIBRARY ID]]="","",CONCATENATE('Sample information'!B$16," #1"," ",Table1[[#This Row],[DATE SAMPLE DELIVERY]]))</f>
        <v/>
      </c>
      <c r="B42" s="89" t="str">
        <f>IF(Table1[[#This Row],[LIBRARY ID]]="","",CONCATENATE('Sample information'!B$16,"-",Table1[[#This Row],[LIBRARY ID]]))</f>
        <v/>
      </c>
      <c r="C42" s="47"/>
      <c r="D42" s="47"/>
      <c r="E42" s="47"/>
      <c r="F42" s="174" t="s">
        <v>547</v>
      </c>
      <c r="G42" s="47"/>
      <c r="H42" s="47"/>
      <c r="I42" s="47"/>
      <c r="J42" s="47"/>
      <c r="K42" s="47"/>
      <c r="L42" s="89" t="str">
        <f>IF(Table1[[#This Row],[INDEX CATEGORY]]="",CONCATENATE("Custom (",Table1[[#This Row],[CUSTOM INDEX]],")"),IF(Table1[[#This Row],[INDEX CATEGORY]]="No index","Custom (None)",INDEX(Index!$C$3:$X$230,MATCH(Table1[[#This Row],[INDEX NUMBER]],Index!$B$3:$B$230,0),MATCH(Table1[[#This Row],[INDEX CATEGORY]],Index!$C$2:$X$2,0))))</f>
        <v>Custom ()</v>
      </c>
      <c r="M42" s="153"/>
      <c r="N42" s="135" t="s">
        <v>5</v>
      </c>
      <c r="O42" s="153" t="s">
        <v>58</v>
      </c>
      <c r="P42" s="150" t="str">
        <f>IF(Table1[[#This Row],[LIBRARY ID]]="","",Table1[[#This Row],[VOLUME]])</f>
        <v/>
      </c>
      <c r="Q42" s="150" t="str">
        <f>IF(Table1[[#This Row],[LIBRARY ID]]="","",Table1[[#This Row],[CONCENTRATION]]*Table1[[#This Row],[VOLUME]])</f>
        <v/>
      </c>
      <c r="R42" s="103" t="s">
        <v>726</v>
      </c>
      <c r="S42" s="103" t="str">
        <f>IF(Table1[[#This Row],[LIBRARY ID]]="","",CONCATENATE('Sample information'!$B$16,"_",Table1[[#This Row],[PLATE]],"_org_",Table1[[#This Row],[DATE SAMPLE DELIVERY]]))</f>
        <v/>
      </c>
      <c r="T42" s="130" t="str">
        <f>IF(Table1[[#This Row],[DATE SAMPLE DELIVERY]]="","",(CONCATENATE(20,LEFT(Table1[[#This Row],[DATE SAMPLE DELIVERY]],2),"-",(MID(Table1[[#This Row],[DATE SAMPLE DELIVERY]],3,2)),"-",(RIGHT(Table1[[#This Row],[DATE SAMPLE DELIVERY]],2)))))</f>
        <v/>
      </c>
      <c r="U42" s="137" t="str">
        <f>IF(Table1[[#This Row],[LIBRARY ID]]="","",IF('Sample information'!$B$22="","RML",'Sample information'!$B$22))</f>
        <v/>
      </c>
      <c r="V42" s="130" t="s">
        <v>280</v>
      </c>
      <c r="W42" s="135"/>
      <c r="X42" s="135"/>
      <c r="AA42" s="151"/>
      <c r="AC42" s="152"/>
      <c r="AF42" s="135"/>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row>
    <row r="43" spans="1:57" s="137" customFormat="1" ht="15">
      <c r="A43" s="89" t="str">
        <f>IF(Table1[[#This Row],[LIBRARY ID]]="","",CONCATENATE('Sample information'!B$16," #1"," ",Table1[[#This Row],[DATE SAMPLE DELIVERY]]))</f>
        <v/>
      </c>
      <c r="B43" s="89" t="str">
        <f>IF(Table1[[#This Row],[LIBRARY ID]]="","",CONCATENATE('Sample information'!B$16,"-",Table1[[#This Row],[LIBRARY ID]]))</f>
        <v/>
      </c>
      <c r="C43" s="47"/>
      <c r="D43" s="47"/>
      <c r="E43" s="47"/>
      <c r="F43" s="174" t="s">
        <v>547</v>
      </c>
      <c r="G43" s="47"/>
      <c r="H43" s="47"/>
      <c r="I43" s="47"/>
      <c r="J43" s="47"/>
      <c r="K43" s="47"/>
      <c r="L43" s="89" t="str">
        <f>IF(Table1[[#This Row],[INDEX CATEGORY]]="",CONCATENATE("Custom (",Table1[[#This Row],[CUSTOM INDEX]],")"),IF(Table1[[#This Row],[INDEX CATEGORY]]="No index","Custom (None)",INDEX(Index!$C$3:$X$230,MATCH(Table1[[#This Row],[INDEX NUMBER]],Index!$B$3:$B$230,0),MATCH(Table1[[#This Row],[INDEX CATEGORY]],Index!$C$2:$X$2,0))))</f>
        <v>Custom ()</v>
      </c>
      <c r="M43" s="153"/>
      <c r="N43" s="135" t="s">
        <v>5</v>
      </c>
      <c r="O43" s="153" t="s">
        <v>59</v>
      </c>
      <c r="P43" s="150" t="str">
        <f>IF(Table1[[#This Row],[LIBRARY ID]]="","",Table1[[#This Row],[VOLUME]])</f>
        <v/>
      </c>
      <c r="Q43" s="150" t="str">
        <f>IF(Table1[[#This Row],[LIBRARY ID]]="","",Table1[[#This Row],[CONCENTRATION]]*Table1[[#This Row],[VOLUME]])</f>
        <v/>
      </c>
      <c r="R43" s="103" t="s">
        <v>726</v>
      </c>
      <c r="S43" s="103" t="str">
        <f>IF(Table1[[#This Row],[LIBRARY ID]]="","",CONCATENATE('Sample information'!$B$16,"_",Table1[[#This Row],[PLATE]],"_org_",Table1[[#This Row],[DATE SAMPLE DELIVERY]]))</f>
        <v/>
      </c>
      <c r="T43" s="130" t="str">
        <f>IF(Table1[[#This Row],[DATE SAMPLE DELIVERY]]="","",(CONCATENATE(20,LEFT(Table1[[#This Row],[DATE SAMPLE DELIVERY]],2),"-",(MID(Table1[[#This Row],[DATE SAMPLE DELIVERY]],3,2)),"-",(RIGHT(Table1[[#This Row],[DATE SAMPLE DELIVERY]],2)))))</f>
        <v/>
      </c>
      <c r="U43" s="137" t="str">
        <f>IF(Table1[[#This Row],[LIBRARY ID]]="","",IF('Sample information'!$B$22="","RML",'Sample information'!$B$22))</f>
        <v/>
      </c>
      <c r="V43" s="130" t="s">
        <v>280</v>
      </c>
      <c r="W43" s="135"/>
      <c r="X43" s="135"/>
      <c r="AA43" s="151"/>
      <c r="AC43" s="152"/>
      <c r="AF43" s="135"/>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row>
    <row r="44" spans="1:57" s="137" customFormat="1" ht="15">
      <c r="A44" s="89" t="str">
        <f>IF(Table1[[#This Row],[LIBRARY ID]]="","",CONCATENATE('Sample information'!B$16," #1"," ",Table1[[#This Row],[DATE SAMPLE DELIVERY]]))</f>
        <v/>
      </c>
      <c r="B44" s="89" t="str">
        <f>IF(Table1[[#This Row],[LIBRARY ID]]="","",CONCATENATE('Sample information'!B$16,"-",Table1[[#This Row],[LIBRARY ID]]))</f>
        <v/>
      </c>
      <c r="C44" s="47"/>
      <c r="D44" s="47"/>
      <c r="E44" s="47"/>
      <c r="F44" s="174" t="s">
        <v>547</v>
      </c>
      <c r="G44" s="47"/>
      <c r="H44" s="47"/>
      <c r="I44" s="47"/>
      <c r="J44" s="47"/>
      <c r="K44" s="47"/>
      <c r="L44" s="89" t="str">
        <f>IF(Table1[[#This Row],[INDEX CATEGORY]]="",CONCATENATE("Custom (",Table1[[#This Row],[CUSTOM INDEX]],")"),IF(Table1[[#This Row],[INDEX CATEGORY]]="No index","Custom (None)",INDEX(Index!$C$3:$X$230,MATCH(Table1[[#This Row],[INDEX NUMBER]],Index!$B$3:$B$230,0),MATCH(Table1[[#This Row],[INDEX CATEGORY]],Index!$C$2:$X$2,0))))</f>
        <v>Custom ()</v>
      </c>
      <c r="M44" s="153"/>
      <c r="N44" s="135" t="s">
        <v>5</v>
      </c>
      <c r="O44" s="153" t="s">
        <v>60</v>
      </c>
      <c r="P44" s="150" t="str">
        <f>IF(Table1[[#This Row],[LIBRARY ID]]="","",Table1[[#This Row],[VOLUME]])</f>
        <v/>
      </c>
      <c r="Q44" s="150" t="str">
        <f>IF(Table1[[#This Row],[LIBRARY ID]]="","",Table1[[#This Row],[CONCENTRATION]]*Table1[[#This Row],[VOLUME]])</f>
        <v/>
      </c>
      <c r="R44" s="103" t="s">
        <v>726</v>
      </c>
      <c r="S44" s="103" t="str">
        <f>IF(Table1[[#This Row],[LIBRARY ID]]="","",CONCATENATE('Sample information'!$B$16,"_",Table1[[#This Row],[PLATE]],"_org_",Table1[[#This Row],[DATE SAMPLE DELIVERY]]))</f>
        <v/>
      </c>
      <c r="T44" s="130" t="str">
        <f>IF(Table1[[#This Row],[DATE SAMPLE DELIVERY]]="","",(CONCATENATE(20,LEFT(Table1[[#This Row],[DATE SAMPLE DELIVERY]],2),"-",(MID(Table1[[#This Row],[DATE SAMPLE DELIVERY]],3,2)),"-",(RIGHT(Table1[[#This Row],[DATE SAMPLE DELIVERY]],2)))))</f>
        <v/>
      </c>
      <c r="U44" s="137" t="str">
        <f>IF(Table1[[#This Row],[LIBRARY ID]]="","",IF('Sample information'!$B$22="","RML",'Sample information'!$B$22))</f>
        <v/>
      </c>
      <c r="V44" s="130" t="s">
        <v>280</v>
      </c>
      <c r="W44" s="135"/>
      <c r="X44" s="135"/>
      <c r="AA44" s="151"/>
      <c r="AC44" s="152"/>
      <c r="AF44" s="135"/>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row>
    <row r="45" spans="1:57" s="137" customFormat="1" ht="15">
      <c r="A45" s="89" t="str">
        <f>IF(Table1[[#This Row],[LIBRARY ID]]="","",CONCATENATE('Sample information'!B$16," #1"," ",Table1[[#This Row],[DATE SAMPLE DELIVERY]]))</f>
        <v/>
      </c>
      <c r="B45" s="89" t="str">
        <f>IF(Table1[[#This Row],[LIBRARY ID]]="","",CONCATENATE('Sample information'!B$16,"-",Table1[[#This Row],[LIBRARY ID]]))</f>
        <v/>
      </c>
      <c r="C45" s="47"/>
      <c r="D45" s="47"/>
      <c r="E45" s="47"/>
      <c r="F45" s="174" t="s">
        <v>547</v>
      </c>
      <c r="G45" s="47"/>
      <c r="H45" s="47"/>
      <c r="I45" s="47"/>
      <c r="J45" s="47"/>
      <c r="K45" s="47"/>
      <c r="L45" s="89" t="str">
        <f>IF(Table1[[#This Row],[INDEX CATEGORY]]="",CONCATENATE("Custom (",Table1[[#This Row],[CUSTOM INDEX]],")"),IF(Table1[[#This Row],[INDEX CATEGORY]]="No index","Custom (None)",INDEX(Index!$C$3:$X$230,MATCH(Table1[[#This Row],[INDEX NUMBER]],Index!$B$3:$B$230,0),MATCH(Table1[[#This Row],[INDEX CATEGORY]],Index!$C$2:$X$2,0))))</f>
        <v>Custom ()</v>
      </c>
      <c r="M45" s="153"/>
      <c r="N45" s="135" t="s">
        <v>5</v>
      </c>
      <c r="O45" s="153" t="s">
        <v>61</v>
      </c>
      <c r="P45" s="150" t="str">
        <f>IF(Table1[[#This Row],[LIBRARY ID]]="","",Table1[[#This Row],[VOLUME]])</f>
        <v/>
      </c>
      <c r="Q45" s="150" t="str">
        <f>IF(Table1[[#This Row],[LIBRARY ID]]="","",Table1[[#This Row],[CONCENTRATION]]*Table1[[#This Row],[VOLUME]])</f>
        <v/>
      </c>
      <c r="R45" s="103" t="s">
        <v>726</v>
      </c>
      <c r="S45" s="103" t="str">
        <f>IF(Table1[[#This Row],[LIBRARY ID]]="","",CONCATENATE('Sample information'!$B$16,"_",Table1[[#This Row],[PLATE]],"_org_",Table1[[#This Row],[DATE SAMPLE DELIVERY]]))</f>
        <v/>
      </c>
      <c r="T45" s="130" t="str">
        <f>IF(Table1[[#This Row],[DATE SAMPLE DELIVERY]]="","",(CONCATENATE(20,LEFT(Table1[[#This Row],[DATE SAMPLE DELIVERY]],2),"-",(MID(Table1[[#This Row],[DATE SAMPLE DELIVERY]],3,2)),"-",(RIGHT(Table1[[#This Row],[DATE SAMPLE DELIVERY]],2)))))</f>
        <v/>
      </c>
      <c r="U45" s="137" t="str">
        <f>IF(Table1[[#This Row],[LIBRARY ID]]="","",IF('Sample information'!$B$22="","RML",'Sample information'!$B$22))</f>
        <v/>
      </c>
      <c r="V45" s="130" t="s">
        <v>280</v>
      </c>
      <c r="W45" s="135"/>
      <c r="X45" s="135"/>
      <c r="AA45" s="151"/>
      <c r="AC45" s="152"/>
      <c r="AF45" s="135"/>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row>
    <row r="46" spans="1:57" s="137" customFormat="1" ht="15">
      <c r="A46" s="89" t="str">
        <f>IF(Table1[[#This Row],[LIBRARY ID]]="","",CONCATENATE('Sample information'!B$16," #1"," ",Table1[[#This Row],[DATE SAMPLE DELIVERY]]))</f>
        <v/>
      </c>
      <c r="B46" s="89" t="str">
        <f>IF(Table1[[#This Row],[LIBRARY ID]]="","",CONCATENATE('Sample information'!B$16,"-",Table1[[#This Row],[LIBRARY ID]]))</f>
        <v/>
      </c>
      <c r="C46" s="47"/>
      <c r="D46" s="47"/>
      <c r="E46" s="47"/>
      <c r="F46" s="174" t="s">
        <v>547</v>
      </c>
      <c r="G46" s="47"/>
      <c r="H46" s="47"/>
      <c r="I46" s="47"/>
      <c r="J46" s="47"/>
      <c r="K46" s="47"/>
      <c r="L46" s="89" t="str">
        <f>IF(Table1[[#This Row],[INDEX CATEGORY]]="",CONCATENATE("Custom (",Table1[[#This Row],[CUSTOM INDEX]],")"),IF(Table1[[#This Row],[INDEX CATEGORY]]="No index","Custom (None)",INDEX(Index!$C$3:$X$230,MATCH(Table1[[#This Row],[INDEX NUMBER]],Index!$B$3:$B$230,0),MATCH(Table1[[#This Row],[INDEX CATEGORY]],Index!$C$2:$X$2,0))))</f>
        <v>Custom ()</v>
      </c>
      <c r="M46" s="153"/>
      <c r="N46" s="135" t="s">
        <v>5</v>
      </c>
      <c r="O46" s="153" t="s">
        <v>62</v>
      </c>
      <c r="P46" s="150" t="str">
        <f>IF(Table1[[#This Row],[LIBRARY ID]]="","",Table1[[#This Row],[VOLUME]])</f>
        <v/>
      </c>
      <c r="Q46" s="150" t="str">
        <f>IF(Table1[[#This Row],[LIBRARY ID]]="","",Table1[[#This Row],[CONCENTRATION]]*Table1[[#This Row],[VOLUME]])</f>
        <v/>
      </c>
      <c r="R46" s="103" t="s">
        <v>726</v>
      </c>
      <c r="S46" s="103" t="str">
        <f>IF(Table1[[#This Row],[LIBRARY ID]]="","",CONCATENATE('Sample information'!$B$16,"_",Table1[[#This Row],[PLATE]],"_org_",Table1[[#This Row],[DATE SAMPLE DELIVERY]]))</f>
        <v/>
      </c>
      <c r="T46" s="130" t="str">
        <f>IF(Table1[[#This Row],[DATE SAMPLE DELIVERY]]="","",(CONCATENATE(20,LEFT(Table1[[#This Row],[DATE SAMPLE DELIVERY]],2),"-",(MID(Table1[[#This Row],[DATE SAMPLE DELIVERY]],3,2)),"-",(RIGHT(Table1[[#This Row],[DATE SAMPLE DELIVERY]],2)))))</f>
        <v/>
      </c>
      <c r="U46" s="137" t="str">
        <f>IF(Table1[[#This Row],[LIBRARY ID]]="","",IF('Sample information'!$B$22="","RML",'Sample information'!$B$22))</f>
        <v/>
      </c>
      <c r="V46" s="130" t="s">
        <v>280</v>
      </c>
      <c r="W46" s="135"/>
      <c r="X46" s="135"/>
      <c r="AA46" s="151"/>
      <c r="AC46" s="152"/>
      <c r="AF46" s="135"/>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row>
    <row r="47" spans="1:57" s="137" customFormat="1" ht="15">
      <c r="A47" s="89" t="str">
        <f>IF(Table1[[#This Row],[LIBRARY ID]]="","",CONCATENATE('Sample information'!B$16," #1"," ",Table1[[#This Row],[DATE SAMPLE DELIVERY]]))</f>
        <v/>
      </c>
      <c r="B47" s="89" t="str">
        <f>IF(Table1[[#This Row],[LIBRARY ID]]="","",CONCATENATE('Sample information'!B$16,"-",Table1[[#This Row],[LIBRARY ID]]))</f>
        <v/>
      </c>
      <c r="C47" s="47"/>
      <c r="D47" s="47"/>
      <c r="E47" s="47"/>
      <c r="F47" s="174" t="s">
        <v>547</v>
      </c>
      <c r="G47" s="47"/>
      <c r="H47" s="47"/>
      <c r="I47" s="47"/>
      <c r="J47" s="47"/>
      <c r="K47" s="47"/>
      <c r="L47" s="89" t="str">
        <f>IF(Table1[[#This Row],[INDEX CATEGORY]]="",CONCATENATE("Custom (",Table1[[#This Row],[CUSTOM INDEX]],")"),IF(Table1[[#This Row],[INDEX CATEGORY]]="No index","Custom (None)",INDEX(Index!$C$3:$X$230,MATCH(Table1[[#This Row],[INDEX NUMBER]],Index!$B$3:$B$230,0),MATCH(Table1[[#This Row],[INDEX CATEGORY]],Index!$C$2:$X$2,0))))</f>
        <v>Custom ()</v>
      </c>
      <c r="M47" s="153"/>
      <c r="N47" s="135" t="s">
        <v>5</v>
      </c>
      <c r="O47" s="153" t="s">
        <v>63</v>
      </c>
      <c r="P47" s="150" t="str">
        <f>IF(Table1[[#This Row],[LIBRARY ID]]="","",Table1[[#This Row],[VOLUME]])</f>
        <v/>
      </c>
      <c r="Q47" s="150" t="str">
        <f>IF(Table1[[#This Row],[LIBRARY ID]]="","",Table1[[#This Row],[CONCENTRATION]]*Table1[[#This Row],[VOLUME]])</f>
        <v/>
      </c>
      <c r="R47" s="103" t="s">
        <v>726</v>
      </c>
      <c r="S47" s="103" t="str">
        <f>IF(Table1[[#This Row],[LIBRARY ID]]="","",CONCATENATE('Sample information'!$B$16,"_",Table1[[#This Row],[PLATE]],"_org_",Table1[[#This Row],[DATE SAMPLE DELIVERY]]))</f>
        <v/>
      </c>
      <c r="T47" s="130" t="str">
        <f>IF(Table1[[#This Row],[DATE SAMPLE DELIVERY]]="","",(CONCATENATE(20,LEFT(Table1[[#This Row],[DATE SAMPLE DELIVERY]],2),"-",(MID(Table1[[#This Row],[DATE SAMPLE DELIVERY]],3,2)),"-",(RIGHT(Table1[[#This Row],[DATE SAMPLE DELIVERY]],2)))))</f>
        <v/>
      </c>
      <c r="U47" s="137" t="str">
        <f>IF(Table1[[#This Row],[LIBRARY ID]]="","",IF('Sample information'!$B$22="","RML",'Sample information'!$B$22))</f>
        <v/>
      </c>
      <c r="V47" s="130" t="s">
        <v>280</v>
      </c>
      <c r="W47" s="135"/>
      <c r="X47" s="135"/>
      <c r="AA47" s="151"/>
      <c r="AC47" s="152"/>
      <c r="AF47" s="135"/>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row>
    <row r="48" spans="1:57" s="137" customFormat="1" ht="15">
      <c r="A48" s="89" t="str">
        <f>IF(Table1[[#This Row],[LIBRARY ID]]="","",CONCATENATE('Sample information'!B$16," #1"," ",Table1[[#This Row],[DATE SAMPLE DELIVERY]]))</f>
        <v/>
      </c>
      <c r="B48" s="89" t="str">
        <f>IF(Table1[[#This Row],[LIBRARY ID]]="","",CONCATENATE('Sample information'!B$16,"-",Table1[[#This Row],[LIBRARY ID]]))</f>
        <v/>
      </c>
      <c r="C48" s="47"/>
      <c r="D48" s="47"/>
      <c r="E48" s="47"/>
      <c r="F48" s="174" t="s">
        <v>547</v>
      </c>
      <c r="G48" s="47"/>
      <c r="H48" s="47"/>
      <c r="I48" s="47"/>
      <c r="J48" s="47"/>
      <c r="K48" s="47"/>
      <c r="L48" s="89" t="str">
        <f>IF(Table1[[#This Row],[INDEX CATEGORY]]="",CONCATENATE("Custom (",Table1[[#This Row],[CUSTOM INDEX]],")"),IF(Table1[[#This Row],[INDEX CATEGORY]]="No index","Custom (None)",INDEX(Index!$C$3:$X$230,MATCH(Table1[[#This Row],[INDEX NUMBER]],Index!$B$3:$B$230,0),MATCH(Table1[[#This Row],[INDEX CATEGORY]],Index!$C$2:$X$2,0))))</f>
        <v>Custom ()</v>
      </c>
      <c r="M48" s="153"/>
      <c r="N48" s="135" t="s">
        <v>5</v>
      </c>
      <c r="O48" s="153" t="s">
        <v>64</v>
      </c>
      <c r="P48" s="150" t="str">
        <f>IF(Table1[[#This Row],[LIBRARY ID]]="","",Table1[[#This Row],[VOLUME]])</f>
        <v/>
      </c>
      <c r="Q48" s="150" t="str">
        <f>IF(Table1[[#This Row],[LIBRARY ID]]="","",Table1[[#This Row],[CONCENTRATION]]*Table1[[#This Row],[VOLUME]])</f>
        <v/>
      </c>
      <c r="R48" s="103" t="s">
        <v>726</v>
      </c>
      <c r="S48" s="103" t="str">
        <f>IF(Table1[[#This Row],[LIBRARY ID]]="","",CONCATENATE('Sample information'!$B$16,"_",Table1[[#This Row],[PLATE]],"_org_",Table1[[#This Row],[DATE SAMPLE DELIVERY]]))</f>
        <v/>
      </c>
      <c r="T48" s="130" t="str">
        <f>IF(Table1[[#This Row],[DATE SAMPLE DELIVERY]]="","",(CONCATENATE(20,LEFT(Table1[[#This Row],[DATE SAMPLE DELIVERY]],2),"-",(MID(Table1[[#This Row],[DATE SAMPLE DELIVERY]],3,2)),"-",(RIGHT(Table1[[#This Row],[DATE SAMPLE DELIVERY]],2)))))</f>
        <v/>
      </c>
      <c r="U48" s="137" t="str">
        <f>IF(Table1[[#This Row],[LIBRARY ID]]="","",IF('Sample information'!$B$22="","RML",'Sample information'!$B$22))</f>
        <v/>
      </c>
      <c r="V48" s="130" t="s">
        <v>280</v>
      </c>
      <c r="W48" s="135"/>
      <c r="X48" s="135"/>
      <c r="AA48" s="151"/>
      <c r="AC48" s="152"/>
      <c r="AF48" s="135"/>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row>
    <row r="49" spans="1:57" s="137" customFormat="1" ht="15">
      <c r="A49" s="89" t="str">
        <f>IF(Table1[[#This Row],[LIBRARY ID]]="","",CONCATENATE('Sample information'!B$16," #1"," ",Table1[[#This Row],[DATE SAMPLE DELIVERY]]))</f>
        <v/>
      </c>
      <c r="B49" s="89" t="str">
        <f>IF(Table1[[#This Row],[LIBRARY ID]]="","",CONCATENATE('Sample information'!B$16,"-",Table1[[#This Row],[LIBRARY ID]]))</f>
        <v/>
      </c>
      <c r="C49" s="47"/>
      <c r="D49" s="47"/>
      <c r="E49" s="47"/>
      <c r="F49" s="174" t="s">
        <v>547</v>
      </c>
      <c r="G49" s="47"/>
      <c r="H49" s="47"/>
      <c r="I49" s="47"/>
      <c r="J49" s="47"/>
      <c r="K49" s="47"/>
      <c r="L49" s="89" t="str">
        <f>IF(Table1[[#This Row],[INDEX CATEGORY]]="",CONCATENATE("Custom (",Table1[[#This Row],[CUSTOM INDEX]],")"),IF(Table1[[#This Row],[INDEX CATEGORY]]="No index","Custom (None)",INDEX(Index!$C$3:$X$230,MATCH(Table1[[#This Row],[INDEX NUMBER]],Index!$B$3:$B$230,0),MATCH(Table1[[#This Row],[INDEX CATEGORY]],Index!$C$2:$X$2,0))))</f>
        <v>Custom ()</v>
      </c>
      <c r="M49" s="153"/>
      <c r="N49" s="135" t="s">
        <v>5</v>
      </c>
      <c r="O49" s="153" t="s">
        <v>65</v>
      </c>
      <c r="P49" s="150" t="str">
        <f>IF(Table1[[#This Row],[LIBRARY ID]]="","",Table1[[#This Row],[VOLUME]])</f>
        <v/>
      </c>
      <c r="Q49" s="150" t="str">
        <f>IF(Table1[[#This Row],[LIBRARY ID]]="","",Table1[[#This Row],[CONCENTRATION]]*Table1[[#This Row],[VOLUME]])</f>
        <v/>
      </c>
      <c r="R49" s="103" t="s">
        <v>726</v>
      </c>
      <c r="S49" s="103" t="str">
        <f>IF(Table1[[#This Row],[LIBRARY ID]]="","",CONCATENATE('Sample information'!$B$16,"_",Table1[[#This Row],[PLATE]],"_org_",Table1[[#This Row],[DATE SAMPLE DELIVERY]]))</f>
        <v/>
      </c>
      <c r="T49" s="130" t="str">
        <f>IF(Table1[[#This Row],[DATE SAMPLE DELIVERY]]="","",(CONCATENATE(20,LEFT(Table1[[#This Row],[DATE SAMPLE DELIVERY]],2),"-",(MID(Table1[[#This Row],[DATE SAMPLE DELIVERY]],3,2)),"-",(RIGHT(Table1[[#This Row],[DATE SAMPLE DELIVERY]],2)))))</f>
        <v/>
      </c>
      <c r="U49" s="137" t="str">
        <f>IF(Table1[[#This Row],[LIBRARY ID]]="","",IF('Sample information'!$B$22="","RML",'Sample information'!$B$22))</f>
        <v/>
      </c>
      <c r="V49" s="130" t="s">
        <v>280</v>
      </c>
      <c r="W49" s="135"/>
      <c r="X49" s="135"/>
      <c r="AA49" s="151"/>
      <c r="AC49" s="152"/>
      <c r="AF49" s="135"/>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row>
    <row r="50" spans="1:57" s="137" customFormat="1" ht="15">
      <c r="A50" s="89" t="str">
        <f>IF(Table1[[#This Row],[LIBRARY ID]]="","",CONCATENATE('Sample information'!B$16," #1"," ",Table1[[#This Row],[DATE SAMPLE DELIVERY]]))</f>
        <v/>
      </c>
      <c r="B50" s="89" t="str">
        <f>IF(Table1[[#This Row],[LIBRARY ID]]="","",CONCATENATE('Sample information'!B$16,"-",Table1[[#This Row],[LIBRARY ID]]))</f>
        <v/>
      </c>
      <c r="C50" s="47"/>
      <c r="D50" s="47"/>
      <c r="E50" s="47"/>
      <c r="F50" s="174" t="s">
        <v>547</v>
      </c>
      <c r="G50" s="47"/>
      <c r="H50" s="47"/>
      <c r="I50" s="47"/>
      <c r="J50" s="47"/>
      <c r="K50" s="47"/>
      <c r="L50" s="89" t="str">
        <f>IF(Table1[[#This Row],[INDEX CATEGORY]]="",CONCATENATE("Custom (",Table1[[#This Row],[CUSTOM INDEX]],")"),IF(Table1[[#This Row],[INDEX CATEGORY]]="No index","Custom (None)",INDEX(Index!$C$3:$X$230,MATCH(Table1[[#This Row],[INDEX NUMBER]],Index!$B$3:$B$230,0),MATCH(Table1[[#This Row],[INDEX CATEGORY]],Index!$C$2:$X$2,0))))</f>
        <v>Custom ()</v>
      </c>
      <c r="M50" s="153"/>
      <c r="N50" s="135" t="s">
        <v>5</v>
      </c>
      <c r="O50" s="153" t="s">
        <v>66</v>
      </c>
      <c r="P50" s="150" t="str">
        <f>IF(Table1[[#This Row],[LIBRARY ID]]="","",Table1[[#This Row],[VOLUME]])</f>
        <v/>
      </c>
      <c r="Q50" s="150" t="str">
        <f>IF(Table1[[#This Row],[LIBRARY ID]]="","",Table1[[#This Row],[CONCENTRATION]]*Table1[[#This Row],[VOLUME]])</f>
        <v/>
      </c>
      <c r="R50" s="103" t="s">
        <v>726</v>
      </c>
      <c r="S50" s="103" t="str">
        <f>IF(Table1[[#This Row],[LIBRARY ID]]="","",CONCATENATE('Sample information'!$B$16,"_",Table1[[#This Row],[PLATE]],"_org_",Table1[[#This Row],[DATE SAMPLE DELIVERY]]))</f>
        <v/>
      </c>
      <c r="T50" s="130" t="str">
        <f>IF(Table1[[#This Row],[DATE SAMPLE DELIVERY]]="","",(CONCATENATE(20,LEFT(Table1[[#This Row],[DATE SAMPLE DELIVERY]],2),"-",(MID(Table1[[#This Row],[DATE SAMPLE DELIVERY]],3,2)),"-",(RIGHT(Table1[[#This Row],[DATE SAMPLE DELIVERY]],2)))))</f>
        <v/>
      </c>
      <c r="U50" s="137" t="str">
        <f>IF(Table1[[#This Row],[LIBRARY ID]]="","",IF('Sample information'!$B$22="","RML",'Sample information'!$B$22))</f>
        <v/>
      </c>
      <c r="V50" s="130" t="s">
        <v>280</v>
      </c>
      <c r="W50" s="135"/>
      <c r="X50" s="135"/>
      <c r="AA50" s="151"/>
      <c r="AC50" s="152"/>
      <c r="AF50" s="135"/>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row>
    <row r="51" spans="1:57" s="137" customFormat="1" ht="15">
      <c r="A51" s="89" t="str">
        <f>IF(Table1[[#This Row],[LIBRARY ID]]="","",CONCATENATE('Sample information'!B$16," #1"," ",Table1[[#This Row],[DATE SAMPLE DELIVERY]]))</f>
        <v/>
      </c>
      <c r="B51" s="89" t="str">
        <f>IF(Table1[[#This Row],[LIBRARY ID]]="","",CONCATENATE('Sample information'!B$16,"-",Table1[[#This Row],[LIBRARY ID]]))</f>
        <v/>
      </c>
      <c r="C51" s="47"/>
      <c r="D51" s="47"/>
      <c r="E51" s="47"/>
      <c r="F51" s="174" t="s">
        <v>547</v>
      </c>
      <c r="G51" s="47"/>
      <c r="H51" s="47"/>
      <c r="I51" s="47"/>
      <c r="J51" s="47"/>
      <c r="K51" s="47"/>
      <c r="L51" s="89" t="str">
        <f>IF(Table1[[#This Row],[INDEX CATEGORY]]="",CONCATENATE("Custom (",Table1[[#This Row],[CUSTOM INDEX]],")"),IF(Table1[[#This Row],[INDEX CATEGORY]]="No index","Custom (None)",INDEX(Index!$C$3:$X$230,MATCH(Table1[[#This Row],[INDEX NUMBER]],Index!$B$3:$B$230,0),MATCH(Table1[[#This Row],[INDEX CATEGORY]],Index!$C$2:$X$2,0))))</f>
        <v>Custom ()</v>
      </c>
      <c r="M51" s="153"/>
      <c r="N51" s="135" t="s">
        <v>5</v>
      </c>
      <c r="O51" s="153" t="s">
        <v>67</v>
      </c>
      <c r="P51" s="150" t="str">
        <f>IF(Table1[[#This Row],[LIBRARY ID]]="","",Table1[[#This Row],[VOLUME]])</f>
        <v/>
      </c>
      <c r="Q51" s="150" t="str">
        <f>IF(Table1[[#This Row],[LIBRARY ID]]="","",Table1[[#This Row],[CONCENTRATION]]*Table1[[#This Row],[VOLUME]])</f>
        <v/>
      </c>
      <c r="R51" s="103" t="s">
        <v>726</v>
      </c>
      <c r="S51" s="103" t="str">
        <f>IF(Table1[[#This Row],[LIBRARY ID]]="","",CONCATENATE('Sample information'!$B$16,"_",Table1[[#This Row],[PLATE]],"_org_",Table1[[#This Row],[DATE SAMPLE DELIVERY]]))</f>
        <v/>
      </c>
      <c r="T51" s="130" t="str">
        <f>IF(Table1[[#This Row],[DATE SAMPLE DELIVERY]]="","",(CONCATENATE(20,LEFT(Table1[[#This Row],[DATE SAMPLE DELIVERY]],2),"-",(MID(Table1[[#This Row],[DATE SAMPLE DELIVERY]],3,2)),"-",(RIGHT(Table1[[#This Row],[DATE SAMPLE DELIVERY]],2)))))</f>
        <v/>
      </c>
      <c r="U51" s="137" t="str">
        <f>IF(Table1[[#This Row],[LIBRARY ID]]="","",IF('Sample information'!$B$22="","RML",'Sample information'!$B$22))</f>
        <v/>
      </c>
      <c r="V51" s="130" t="s">
        <v>280</v>
      </c>
      <c r="W51" s="135"/>
      <c r="X51" s="135"/>
      <c r="AA51" s="151"/>
      <c r="AC51" s="152"/>
      <c r="AF51" s="135"/>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row>
    <row r="52" spans="1:57" s="137" customFormat="1" ht="15">
      <c r="A52" s="89" t="str">
        <f>IF(Table1[[#This Row],[LIBRARY ID]]="","",CONCATENATE('Sample information'!B$16," #1"," ",Table1[[#This Row],[DATE SAMPLE DELIVERY]]))</f>
        <v/>
      </c>
      <c r="B52" s="89" t="str">
        <f>IF(Table1[[#This Row],[LIBRARY ID]]="","",CONCATENATE('Sample information'!B$16,"-",Table1[[#This Row],[LIBRARY ID]]))</f>
        <v/>
      </c>
      <c r="C52" s="47"/>
      <c r="D52" s="47"/>
      <c r="E52" s="47"/>
      <c r="F52" s="174" t="s">
        <v>547</v>
      </c>
      <c r="G52" s="47"/>
      <c r="H52" s="47"/>
      <c r="I52" s="47"/>
      <c r="J52" s="47"/>
      <c r="K52" s="47"/>
      <c r="L52" s="89" t="str">
        <f>IF(Table1[[#This Row],[INDEX CATEGORY]]="",CONCATENATE("Custom (",Table1[[#This Row],[CUSTOM INDEX]],")"),IF(Table1[[#This Row],[INDEX CATEGORY]]="No index","Custom (None)",INDEX(Index!$C$3:$X$230,MATCH(Table1[[#This Row],[INDEX NUMBER]],Index!$B$3:$B$230,0),MATCH(Table1[[#This Row],[INDEX CATEGORY]],Index!$C$2:$X$2,0))))</f>
        <v>Custom ()</v>
      </c>
      <c r="M52" s="153"/>
      <c r="N52" s="135" t="s">
        <v>5</v>
      </c>
      <c r="O52" s="153" t="s">
        <v>68</v>
      </c>
      <c r="P52" s="150" t="str">
        <f>IF(Table1[[#This Row],[LIBRARY ID]]="","",Table1[[#This Row],[VOLUME]])</f>
        <v/>
      </c>
      <c r="Q52" s="150" t="str">
        <f>IF(Table1[[#This Row],[LIBRARY ID]]="","",Table1[[#This Row],[CONCENTRATION]]*Table1[[#This Row],[VOLUME]])</f>
        <v/>
      </c>
      <c r="R52" s="103" t="s">
        <v>726</v>
      </c>
      <c r="S52" s="103" t="str">
        <f>IF(Table1[[#This Row],[LIBRARY ID]]="","",CONCATENATE('Sample information'!$B$16,"_",Table1[[#This Row],[PLATE]],"_org_",Table1[[#This Row],[DATE SAMPLE DELIVERY]]))</f>
        <v/>
      </c>
      <c r="T52" s="130" t="str">
        <f>IF(Table1[[#This Row],[DATE SAMPLE DELIVERY]]="","",(CONCATENATE(20,LEFT(Table1[[#This Row],[DATE SAMPLE DELIVERY]],2),"-",(MID(Table1[[#This Row],[DATE SAMPLE DELIVERY]],3,2)),"-",(RIGHT(Table1[[#This Row],[DATE SAMPLE DELIVERY]],2)))))</f>
        <v/>
      </c>
      <c r="U52" s="137" t="str">
        <f>IF(Table1[[#This Row],[LIBRARY ID]]="","",IF('Sample information'!$B$22="","RML",'Sample information'!$B$22))</f>
        <v/>
      </c>
      <c r="V52" s="130" t="s">
        <v>280</v>
      </c>
      <c r="W52" s="135"/>
      <c r="X52" s="135"/>
      <c r="AA52" s="151"/>
      <c r="AC52" s="152"/>
      <c r="AF52" s="135"/>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row>
    <row r="53" spans="1:57" s="137" customFormat="1" ht="15">
      <c r="A53" s="89" t="str">
        <f>IF(Table1[[#This Row],[LIBRARY ID]]="","",CONCATENATE('Sample information'!B$16," #1"," ",Table1[[#This Row],[DATE SAMPLE DELIVERY]]))</f>
        <v/>
      </c>
      <c r="B53" s="89" t="str">
        <f>IF(Table1[[#This Row],[LIBRARY ID]]="","",CONCATENATE('Sample information'!B$16,"-",Table1[[#This Row],[LIBRARY ID]]))</f>
        <v/>
      </c>
      <c r="C53" s="47"/>
      <c r="D53" s="47"/>
      <c r="E53" s="47"/>
      <c r="F53" s="174" t="s">
        <v>547</v>
      </c>
      <c r="G53" s="47"/>
      <c r="H53" s="47"/>
      <c r="I53" s="47"/>
      <c r="J53" s="47"/>
      <c r="K53" s="47"/>
      <c r="L53" s="89" t="str">
        <f>IF(Table1[[#This Row],[INDEX CATEGORY]]="",CONCATENATE("Custom (",Table1[[#This Row],[CUSTOM INDEX]],")"),IF(Table1[[#This Row],[INDEX CATEGORY]]="No index","Custom (None)",INDEX(Index!$C$3:$X$230,MATCH(Table1[[#This Row],[INDEX NUMBER]],Index!$B$3:$B$230,0),MATCH(Table1[[#This Row],[INDEX CATEGORY]],Index!$C$2:$X$2,0))))</f>
        <v>Custom ()</v>
      </c>
      <c r="M53" s="153"/>
      <c r="N53" s="135" t="s">
        <v>5</v>
      </c>
      <c r="O53" s="153" t="s">
        <v>69</v>
      </c>
      <c r="P53" s="150" t="str">
        <f>IF(Table1[[#This Row],[LIBRARY ID]]="","",Table1[[#This Row],[VOLUME]])</f>
        <v/>
      </c>
      <c r="Q53" s="150" t="str">
        <f>IF(Table1[[#This Row],[LIBRARY ID]]="","",Table1[[#This Row],[CONCENTRATION]]*Table1[[#This Row],[VOLUME]])</f>
        <v/>
      </c>
      <c r="R53" s="103" t="s">
        <v>726</v>
      </c>
      <c r="S53" s="103" t="str">
        <f>IF(Table1[[#This Row],[LIBRARY ID]]="","",CONCATENATE('Sample information'!$B$16,"_",Table1[[#This Row],[PLATE]],"_org_",Table1[[#This Row],[DATE SAMPLE DELIVERY]]))</f>
        <v/>
      </c>
      <c r="T53" s="130" t="str">
        <f>IF(Table1[[#This Row],[DATE SAMPLE DELIVERY]]="","",(CONCATENATE(20,LEFT(Table1[[#This Row],[DATE SAMPLE DELIVERY]],2),"-",(MID(Table1[[#This Row],[DATE SAMPLE DELIVERY]],3,2)),"-",(RIGHT(Table1[[#This Row],[DATE SAMPLE DELIVERY]],2)))))</f>
        <v/>
      </c>
      <c r="U53" s="137" t="str">
        <f>IF(Table1[[#This Row],[LIBRARY ID]]="","",IF('Sample information'!$B$22="","RML",'Sample information'!$B$22))</f>
        <v/>
      </c>
      <c r="V53" s="130" t="s">
        <v>280</v>
      </c>
      <c r="W53" s="135"/>
      <c r="X53" s="135"/>
      <c r="AA53" s="151"/>
      <c r="AC53" s="152"/>
      <c r="AF53" s="135"/>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row>
    <row r="54" spans="1:57" s="137" customFormat="1" ht="15">
      <c r="A54" s="89" t="str">
        <f>IF(Table1[[#This Row],[LIBRARY ID]]="","",CONCATENATE('Sample information'!B$16," #1"," ",Table1[[#This Row],[DATE SAMPLE DELIVERY]]))</f>
        <v/>
      </c>
      <c r="B54" s="89" t="str">
        <f>IF(Table1[[#This Row],[LIBRARY ID]]="","",CONCATENATE('Sample information'!B$16,"-",Table1[[#This Row],[LIBRARY ID]]))</f>
        <v/>
      </c>
      <c r="C54" s="47"/>
      <c r="D54" s="47"/>
      <c r="E54" s="47"/>
      <c r="F54" s="174" t="s">
        <v>547</v>
      </c>
      <c r="G54" s="47"/>
      <c r="H54" s="47"/>
      <c r="I54" s="47"/>
      <c r="J54" s="47"/>
      <c r="K54" s="47"/>
      <c r="L54" s="89" t="str">
        <f>IF(Table1[[#This Row],[INDEX CATEGORY]]="",CONCATENATE("Custom (",Table1[[#This Row],[CUSTOM INDEX]],")"),IF(Table1[[#This Row],[INDEX CATEGORY]]="No index","Custom (None)",INDEX(Index!$C$3:$X$230,MATCH(Table1[[#This Row],[INDEX NUMBER]],Index!$B$3:$B$230,0),MATCH(Table1[[#This Row],[INDEX CATEGORY]],Index!$C$2:$X$2,0))))</f>
        <v>Custom ()</v>
      </c>
      <c r="M54" s="153"/>
      <c r="N54" s="135" t="s">
        <v>5</v>
      </c>
      <c r="O54" s="153" t="s">
        <v>70</v>
      </c>
      <c r="P54" s="150" t="str">
        <f>IF(Table1[[#This Row],[LIBRARY ID]]="","",Table1[[#This Row],[VOLUME]])</f>
        <v/>
      </c>
      <c r="Q54" s="150" t="str">
        <f>IF(Table1[[#This Row],[LIBRARY ID]]="","",Table1[[#This Row],[CONCENTRATION]]*Table1[[#This Row],[VOLUME]])</f>
        <v/>
      </c>
      <c r="R54" s="103" t="s">
        <v>726</v>
      </c>
      <c r="S54" s="103" t="str">
        <f>IF(Table1[[#This Row],[LIBRARY ID]]="","",CONCATENATE('Sample information'!$B$16,"_",Table1[[#This Row],[PLATE]],"_org_",Table1[[#This Row],[DATE SAMPLE DELIVERY]]))</f>
        <v/>
      </c>
      <c r="T54" s="130" t="str">
        <f>IF(Table1[[#This Row],[DATE SAMPLE DELIVERY]]="","",(CONCATENATE(20,LEFT(Table1[[#This Row],[DATE SAMPLE DELIVERY]],2),"-",(MID(Table1[[#This Row],[DATE SAMPLE DELIVERY]],3,2)),"-",(RIGHT(Table1[[#This Row],[DATE SAMPLE DELIVERY]],2)))))</f>
        <v/>
      </c>
      <c r="U54" s="137" t="str">
        <f>IF(Table1[[#This Row],[LIBRARY ID]]="","",IF('Sample information'!$B$22="","RML",'Sample information'!$B$22))</f>
        <v/>
      </c>
      <c r="V54" s="130" t="s">
        <v>280</v>
      </c>
      <c r="W54" s="135"/>
      <c r="X54" s="135"/>
      <c r="AA54" s="151"/>
      <c r="AC54" s="152"/>
      <c r="AF54" s="135"/>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row>
    <row r="55" spans="1:57" s="137" customFormat="1" ht="15">
      <c r="A55" s="89" t="str">
        <f>IF(Table1[[#This Row],[LIBRARY ID]]="","",CONCATENATE('Sample information'!B$16," #1"," ",Table1[[#This Row],[DATE SAMPLE DELIVERY]]))</f>
        <v/>
      </c>
      <c r="B55" s="89" t="str">
        <f>IF(Table1[[#This Row],[LIBRARY ID]]="","",CONCATENATE('Sample information'!B$16,"-",Table1[[#This Row],[LIBRARY ID]]))</f>
        <v/>
      </c>
      <c r="C55" s="47"/>
      <c r="D55" s="47"/>
      <c r="E55" s="47"/>
      <c r="F55" s="174" t="s">
        <v>547</v>
      </c>
      <c r="G55" s="47"/>
      <c r="H55" s="47"/>
      <c r="I55" s="47"/>
      <c r="J55" s="47"/>
      <c r="K55" s="47"/>
      <c r="L55" s="89" t="str">
        <f>IF(Table1[[#This Row],[INDEX CATEGORY]]="",CONCATENATE("Custom (",Table1[[#This Row],[CUSTOM INDEX]],")"),IF(Table1[[#This Row],[INDEX CATEGORY]]="No index","Custom (None)",INDEX(Index!$C$3:$X$230,MATCH(Table1[[#This Row],[INDEX NUMBER]],Index!$B$3:$B$230,0),MATCH(Table1[[#This Row],[INDEX CATEGORY]],Index!$C$2:$X$2,0))))</f>
        <v>Custom ()</v>
      </c>
      <c r="M55" s="153"/>
      <c r="N55" s="135" t="s">
        <v>5</v>
      </c>
      <c r="O55" s="153" t="s">
        <v>71</v>
      </c>
      <c r="P55" s="150" t="str">
        <f>IF(Table1[[#This Row],[LIBRARY ID]]="","",Table1[[#This Row],[VOLUME]])</f>
        <v/>
      </c>
      <c r="Q55" s="150" t="str">
        <f>IF(Table1[[#This Row],[LIBRARY ID]]="","",Table1[[#This Row],[CONCENTRATION]]*Table1[[#This Row],[VOLUME]])</f>
        <v/>
      </c>
      <c r="R55" s="103" t="s">
        <v>726</v>
      </c>
      <c r="S55" s="103" t="str">
        <f>IF(Table1[[#This Row],[LIBRARY ID]]="","",CONCATENATE('Sample information'!$B$16,"_",Table1[[#This Row],[PLATE]],"_org_",Table1[[#This Row],[DATE SAMPLE DELIVERY]]))</f>
        <v/>
      </c>
      <c r="T55" s="130" t="str">
        <f>IF(Table1[[#This Row],[DATE SAMPLE DELIVERY]]="","",(CONCATENATE(20,LEFT(Table1[[#This Row],[DATE SAMPLE DELIVERY]],2),"-",(MID(Table1[[#This Row],[DATE SAMPLE DELIVERY]],3,2)),"-",(RIGHT(Table1[[#This Row],[DATE SAMPLE DELIVERY]],2)))))</f>
        <v/>
      </c>
      <c r="U55" s="137" t="str">
        <f>IF(Table1[[#This Row],[LIBRARY ID]]="","",IF('Sample information'!$B$22="","RML",'Sample information'!$B$22))</f>
        <v/>
      </c>
      <c r="V55" s="130" t="s">
        <v>280</v>
      </c>
      <c r="W55" s="135"/>
      <c r="X55" s="135"/>
      <c r="AA55" s="151"/>
      <c r="AC55" s="152"/>
      <c r="AF55" s="135"/>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row>
    <row r="56" spans="1:57" s="137" customFormat="1" ht="15">
      <c r="A56" s="89" t="str">
        <f>IF(Table1[[#This Row],[LIBRARY ID]]="","",CONCATENATE('Sample information'!B$16," #1"," ",Table1[[#This Row],[DATE SAMPLE DELIVERY]]))</f>
        <v/>
      </c>
      <c r="B56" s="89" t="str">
        <f>IF(Table1[[#This Row],[LIBRARY ID]]="","",CONCATENATE('Sample information'!B$16,"-",Table1[[#This Row],[LIBRARY ID]]))</f>
        <v/>
      </c>
      <c r="C56" s="47"/>
      <c r="D56" s="47"/>
      <c r="E56" s="47"/>
      <c r="F56" s="174" t="s">
        <v>547</v>
      </c>
      <c r="G56" s="47"/>
      <c r="H56" s="47"/>
      <c r="I56" s="47"/>
      <c r="J56" s="47"/>
      <c r="K56" s="47"/>
      <c r="L56" s="89" t="str">
        <f>IF(Table1[[#This Row],[INDEX CATEGORY]]="",CONCATENATE("Custom (",Table1[[#This Row],[CUSTOM INDEX]],")"),IF(Table1[[#This Row],[INDEX CATEGORY]]="No index","Custom (None)",INDEX(Index!$C$3:$X$230,MATCH(Table1[[#This Row],[INDEX NUMBER]],Index!$B$3:$B$230,0),MATCH(Table1[[#This Row],[INDEX CATEGORY]],Index!$C$2:$X$2,0))))</f>
        <v>Custom ()</v>
      </c>
      <c r="M56" s="153"/>
      <c r="N56" s="135" t="s">
        <v>5</v>
      </c>
      <c r="O56" s="153" t="s">
        <v>72</v>
      </c>
      <c r="P56" s="150" t="str">
        <f>IF(Table1[[#This Row],[LIBRARY ID]]="","",Table1[[#This Row],[VOLUME]])</f>
        <v/>
      </c>
      <c r="Q56" s="150" t="str">
        <f>IF(Table1[[#This Row],[LIBRARY ID]]="","",Table1[[#This Row],[CONCENTRATION]]*Table1[[#This Row],[VOLUME]])</f>
        <v/>
      </c>
      <c r="R56" s="103" t="s">
        <v>726</v>
      </c>
      <c r="S56" s="103" t="str">
        <f>IF(Table1[[#This Row],[LIBRARY ID]]="","",CONCATENATE('Sample information'!$B$16,"_",Table1[[#This Row],[PLATE]],"_org_",Table1[[#This Row],[DATE SAMPLE DELIVERY]]))</f>
        <v/>
      </c>
      <c r="T56" s="130" t="str">
        <f>IF(Table1[[#This Row],[DATE SAMPLE DELIVERY]]="","",(CONCATENATE(20,LEFT(Table1[[#This Row],[DATE SAMPLE DELIVERY]],2),"-",(MID(Table1[[#This Row],[DATE SAMPLE DELIVERY]],3,2)),"-",(RIGHT(Table1[[#This Row],[DATE SAMPLE DELIVERY]],2)))))</f>
        <v/>
      </c>
      <c r="U56" s="137" t="str">
        <f>IF(Table1[[#This Row],[LIBRARY ID]]="","",IF('Sample information'!$B$22="","RML",'Sample information'!$B$22))</f>
        <v/>
      </c>
      <c r="V56" s="130" t="s">
        <v>280</v>
      </c>
      <c r="W56" s="135"/>
      <c r="X56" s="135"/>
      <c r="AA56" s="151"/>
      <c r="AC56" s="152"/>
      <c r="AF56" s="135"/>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row>
    <row r="57" spans="1:57" s="137" customFormat="1" ht="15">
      <c r="A57" s="89" t="str">
        <f>IF(Table1[[#This Row],[LIBRARY ID]]="","",CONCATENATE('Sample information'!B$16," #1"," ",Table1[[#This Row],[DATE SAMPLE DELIVERY]]))</f>
        <v/>
      </c>
      <c r="B57" s="89" t="str">
        <f>IF(Table1[[#This Row],[LIBRARY ID]]="","",CONCATENATE('Sample information'!B$16,"-",Table1[[#This Row],[LIBRARY ID]]))</f>
        <v/>
      </c>
      <c r="C57" s="47"/>
      <c r="D57" s="47"/>
      <c r="E57" s="47"/>
      <c r="F57" s="174" t="s">
        <v>547</v>
      </c>
      <c r="G57" s="47"/>
      <c r="H57" s="47"/>
      <c r="I57" s="47"/>
      <c r="J57" s="47"/>
      <c r="K57" s="47"/>
      <c r="L57" s="89" t="str">
        <f>IF(Table1[[#This Row],[INDEX CATEGORY]]="",CONCATENATE("Custom (",Table1[[#This Row],[CUSTOM INDEX]],")"),IF(Table1[[#This Row],[INDEX CATEGORY]]="No index","Custom (None)",INDEX(Index!$C$3:$X$230,MATCH(Table1[[#This Row],[INDEX NUMBER]],Index!$B$3:$B$230,0),MATCH(Table1[[#This Row],[INDEX CATEGORY]],Index!$C$2:$X$2,0))))</f>
        <v>Custom ()</v>
      </c>
      <c r="M57" s="153"/>
      <c r="N57" s="135" t="s">
        <v>5</v>
      </c>
      <c r="O57" s="153" t="s">
        <v>73</v>
      </c>
      <c r="P57" s="150" t="str">
        <f>IF(Table1[[#This Row],[LIBRARY ID]]="","",Table1[[#This Row],[VOLUME]])</f>
        <v/>
      </c>
      <c r="Q57" s="150" t="str">
        <f>IF(Table1[[#This Row],[LIBRARY ID]]="","",Table1[[#This Row],[CONCENTRATION]]*Table1[[#This Row],[VOLUME]])</f>
        <v/>
      </c>
      <c r="R57" s="103" t="s">
        <v>726</v>
      </c>
      <c r="S57" s="103" t="str">
        <f>IF(Table1[[#This Row],[LIBRARY ID]]="","",CONCATENATE('Sample information'!$B$16,"_",Table1[[#This Row],[PLATE]],"_org_",Table1[[#This Row],[DATE SAMPLE DELIVERY]]))</f>
        <v/>
      </c>
      <c r="T57" s="130" t="str">
        <f>IF(Table1[[#This Row],[DATE SAMPLE DELIVERY]]="","",(CONCATENATE(20,LEFT(Table1[[#This Row],[DATE SAMPLE DELIVERY]],2),"-",(MID(Table1[[#This Row],[DATE SAMPLE DELIVERY]],3,2)),"-",(RIGHT(Table1[[#This Row],[DATE SAMPLE DELIVERY]],2)))))</f>
        <v/>
      </c>
      <c r="U57" s="137" t="str">
        <f>IF(Table1[[#This Row],[LIBRARY ID]]="","",IF('Sample information'!$B$22="","RML",'Sample information'!$B$22))</f>
        <v/>
      </c>
      <c r="V57" s="130" t="s">
        <v>280</v>
      </c>
      <c r="W57" s="135"/>
      <c r="X57" s="135"/>
      <c r="AA57" s="151"/>
      <c r="AC57" s="152"/>
      <c r="AF57" s="135"/>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row>
    <row r="58" spans="1:57" s="137" customFormat="1" ht="15">
      <c r="A58" s="89" t="str">
        <f>IF(Table1[[#This Row],[LIBRARY ID]]="","",CONCATENATE('Sample information'!B$16," #1"," ",Table1[[#This Row],[DATE SAMPLE DELIVERY]]))</f>
        <v/>
      </c>
      <c r="B58" s="89" t="str">
        <f>IF(Table1[[#This Row],[LIBRARY ID]]="","",CONCATENATE('Sample information'!B$16,"-",Table1[[#This Row],[LIBRARY ID]]))</f>
        <v/>
      </c>
      <c r="C58" s="47"/>
      <c r="D58" s="47"/>
      <c r="E58" s="47"/>
      <c r="F58" s="174" t="s">
        <v>547</v>
      </c>
      <c r="G58" s="47"/>
      <c r="H58" s="47"/>
      <c r="I58" s="47"/>
      <c r="J58" s="47"/>
      <c r="K58" s="47"/>
      <c r="L58" s="89" t="str">
        <f>IF(Table1[[#This Row],[INDEX CATEGORY]]="",CONCATENATE("Custom (",Table1[[#This Row],[CUSTOM INDEX]],")"),IF(Table1[[#This Row],[INDEX CATEGORY]]="No index","Custom (None)",INDEX(Index!$C$3:$X$230,MATCH(Table1[[#This Row],[INDEX NUMBER]],Index!$B$3:$B$230,0),MATCH(Table1[[#This Row],[INDEX CATEGORY]],Index!$C$2:$X$2,0))))</f>
        <v>Custom ()</v>
      </c>
      <c r="M58" s="153"/>
      <c r="N58" s="135" t="s">
        <v>5</v>
      </c>
      <c r="O58" s="153" t="s">
        <v>74</v>
      </c>
      <c r="P58" s="150" t="str">
        <f>IF(Table1[[#This Row],[LIBRARY ID]]="","",Table1[[#This Row],[VOLUME]])</f>
        <v/>
      </c>
      <c r="Q58" s="150" t="str">
        <f>IF(Table1[[#This Row],[LIBRARY ID]]="","",Table1[[#This Row],[CONCENTRATION]]*Table1[[#This Row],[VOLUME]])</f>
        <v/>
      </c>
      <c r="R58" s="103" t="s">
        <v>726</v>
      </c>
      <c r="S58" s="103" t="str">
        <f>IF(Table1[[#This Row],[LIBRARY ID]]="","",CONCATENATE('Sample information'!$B$16,"_",Table1[[#This Row],[PLATE]],"_org_",Table1[[#This Row],[DATE SAMPLE DELIVERY]]))</f>
        <v/>
      </c>
      <c r="T58" s="130" t="str">
        <f>IF(Table1[[#This Row],[DATE SAMPLE DELIVERY]]="","",(CONCATENATE(20,LEFT(Table1[[#This Row],[DATE SAMPLE DELIVERY]],2),"-",(MID(Table1[[#This Row],[DATE SAMPLE DELIVERY]],3,2)),"-",(RIGHT(Table1[[#This Row],[DATE SAMPLE DELIVERY]],2)))))</f>
        <v/>
      </c>
      <c r="U58" s="137" t="str">
        <f>IF(Table1[[#This Row],[LIBRARY ID]]="","",IF('Sample information'!$B$22="","RML",'Sample information'!$B$22))</f>
        <v/>
      </c>
      <c r="V58" s="130" t="s">
        <v>280</v>
      </c>
      <c r="W58" s="135"/>
      <c r="X58" s="135"/>
      <c r="AA58" s="151"/>
      <c r="AC58" s="152"/>
      <c r="AF58" s="135"/>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row>
    <row r="59" spans="1:57" s="137" customFormat="1" ht="15">
      <c r="A59" s="89" t="str">
        <f>IF(Table1[[#This Row],[LIBRARY ID]]="","",CONCATENATE('Sample information'!B$16," #1"," ",Table1[[#This Row],[DATE SAMPLE DELIVERY]]))</f>
        <v/>
      </c>
      <c r="B59" s="89" t="str">
        <f>IF(Table1[[#This Row],[LIBRARY ID]]="","",CONCATENATE('Sample information'!B$16,"-",Table1[[#This Row],[LIBRARY ID]]))</f>
        <v/>
      </c>
      <c r="C59" s="47"/>
      <c r="D59" s="47"/>
      <c r="E59" s="47"/>
      <c r="F59" s="174" t="s">
        <v>547</v>
      </c>
      <c r="G59" s="47"/>
      <c r="H59" s="47"/>
      <c r="I59" s="47"/>
      <c r="J59" s="47"/>
      <c r="K59" s="47"/>
      <c r="L59" s="89" t="str">
        <f>IF(Table1[[#This Row],[INDEX CATEGORY]]="",CONCATENATE("Custom (",Table1[[#This Row],[CUSTOM INDEX]],")"),IF(Table1[[#This Row],[INDEX CATEGORY]]="No index","Custom (None)",INDEX(Index!$C$3:$X$230,MATCH(Table1[[#This Row],[INDEX NUMBER]],Index!$B$3:$B$230,0),MATCH(Table1[[#This Row],[INDEX CATEGORY]],Index!$C$2:$X$2,0))))</f>
        <v>Custom ()</v>
      </c>
      <c r="M59" s="153"/>
      <c r="N59" s="135" t="s">
        <v>5</v>
      </c>
      <c r="O59" s="153" t="s">
        <v>75</v>
      </c>
      <c r="P59" s="150" t="str">
        <f>IF(Table1[[#This Row],[LIBRARY ID]]="","",Table1[[#This Row],[VOLUME]])</f>
        <v/>
      </c>
      <c r="Q59" s="150" t="str">
        <f>IF(Table1[[#This Row],[LIBRARY ID]]="","",Table1[[#This Row],[CONCENTRATION]]*Table1[[#This Row],[VOLUME]])</f>
        <v/>
      </c>
      <c r="R59" s="103" t="s">
        <v>726</v>
      </c>
      <c r="S59" s="103" t="str">
        <f>IF(Table1[[#This Row],[LIBRARY ID]]="","",CONCATENATE('Sample information'!$B$16,"_",Table1[[#This Row],[PLATE]],"_org_",Table1[[#This Row],[DATE SAMPLE DELIVERY]]))</f>
        <v/>
      </c>
      <c r="T59" s="130" t="str">
        <f>IF(Table1[[#This Row],[DATE SAMPLE DELIVERY]]="","",(CONCATENATE(20,LEFT(Table1[[#This Row],[DATE SAMPLE DELIVERY]],2),"-",(MID(Table1[[#This Row],[DATE SAMPLE DELIVERY]],3,2)),"-",(RIGHT(Table1[[#This Row],[DATE SAMPLE DELIVERY]],2)))))</f>
        <v/>
      </c>
      <c r="U59" s="137" t="str">
        <f>IF(Table1[[#This Row],[LIBRARY ID]]="","",IF('Sample information'!$B$22="","RML",'Sample information'!$B$22))</f>
        <v/>
      </c>
      <c r="V59" s="130" t="s">
        <v>280</v>
      </c>
      <c r="W59" s="135"/>
      <c r="X59" s="135"/>
      <c r="AA59" s="151"/>
      <c r="AC59" s="152"/>
      <c r="AF59" s="135"/>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row>
    <row r="60" spans="1:57" s="137" customFormat="1" ht="15">
      <c r="A60" s="89" t="str">
        <f>IF(Table1[[#This Row],[LIBRARY ID]]="","",CONCATENATE('Sample information'!B$16," #1"," ",Table1[[#This Row],[DATE SAMPLE DELIVERY]]))</f>
        <v/>
      </c>
      <c r="B60" s="89" t="str">
        <f>IF(Table1[[#This Row],[LIBRARY ID]]="","",CONCATENATE('Sample information'!B$16,"-",Table1[[#This Row],[LIBRARY ID]]))</f>
        <v/>
      </c>
      <c r="C60" s="47"/>
      <c r="D60" s="47"/>
      <c r="E60" s="47"/>
      <c r="F60" s="174" t="s">
        <v>547</v>
      </c>
      <c r="G60" s="47"/>
      <c r="H60" s="47"/>
      <c r="I60" s="47"/>
      <c r="J60" s="47"/>
      <c r="K60" s="47"/>
      <c r="L60" s="89" t="str">
        <f>IF(Table1[[#This Row],[INDEX CATEGORY]]="",CONCATENATE("Custom (",Table1[[#This Row],[CUSTOM INDEX]],")"),IF(Table1[[#This Row],[INDEX CATEGORY]]="No index","Custom (None)",INDEX(Index!$C$3:$X$230,MATCH(Table1[[#This Row],[INDEX NUMBER]],Index!$B$3:$B$230,0),MATCH(Table1[[#This Row],[INDEX CATEGORY]],Index!$C$2:$X$2,0))))</f>
        <v>Custom ()</v>
      </c>
      <c r="M60" s="153"/>
      <c r="N60" s="135" t="s">
        <v>5</v>
      </c>
      <c r="O60" s="153" t="s">
        <v>76</v>
      </c>
      <c r="P60" s="150" t="str">
        <f>IF(Table1[[#This Row],[LIBRARY ID]]="","",Table1[[#This Row],[VOLUME]])</f>
        <v/>
      </c>
      <c r="Q60" s="150" t="str">
        <f>IF(Table1[[#This Row],[LIBRARY ID]]="","",Table1[[#This Row],[CONCENTRATION]]*Table1[[#This Row],[VOLUME]])</f>
        <v/>
      </c>
      <c r="R60" s="103" t="s">
        <v>726</v>
      </c>
      <c r="S60" s="103" t="str">
        <f>IF(Table1[[#This Row],[LIBRARY ID]]="","",CONCATENATE('Sample information'!$B$16,"_",Table1[[#This Row],[PLATE]],"_org_",Table1[[#This Row],[DATE SAMPLE DELIVERY]]))</f>
        <v/>
      </c>
      <c r="T60" s="130" t="str">
        <f>IF(Table1[[#This Row],[DATE SAMPLE DELIVERY]]="","",(CONCATENATE(20,LEFT(Table1[[#This Row],[DATE SAMPLE DELIVERY]],2),"-",(MID(Table1[[#This Row],[DATE SAMPLE DELIVERY]],3,2)),"-",(RIGHT(Table1[[#This Row],[DATE SAMPLE DELIVERY]],2)))))</f>
        <v/>
      </c>
      <c r="U60" s="137" t="str">
        <f>IF(Table1[[#This Row],[LIBRARY ID]]="","",IF('Sample information'!$B$22="","RML",'Sample information'!$B$22))</f>
        <v/>
      </c>
      <c r="V60" s="130" t="s">
        <v>280</v>
      </c>
      <c r="W60" s="135"/>
      <c r="X60" s="135"/>
      <c r="AA60" s="151"/>
      <c r="AC60" s="152"/>
      <c r="AF60" s="135"/>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row>
    <row r="61" spans="1:57" s="137" customFormat="1" ht="15">
      <c r="A61" s="89" t="str">
        <f>IF(Table1[[#This Row],[LIBRARY ID]]="","",CONCATENATE('Sample information'!B$16," #1"," ",Table1[[#This Row],[DATE SAMPLE DELIVERY]]))</f>
        <v/>
      </c>
      <c r="B61" s="89" t="str">
        <f>IF(Table1[[#This Row],[LIBRARY ID]]="","",CONCATENATE('Sample information'!B$16,"-",Table1[[#This Row],[LIBRARY ID]]))</f>
        <v/>
      </c>
      <c r="C61" s="47"/>
      <c r="D61" s="47"/>
      <c r="E61" s="47"/>
      <c r="F61" s="174" t="s">
        <v>547</v>
      </c>
      <c r="G61" s="47"/>
      <c r="H61" s="47"/>
      <c r="I61" s="47"/>
      <c r="J61" s="47"/>
      <c r="K61" s="47"/>
      <c r="L61" s="89" t="str">
        <f>IF(Table1[[#This Row],[INDEX CATEGORY]]="",CONCATENATE("Custom (",Table1[[#This Row],[CUSTOM INDEX]],")"),IF(Table1[[#This Row],[INDEX CATEGORY]]="No index","Custom (None)",INDEX(Index!$C$3:$X$230,MATCH(Table1[[#This Row],[INDEX NUMBER]],Index!$B$3:$B$230,0),MATCH(Table1[[#This Row],[INDEX CATEGORY]],Index!$C$2:$X$2,0))))</f>
        <v>Custom ()</v>
      </c>
      <c r="M61" s="153"/>
      <c r="N61" s="135" t="s">
        <v>5</v>
      </c>
      <c r="O61" s="153" t="s">
        <v>77</v>
      </c>
      <c r="P61" s="150" t="str">
        <f>IF(Table1[[#This Row],[LIBRARY ID]]="","",Table1[[#This Row],[VOLUME]])</f>
        <v/>
      </c>
      <c r="Q61" s="150" t="str">
        <f>IF(Table1[[#This Row],[LIBRARY ID]]="","",Table1[[#This Row],[CONCENTRATION]]*Table1[[#This Row],[VOLUME]])</f>
        <v/>
      </c>
      <c r="R61" s="103" t="s">
        <v>726</v>
      </c>
      <c r="S61" s="103" t="str">
        <f>IF(Table1[[#This Row],[LIBRARY ID]]="","",CONCATENATE('Sample information'!$B$16,"_",Table1[[#This Row],[PLATE]],"_org_",Table1[[#This Row],[DATE SAMPLE DELIVERY]]))</f>
        <v/>
      </c>
      <c r="T61" s="130" t="str">
        <f>IF(Table1[[#This Row],[DATE SAMPLE DELIVERY]]="","",(CONCATENATE(20,LEFT(Table1[[#This Row],[DATE SAMPLE DELIVERY]],2),"-",(MID(Table1[[#This Row],[DATE SAMPLE DELIVERY]],3,2)),"-",(RIGHT(Table1[[#This Row],[DATE SAMPLE DELIVERY]],2)))))</f>
        <v/>
      </c>
      <c r="U61" s="137" t="str">
        <f>IF(Table1[[#This Row],[LIBRARY ID]]="","",IF('Sample information'!$B$22="","RML",'Sample information'!$B$22))</f>
        <v/>
      </c>
      <c r="V61" s="130" t="s">
        <v>280</v>
      </c>
      <c r="W61" s="135"/>
      <c r="X61" s="135"/>
      <c r="AA61" s="151"/>
      <c r="AC61" s="152"/>
      <c r="AF61" s="135"/>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row>
    <row r="62" spans="1:57" s="137" customFormat="1" ht="15">
      <c r="A62" s="89" t="str">
        <f>IF(Table1[[#This Row],[LIBRARY ID]]="","",CONCATENATE('Sample information'!B$16," #1"," ",Table1[[#This Row],[DATE SAMPLE DELIVERY]]))</f>
        <v/>
      </c>
      <c r="B62" s="89" t="str">
        <f>IF(Table1[[#This Row],[LIBRARY ID]]="","",CONCATENATE('Sample information'!B$16,"-",Table1[[#This Row],[LIBRARY ID]]))</f>
        <v/>
      </c>
      <c r="C62" s="47"/>
      <c r="D62" s="47"/>
      <c r="E62" s="47"/>
      <c r="F62" s="174" t="s">
        <v>547</v>
      </c>
      <c r="G62" s="47"/>
      <c r="H62" s="47"/>
      <c r="I62" s="47"/>
      <c r="J62" s="47"/>
      <c r="K62" s="47"/>
      <c r="L62" s="89" t="str">
        <f>IF(Table1[[#This Row],[INDEX CATEGORY]]="",CONCATENATE("Custom (",Table1[[#This Row],[CUSTOM INDEX]],")"),IF(Table1[[#This Row],[INDEX CATEGORY]]="No index","Custom (None)",INDEX(Index!$C$3:$X$230,MATCH(Table1[[#This Row],[INDEX NUMBER]],Index!$B$3:$B$230,0),MATCH(Table1[[#This Row],[INDEX CATEGORY]],Index!$C$2:$X$2,0))))</f>
        <v>Custom ()</v>
      </c>
      <c r="M62" s="153"/>
      <c r="N62" s="135" t="s">
        <v>5</v>
      </c>
      <c r="O62" s="153" t="s">
        <v>78</v>
      </c>
      <c r="P62" s="150" t="str">
        <f>IF(Table1[[#This Row],[LIBRARY ID]]="","",Table1[[#This Row],[VOLUME]])</f>
        <v/>
      </c>
      <c r="Q62" s="150" t="str">
        <f>IF(Table1[[#This Row],[LIBRARY ID]]="","",Table1[[#This Row],[CONCENTRATION]]*Table1[[#This Row],[VOLUME]])</f>
        <v/>
      </c>
      <c r="R62" s="103" t="s">
        <v>726</v>
      </c>
      <c r="S62" s="103" t="str">
        <f>IF(Table1[[#This Row],[LIBRARY ID]]="","",CONCATENATE('Sample information'!$B$16,"_",Table1[[#This Row],[PLATE]],"_org_",Table1[[#This Row],[DATE SAMPLE DELIVERY]]))</f>
        <v/>
      </c>
      <c r="T62" s="130" t="str">
        <f>IF(Table1[[#This Row],[DATE SAMPLE DELIVERY]]="","",(CONCATENATE(20,LEFT(Table1[[#This Row],[DATE SAMPLE DELIVERY]],2),"-",(MID(Table1[[#This Row],[DATE SAMPLE DELIVERY]],3,2)),"-",(RIGHT(Table1[[#This Row],[DATE SAMPLE DELIVERY]],2)))))</f>
        <v/>
      </c>
      <c r="U62" s="137" t="str">
        <f>IF(Table1[[#This Row],[LIBRARY ID]]="","",IF('Sample information'!$B$22="","RML",'Sample information'!$B$22))</f>
        <v/>
      </c>
      <c r="V62" s="130" t="s">
        <v>280</v>
      </c>
      <c r="W62" s="135"/>
      <c r="X62" s="135"/>
      <c r="AA62" s="151"/>
      <c r="AC62" s="152"/>
      <c r="AF62" s="135"/>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row>
    <row r="63" spans="1:57" s="137" customFormat="1" ht="15">
      <c r="A63" s="89" t="str">
        <f>IF(Table1[[#This Row],[LIBRARY ID]]="","",CONCATENATE('Sample information'!B$16," #1"," ",Table1[[#This Row],[DATE SAMPLE DELIVERY]]))</f>
        <v/>
      </c>
      <c r="B63" s="89" t="str">
        <f>IF(Table1[[#This Row],[LIBRARY ID]]="","",CONCATENATE('Sample information'!B$16,"-",Table1[[#This Row],[LIBRARY ID]]))</f>
        <v/>
      </c>
      <c r="C63" s="47"/>
      <c r="D63" s="47"/>
      <c r="E63" s="47"/>
      <c r="F63" s="174" t="s">
        <v>547</v>
      </c>
      <c r="G63" s="47"/>
      <c r="H63" s="47"/>
      <c r="I63" s="47"/>
      <c r="J63" s="47"/>
      <c r="K63" s="47"/>
      <c r="L63" s="89" t="str">
        <f>IF(Table1[[#This Row],[INDEX CATEGORY]]="",CONCATENATE("Custom (",Table1[[#This Row],[CUSTOM INDEX]],")"),IF(Table1[[#This Row],[INDEX CATEGORY]]="No index","Custom (None)",INDEX(Index!$C$3:$X$230,MATCH(Table1[[#This Row],[INDEX NUMBER]],Index!$B$3:$B$230,0),MATCH(Table1[[#This Row],[INDEX CATEGORY]],Index!$C$2:$X$2,0))))</f>
        <v>Custom ()</v>
      </c>
      <c r="M63" s="153"/>
      <c r="N63" s="135" t="s">
        <v>5</v>
      </c>
      <c r="O63" s="153" t="s">
        <v>79</v>
      </c>
      <c r="P63" s="150" t="str">
        <f>IF(Table1[[#This Row],[LIBRARY ID]]="","",Table1[[#This Row],[VOLUME]])</f>
        <v/>
      </c>
      <c r="Q63" s="150" t="str">
        <f>IF(Table1[[#This Row],[LIBRARY ID]]="","",Table1[[#This Row],[CONCENTRATION]]*Table1[[#This Row],[VOLUME]])</f>
        <v/>
      </c>
      <c r="R63" s="103" t="s">
        <v>726</v>
      </c>
      <c r="S63" s="103" t="str">
        <f>IF(Table1[[#This Row],[LIBRARY ID]]="","",CONCATENATE('Sample information'!$B$16,"_",Table1[[#This Row],[PLATE]],"_org_",Table1[[#This Row],[DATE SAMPLE DELIVERY]]))</f>
        <v/>
      </c>
      <c r="T63" s="130" t="str">
        <f>IF(Table1[[#This Row],[DATE SAMPLE DELIVERY]]="","",(CONCATENATE(20,LEFT(Table1[[#This Row],[DATE SAMPLE DELIVERY]],2),"-",(MID(Table1[[#This Row],[DATE SAMPLE DELIVERY]],3,2)),"-",(RIGHT(Table1[[#This Row],[DATE SAMPLE DELIVERY]],2)))))</f>
        <v/>
      </c>
      <c r="U63" s="137" t="str">
        <f>IF(Table1[[#This Row],[LIBRARY ID]]="","",IF('Sample information'!$B$22="","RML",'Sample information'!$B$22))</f>
        <v/>
      </c>
      <c r="V63" s="130" t="s">
        <v>280</v>
      </c>
      <c r="W63" s="135"/>
      <c r="X63" s="135"/>
      <c r="AA63" s="151"/>
      <c r="AC63" s="152"/>
      <c r="AF63" s="135"/>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row>
    <row r="64" spans="1:57" s="137" customFormat="1" ht="15">
      <c r="A64" s="89" t="str">
        <f>IF(Table1[[#This Row],[LIBRARY ID]]="","",CONCATENATE('Sample information'!B$16," #1"," ",Table1[[#This Row],[DATE SAMPLE DELIVERY]]))</f>
        <v/>
      </c>
      <c r="B64" s="89" t="str">
        <f>IF(Table1[[#This Row],[LIBRARY ID]]="","",CONCATENATE('Sample information'!B$16,"-",Table1[[#This Row],[LIBRARY ID]]))</f>
        <v/>
      </c>
      <c r="C64" s="47"/>
      <c r="D64" s="47"/>
      <c r="E64" s="47"/>
      <c r="F64" s="174" t="s">
        <v>547</v>
      </c>
      <c r="G64" s="47"/>
      <c r="H64" s="47"/>
      <c r="I64" s="47"/>
      <c r="J64" s="47"/>
      <c r="K64" s="47"/>
      <c r="L64" s="89" t="str">
        <f>IF(Table1[[#This Row],[INDEX CATEGORY]]="",CONCATENATE("Custom (",Table1[[#This Row],[CUSTOM INDEX]],")"),IF(Table1[[#This Row],[INDEX CATEGORY]]="No index","Custom (None)",INDEX(Index!$C$3:$X$230,MATCH(Table1[[#This Row],[INDEX NUMBER]],Index!$B$3:$B$230,0),MATCH(Table1[[#This Row],[INDEX CATEGORY]],Index!$C$2:$X$2,0))))</f>
        <v>Custom ()</v>
      </c>
      <c r="M64" s="153"/>
      <c r="N64" s="135" t="s">
        <v>5</v>
      </c>
      <c r="O64" s="153" t="s">
        <v>80</v>
      </c>
      <c r="P64" s="150" t="str">
        <f>IF(Table1[[#This Row],[LIBRARY ID]]="","",Table1[[#This Row],[VOLUME]])</f>
        <v/>
      </c>
      <c r="Q64" s="150" t="str">
        <f>IF(Table1[[#This Row],[LIBRARY ID]]="","",Table1[[#This Row],[CONCENTRATION]]*Table1[[#This Row],[VOLUME]])</f>
        <v/>
      </c>
      <c r="R64" s="103" t="s">
        <v>726</v>
      </c>
      <c r="S64" s="103" t="str">
        <f>IF(Table1[[#This Row],[LIBRARY ID]]="","",CONCATENATE('Sample information'!$B$16,"_",Table1[[#This Row],[PLATE]],"_org_",Table1[[#This Row],[DATE SAMPLE DELIVERY]]))</f>
        <v/>
      </c>
      <c r="T64" s="130" t="str">
        <f>IF(Table1[[#This Row],[DATE SAMPLE DELIVERY]]="","",(CONCATENATE(20,LEFT(Table1[[#This Row],[DATE SAMPLE DELIVERY]],2),"-",(MID(Table1[[#This Row],[DATE SAMPLE DELIVERY]],3,2)),"-",(RIGHT(Table1[[#This Row],[DATE SAMPLE DELIVERY]],2)))))</f>
        <v/>
      </c>
      <c r="U64" s="137" t="str">
        <f>IF(Table1[[#This Row],[LIBRARY ID]]="","",IF('Sample information'!$B$22="","RML",'Sample information'!$B$22))</f>
        <v/>
      </c>
      <c r="V64" s="130" t="s">
        <v>280</v>
      </c>
      <c r="W64" s="135"/>
      <c r="X64" s="135"/>
      <c r="AA64" s="151"/>
      <c r="AC64" s="152"/>
      <c r="AF64" s="135"/>
      <c r="AG64" s="130"/>
      <c r="AH64" s="130"/>
      <c r="AI64" s="130"/>
      <c r="AJ64" s="130"/>
      <c r="AK64" s="130"/>
      <c r="AL64" s="130"/>
      <c r="AM64" s="130"/>
      <c r="AN64" s="130"/>
      <c r="AO64" s="130"/>
      <c r="AP64" s="130"/>
      <c r="AQ64" s="130"/>
      <c r="AR64" s="130"/>
      <c r="AS64" s="130"/>
      <c r="AT64" s="130"/>
      <c r="AU64" s="130"/>
      <c r="AV64" s="130"/>
      <c r="AW64" s="130"/>
      <c r="AX64" s="130"/>
      <c r="AY64" s="130"/>
      <c r="AZ64" s="130"/>
      <c r="BA64" s="130"/>
      <c r="BB64" s="130"/>
      <c r="BC64" s="130"/>
      <c r="BD64" s="130"/>
      <c r="BE64" s="130"/>
    </row>
    <row r="65" spans="1:57" s="137" customFormat="1" ht="15">
      <c r="A65" s="89" t="str">
        <f>IF(Table1[[#This Row],[LIBRARY ID]]="","",CONCATENATE('Sample information'!B$16," #1"," ",Table1[[#This Row],[DATE SAMPLE DELIVERY]]))</f>
        <v/>
      </c>
      <c r="B65" s="89" t="str">
        <f>IF(Table1[[#This Row],[LIBRARY ID]]="","",CONCATENATE('Sample information'!B$16,"-",Table1[[#This Row],[LIBRARY ID]]))</f>
        <v/>
      </c>
      <c r="C65" s="47"/>
      <c r="D65" s="47"/>
      <c r="E65" s="47"/>
      <c r="F65" s="174" t="s">
        <v>547</v>
      </c>
      <c r="G65" s="47"/>
      <c r="H65" s="47"/>
      <c r="I65" s="47"/>
      <c r="J65" s="47"/>
      <c r="K65" s="47"/>
      <c r="L65" s="89" t="str">
        <f>IF(Table1[[#This Row],[INDEX CATEGORY]]="",CONCATENATE("Custom (",Table1[[#This Row],[CUSTOM INDEX]],")"),IF(Table1[[#This Row],[INDEX CATEGORY]]="No index","Custom (None)",INDEX(Index!$C$3:$X$230,MATCH(Table1[[#This Row],[INDEX NUMBER]],Index!$B$3:$B$230,0),MATCH(Table1[[#This Row],[INDEX CATEGORY]],Index!$C$2:$X$2,0))))</f>
        <v>Custom ()</v>
      </c>
      <c r="M65" s="153"/>
      <c r="N65" s="135" t="s">
        <v>5</v>
      </c>
      <c r="O65" s="153" t="s">
        <v>81</v>
      </c>
      <c r="P65" s="150" t="str">
        <f>IF(Table1[[#This Row],[LIBRARY ID]]="","",Table1[[#This Row],[VOLUME]])</f>
        <v/>
      </c>
      <c r="Q65" s="150" t="str">
        <f>IF(Table1[[#This Row],[LIBRARY ID]]="","",Table1[[#This Row],[CONCENTRATION]]*Table1[[#This Row],[VOLUME]])</f>
        <v/>
      </c>
      <c r="R65" s="103" t="s">
        <v>726</v>
      </c>
      <c r="S65" s="103" t="str">
        <f>IF(Table1[[#This Row],[LIBRARY ID]]="","",CONCATENATE('Sample information'!$B$16,"_",Table1[[#This Row],[PLATE]],"_org_",Table1[[#This Row],[DATE SAMPLE DELIVERY]]))</f>
        <v/>
      </c>
      <c r="T65" s="130" t="str">
        <f>IF(Table1[[#This Row],[DATE SAMPLE DELIVERY]]="","",(CONCATENATE(20,LEFT(Table1[[#This Row],[DATE SAMPLE DELIVERY]],2),"-",(MID(Table1[[#This Row],[DATE SAMPLE DELIVERY]],3,2)),"-",(RIGHT(Table1[[#This Row],[DATE SAMPLE DELIVERY]],2)))))</f>
        <v/>
      </c>
      <c r="U65" s="137" t="str">
        <f>IF(Table1[[#This Row],[LIBRARY ID]]="","",IF('Sample information'!$B$22="","RML",'Sample information'!$B$22))</f>
        <v/>
      </c>
      <c r="V65" s="130" t="s">
        <v>280</v>
      </c>
      <c r="W65" s="135"/>
      <c r="X65" s="135"/>
      <c r="AA65" s="151"/>
      <c r="AC65" s="152"/>
      <c r="AF65" s="135"/>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row>
    <row r="66" spans="1:57" s="137" customFormat="1" ht="15">
      <c r="A66" s="89" t="str">
        <f>IF(Table1[[#This Row],[LIBRARY ID]]="","",CONCATENATE('Sample information'!B$16," #1"," ",Table1[[#This Row],[DATE SAMPLE DELIVERY]]))</f>
        <v/>
      </c>
      <c r="B66" s="89" t="str">
        <f>IF(Table1[[#This Row],[LIBRARY ID]]="","",CONCATENATE('Sample information'!B$16,"-",Table1[[#This Row],[LIBRARY ID]]))</f>
        <v/>
      </c>
      <c r="C66" s="47"/>
      <c r="D66" s="47"/>
      <c r="E66" s="47"/>
      <c r="F66" s="174" t="s">
        <v>547</v>
      </c>
      <c r="G66" s="47"/>
      <c r="H66" s="47"/>
      <c r="I66" s="47"/>
      <c r="J66" s="47"/>
      <c r="K66" s="47"/>
      <c r="L66" s="89" t="str">
        <f>IF(Table1[[#This Row],[INDEX CATEGORY]]="",CONCATENATE("Custom (",Table1[[#This Row],[CUSTOM INDEX]],")"),IF(Table1[[#This Row],[INDEX CATEGORY]]="No index","Custom (None)",INDEX(Index!$C$3:$X$230,MATCH(Table1[[#This Row],[INDEX NUMBER]],Index!$B$3:$B$230,0),MATCH(Table1[[#This Row],[INDEX CATEGORY]],Index!$C$2:$X$2,0))))</f>
        <v>Custom ()</v>
      </c>
      <c r="M66" s="153"/>
      <c r="N66" s="135" t="s">
        <v>5</v>
      </c>
      <c r="O66" s="153" t="s">
        <v>82</v>
      </c>
      <c r="P66" s="150" t="str">
        <f>IF(Table1[[#This Row],[LIBRARY ID]]="","",Table1[[#This Row],[VOLUME]])</f>
        <v/>
      </c>
      <c r="Q66" s="150" t="str">
        <f>IF(Table1[[#This Row],[LIBRARY ID]]="","",Table1[[#This Row],[CONCENTRATION]]*Table1[[#This Row],[VOLUME]])</f>
        <v/>
      </c>
      <c r="R66" s="103" t="s">
        <v>726</v>
      </c>
      <c r="S66" s="103" t="str">
        <f>IF(Table1[[#This Row],[LIBRARY ID]]="","",CONCATENATE('Sample information'!$B$16,"_",Table1[[#This Row],[PLATE]],"_org_",Table1[[#This Row],[DATE SAMPLE DELIVERY]]))</f>
        <v/>
      </c>
      <c r="T66" s="130" t="str">
        <f>IF(Table1[[#This Row],[DATE SAMPLE DELIVERY]]="","",(CONCATENATE(20,LEFT(Table1[[#This Row],[DATE SAMPLE DELIVERY]],2),"-",(MID(Table1[[#This Row],[DATE SAMPLE DELIVERY]],3,2)),"-",(RIGHT(Table1[[#This Row],[DATE SAMPLE DELIVERY]],2)))))</f>
        <v/>
      </c>
      <c r="U66" s="137" t="str">
        <f>IF(Table1[[#This Row],[LIBRARY ID]]="","",IF('Sample information'!$B$22="","RML",'Sample information'!$B$22))</f>
        <v/>
      </c>
      <c r="V66" s="130" t="s">
        <v>280</v>
      </c>
      <c r="W66" s="135"/>
      <c r="X66" s="135"/>
      <c r="AA66" s="151"/>
      <c r="AC66" s="152"/>
      <c r="AF66" s="135"/>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row>
    <row r="67" spans="1:57" s="137" customFormat="1" ht="15">
      <c r="A67" s="89" t="str">
        <f>IF(Table1[[#This Row],[LIBRARY ID]]="","",CONCATENATE('Sample information'!B$16," #1"," ",Table1[[#This Row],[DATE SAMPLE DELIVERY]]))</f>
        <v/>
      </c>
      <c r="B67" s="89" t="str">
        <f>IF(Table1[[#This Row],[LIBRARY ID]]="","",CONCATENATE('Sample information'!B$16,"-",Table1[[#This Row],[LIBRARY ID]]))</f>
        <v/>
      </c>
      <c r="C67" s="47"/>
      <c r="D67" s="47"/>
      <c r="E67" s="47"/>
      <c r="F67" s="174" t="s">
        <v>547</v>
      </c>
      <c r="G67" s="47"/>
      <c r="H67" s="47"/>
      <c r="I67" s="47"/>
      <c r="J67" s="47"/>
      <c r="K67" s="47"/>
      <c r="L67" s="89" t="str">
        <f>IF(Table1[[#This Row],[INDEX CATEGORY]]="",CONCATENATE("Custom (",Table1[[#This Row],[CUSTOM INDEX]],")"),IF(Table1[[#This Row],[INDEX CATEGORY]]="No index","Custom (None)",INDEX(Index!$C$3:$X$230,MATCH(Table1[[#This Row],[INDEX NUMBER]],Index!$B$3:$B$230,0),MATCH(Table1[[#This Row],[INDEX CATEGORY]],Index!$C$2:$X$2,0))))</f>
        <v>Custom ()</v>
      </c>
      <c r="M67" s="153"/>
      <c r="N67" s="135" t="s">
        <v>5</v>
      </c>
      <c r="O67" s="153" t="s">
        <v>83</v>
      </c>
      <c r="P67" s="150" t="str">
        <f>IF(Table1[[#This Row],[LIBRARY ID]]="","",Table1[[#This Row],[VOLUME]])</f>
        <v/>
      </c>
      <c r="Q67" s="150" t="str">
        <f>IF(Table1[[#This Row],[LIBRARY ID]]="","",Table1[[#This Row],[CONCENTRATION]]*Table1[[#This Row],[VOLUME]])</f>
        <v/>
      </c>
      <c r="R67" s="103" t="s">
        <v>726</v>
      </c>
      <c r="S67" s="103" t="str">
        <f>IF(Table1[[#This Row],[LIBRARY ID]]="","",CONCATENATE('Sample information'!$B$16,"_",Table1[[#This Row],[PLATE]],"_org_",Table1[[#This Row],[DATE SAMPLE DELIVERY]]))</f>
        <v/>
      </c>
      <c r="T67" s="130" t="str">
        <f>IF(Table1[[#This Row],[DATE SAMPLE DELIVERY]]="","",(CONCATENATE(20,LEFT(Table1[[#This Row],[DATE SAMPLE DELIVERY]],2),"-",(MID(Table1[[#This Row],[DATE SAMPLE DELIVERY]],3,2)),"-",(RIGHT(Table1[[#This Row],[DATE SAMPLE DELIVERY]],2)))))</f>
        <v/>
      </c>
      <c r="U67" s="137" t="str">
        <f>IF(Table1[[#This Row],[LIBRARY ID]]="","",IF('Sample information'!$B$22="","RML",'Sample information'!$B$22))</f>
        <v/>
      </c>
      <c r="V67" s="130" t="s">
        <v>280</v>
      </c>
      <c r="W67" s="135"/>
      <c r="X67" s="135"/>
      <c r="AA67" s="151"/>
      <c r="AC67" s="152"/>
      <c r="AF67" s="135"/>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row>
    <row r="68" spans="1:57" s="137" customFormat="1" ht="15">
      <c r="A68" s="89" t="str">
        <f>IF(Table1[[#This Row],[LIBRARY ID]]="","",CONCATENATE('Sample information'!B$16," #1"," ",Table1[[#This Row],[DATE SAMPLE DELIVERY]]))</f>
        <v/>
      </c>
      <c r="B68" s="89" t="str">
        <f>IF(Table1[[#This Row],[LIBRARY ID]]="","",CONCATENATE('Sample information'!B$16,"-",Table1[[#This Row],[LIBRARY ID]]))</f>
        <v/>
      </c>
      <c r="C68" s="47"/>
      <c r="D68" s="47"/>
      <c r="E68" s="47"/>
      <c r="F68" s="174" t="s">
        <v>547</v>
      </c>
      <c r="G68" s="47"/>
      <c r="H68" s="47"/>
      <c r="I68" s="47"/>
      <c r="J68" s="47"/>
      <c r="K68" s="47"/>
      <c r="L68" s="89" t="str">
        <f>IF(Table1[[#This Row],[INDEX CATEGORY]]="",CONCATENATE("Custom (",Table1[[#This Row],[CUSTOM INDEX]],")"),IF(Table1[[#This Row],[INDEX CATEGORY]]="No index","Custom (None)",INDEX(Index!$C$3:$X$230,MATCH(Table1[[#This Row],[INDEX NUMBER]],Index!$B$3:$B$230,0),MATCH(Table1[[#This Row],[INDEX CATEGORY]],Index!$C$2:$X$2,0))))</f>
        <v>Custom ()</v>
      </c>
      <c r="M68" s="153"/>
      <c r="N68" s="135" t="s">
        <v>5</v>
      </c>
      <c r="O68" s="153" t="s">
        <v>84</v>
      </c>
      <c r="P68" s="150" t="str">
        <f>IF(Table1[[#This Row],[LIBRARY ID]]="","",Table1[[#This Row],[VOLUME]])</f>
        <v/>
      </c>
      <c r="Q68" s="150" t="str">
        <f>IF(Table1[[#This Row],[LIBRARY ID]]="","",Table1[[#This Row],[CONCENTRATION]]*Table1[[#This Row],[VOLUME]])</f>
        <v/>
      </c>
      <c r="R68" s="103" t="s">
        <v>726</v>
      </c>
      <c r="S68" s="103" t="str">
        <f>IF(Table1[[#This Row],[LIBRARY ID]]="","",CONCATENATE('Sample information'!$B$16,"_",Table1[[#This Row],[PLATE]],"_org_",Table1[[#This Row],[DATE SAMPLE DELIVERY]]))</f>
        <v/>
      </c>
      <c r="T68" s="130" t="str">
        <f>IF(Table1[[#This Row],[DATE SAMPLE DELIVERY]]="","",(CONCATENATE(20,LEFT(Table1[[#This Row],[DATE SAMPLE DELIVERY]],2),"-",(MID(Table1[[#This Row],[DATE SAMPLE DELIVERY]],3,2)),"-",(RIGHT(Table1[[#This Row],[DATE SAMPLE DELIVERY]],2)))))</f>
        <v/>
      </c>
      <c r="U68" s="137" t="str">
        <f>IF(Table1[[#This Row],[LIBRARY ID]]="","",IF('Sample information'!$B$22="","RML",'Sample information'!$B$22))</f>
        <v/>
      </c>
      <c r="V68" s="130" t="s">
        <v>280</v>
      </c>
      <c r="W68" s="135"/>
      <c r="X68" s="135"/>
      <c r="AA68" s="151"/>
      <c r="AC68" s="152"/>
      <c r="AF68" s="135"/>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row>
    <row r="69" spans="1:57" s="137" customFormat="1" ht="15">
      <c r="A69" s="89" t="str">
        <f>IF(Table1[[#This Row],[LIBRARY ID]]="","",CONCATENATE('Sample information'!B$16," #1"," ",Table1[[#This Row],[DATE SAMPLE DELIVERY]]))</f>
        <v/>
      </c>
      <c r="B69" s="89" t="str">
        <f>IF(Table1[[#This Row],[LIBRARY ID]]="","",CONCATENATE('Sample information'!B$16,"-",Table1[[#This Row],[LIBRARY ID]]))</f>
        <v/>
      </c>
      <c r="C69" s="47"/>
      <c r="D69" s="47"/>
      <c r="E69" s="47"/>
      <c r="F69" s="174" t="s">
        <v>547</v>
      </c>
      <c r="G69" s="47"/>
      <c r="H69" s="47"/>
      <c r="I69" s="47"/>
      <c r="J69" s="47"/>
      <c r="K69" s="47"/>
      <c r="L69" s="89" t="str">
        <f>IF(Table1[[#This Row],[INDEX CATEGORY]]="",CONCATENATE("Custom (",Table1[[#This Row],[CUSTOM INDEX]],")"),IF(Table1[[#This Row],[INDEX CATEGORY]]="No index","Custom (None)",INDEX(Index!$C$3:$X$230,MATCH(Table1[[#This Row],[INDEX NUMBER]],Index!$B$3:$B$230,0),MATCH(Table1[[#This Row],[INDEX CATEGORY]],Index!$C$2:$X$2,0))))</f>
        <v>Custom ()</v>
      </c>
      <c r="M69" s="153"/>
      <c r="N69" s="135" t="s">
        <v>5</v>
      </c>
      <c r="O69" s="153" t="s">
        <v>85</v>
      </c>
      <c r="P69" s="150" t="str">
        <f>IF(Table1[[#This Row],[LIBRARY ID]]="","",Table1[[#This Row],[VOLUME]])</f>
        <v/>
      </c>
      <c r="Q69" s="150" t="str">
        <f>IF(Table1[[#This Row],[LIBRARY ID]]="","",Table1[[#This Row],[CONCENTRATION]]*Table1[[#This Row],[VOLUME]])</f>
        <v/>
      </c>
      <c r="R69" s="103" t="s">
        <v>726</v>
      </c>
      <c r="S69" s="103" t="str">
        <f>IF(Table1[[#This Row],[LIBRARY ID]]="","",CONCATENATE('Sample information'!$B$16,"_",Table1[[#This Row],[PLATE]],"_org_",Table1[[#This Row],[DATE SAMPLE DELIVERY]]))</f>
        <v/>
      </c>
      <c r="T69" s="130" t="str">
        <f>IF(Table1[[#This Row],[DATE SAMPLE DELIVERY]]="","",(CONCATENATE(20,LEFT(Table1[[#This Row],[DATE SAMPLE DELIVERY]],2),"-",(MID(Table1[[#This Row],[DATE SAMPLE DELIVERY]],3,2)),"-",(RIGHT(Table1[[#This Row],[DATE SAMPLE DELIVERY]],2)))))</f>
        <v/>
      </c>
      <c r="U69" s="137" t="str">
        <f>IF(Table1[[#This Row],[LIBRARY ID]]="","",IF('Sample information'!$B$22="","RML",'Sample information'!$B$22))</f>
        <v/>
      </c>
      <c r="V69" s="130" t="s">
        <v>280</v>
      </c>
      <c r="W69" s="135"/>
      <c r="X69" s="135"/>
      <c r="AA69" s="151"/>
      <c r="AC69" s="152"/>
      <c r="AF69" s="135"/>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row>
    <row r="70" spans="1:57" s="137" customFormat="1" ht="15">
      <c r="A70" s="89" t="str">
        <f>IF(Table1[[#This Row],[LIBRARY ID]]="","",CONCATENATE('Sample information'!B$16," #1"," ",Table1[[#This Row],[DATE SAMPLE DELIVERY]]))</f>
        <v/>
      </c>
      <c r="B70" s="89" t="str">
        <f>IF(Table1[[#This Row],[LIBRARY ID]]="","",CONCATENATE('Sample information'!B$16,"-",Table1[[#This Row],[LIBRARY ID]]))</f>
        <v/>
      </c>
      <c r="C70" s="47"/>
      <c r="D70" s="47"/>
      <c r="E70" s="47"/>
      <c r="F70" s="174" t="s">
        <v>547</v>
      </c>
      <c r="G70" s="47"/>
      <c r="H70" s="47"/>
      <c r="I70" s="47"/>
      <c r="J70" s="47"/>
      <c r="K70" s="47"/>
      <c r="L70" s="89" t="str">
        <f>IF(Table1[[#This Row],[INDEX CATEGORY]]="",CONCATENATE("Custom (",Table1[[#This Row],[CUSTOM INDEX]],")"),IF(Table1[[#This Row],[INDEX CATEGORY]]="No index","Custom (None)",INDEX(Index!$C$3:$X$230,MATCH(Table1[[#This Row],[INDEX NUMBER]],Index!$B$3:$B$230,0),MATCH(Table1[[#This Row],[INDEX CATEGORY]],Index!$C$2:$X$2,0))))</f>
        <v>Custom ()</v>
      </c>
      <c r="M70" s="153"/>
      <c r="N70" s="135" t="s">
        <v>5</v>
      </c>
      <c r="O70" s="153" t="s">
        <v>86</v>
      </c>
      <c r="P70" s="150" t="str">
        <f>IF(Table1[[#This Row],[LIBRARY ID]]="","",Table1[[#This Row],[VOLUME]])</f>
        <v/>
      </c>
      <c r="Q70" s="150" t="str">
        <f>IF(Table1[[#This Row],[LIBRARY ID]]="","",Table1[[#This Row],[CONCENTRATION]]*Table1[[#This Row],[VOLUME]])</f>
        <v/>
      </c>
      <c r="R70" s="103" t="s">
        <v>726</v>
      </c>
      <c r="S70" s="103" t="str">
        <f>IF(Table1[[#This Row],[LIBRARY ID]]="","",CONCATENATE('Sample information'!$B$16,"_",Table1[[#This Row],[PLATE]],"_org_",Table1[[#This Row],[DATE SAMPLE DELIVERY]]))</f>
        <v/>
      </c>
      <c r="T70" s="130" t="str">
        <f>IF(Table1[[#This Row],[DATE SAMPLE DELIVERY]]="","",(CONCATENATE(20,LEFT(Table1[[#This Row],[DATE SAMPLE DELIVERY]],2),"-",(MID(Table1[[#This Row],[DATE SAMPLE DELIVERY]],3,2)),"-",(RIGHT(Table1[[#This Row],[DATE SAMPLE DELIVERY]],2)))))</f>
        <v/>
      </c>
      <c r="U70" s="137" t="str">
        <f>IF(Table1[[#This Row],[LIBRARY ID]]="","",IF('Sample information'!$B$22="","RML",'Sample information'!$B$22))</f>
        <v/>
      </c>
      <c r="V70" s="130" t="s">
        <v>280</v>
      </c>
      <c r="W70" s="135"/>
      <c r="X70" s="135"/>
      <c r="AA70" s="151"/>
      <c r="AC70" s="152"/>
      <c r="AF70" s="135"/>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row>
    <row r="71" spans="1:57" s="137" customFormat="1" ht="15">
      <c r="A71" s="89" t="str">
        <f>IF(Table1[[#This Row],[LIBRARY ID]]="","",CONCATENATE('Sample information'!B$16," #1"," ",Table1[[#This Row],[DATE SAMPLE DELIVERY]]))</f>
        <v/>
      </c>
      <c r="B71" s="89" t="str">
        <f>IF(Table1[[#This Row],[LIBRARY ID]]="","",CONCATENATE('Sample information'!B$16,"-",Table1[[#This Row],[LIBRARY ID]]))</f>
        <v/>
      </c>
      <c r="C71" s="47"/>
      <c r="D71" s="47"/>
      <c r="E71" s="47"/>
      <c r="F71" s="174" t="s">
        <v>547</v>
      </c>
      <c r="G71" s="47"/>
      <c r="H71" s="47"/>
      <c r="I71" s="47"/>
      <c r="J71" s="47"/>
      <c r="K71" s="47"/>
      <c r="L71" s="89" t="str">
        <f>IF(Table1[[#This Row],[INDEX CATEGORY]]="",CONCATENATE("Custom (",Table1[[#This Row],[CUSTOM INDEX]],")"),IF(Table1[[#This Row],[INDEX CATEGORY]]="No index","Custom (None)",INDEX(Index!$C$3:$X$230,MATCH(Table1[[#This Row],[INDEX NUMBER]],Index!$B$3:$B$230,0),MATCH(Table1[[#This Row],[INDEX CATEGORY]],Index!$C$2:$X$2,0))))</f>
        <v>Custom ()</v>
      </c>
      <c r="M71" s="153"/>
      <c r="N71" s="135" t="s">
        <v>5</v>
      </c>
      <c r="O71" s="153" t="s">
        <v>87</v>
      </c>
      <c r="P71" s="150" t="str">
        <f>IF(Table1[[#This Row],[LIBRARY ID]]="","",Table1[[#This Row],[VOLUME]])</f>
        <v/>
      </c>
      <c r="Q71" s="150" t="str">
        <f>IF(Table1[[#This Row],[LIBRARY ID]]="","",Table1[[#This Row],[CONCENTRATION]]*Table1[[#This Row],[VOLUME]])</f>
        <v/>
      </c>
      <c r="R71" s="103" t="s">
        <v>726</v>
      </c>
      <c r="S71" s="103" t="str">
        <f>IF(Table1[[#This Row],[LIBRARY ID]]="","",CONCATENATE('Sample information'!$B$16,"_",Table1[[#This Row],[PLATE]],"_org_",Table1[[#This Row],[DATE SAMPLE DELIVERY]]))</f>
        <v/>
      </c>
      <c r="T71" s="130" t="str">
        <f>IF(Table1[[#This Row],[DATE SAMPLE DELIVERY]]="","",(CONCATENATE(20,LEFT(Table1[[#This Row],[DATE SAMPLE DELIVERY]],2),"-",(MID(Table1[[#This Row],[DATE SAMPLE DELIVERY]],3,2)),"-",(RIGHT(Table1[[#This Row],[DATE SAMPLE DELIVERY]],2)))))</f>
        <v/>
      </c>
      <c r="U71" s="137" t="str">
        <f>IF(Table1[[#This Row],[LIBRARY ID]]="","",IF('Sample information'!$B$22="","RML",'Sample information'!$B$22))</f>
        <v/>
      </c>
      <c r="V71" s="130" t="s">
        <v>280</v>
      </c>
      <c r="W71" s="135"/>
      <c r="X71" s="135"/>
      <c r="AA71" s="151"/>
      <c r="AC71" s="152"/>
      <c r="AF71" s="135"/>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row>
    <row r="72" spans="1:57" s="137" customFormat="1" ht="15">
      <c r="A72" s="89" t="str">
        <f>IF(Table1[[#This Row],[LIBRARY ID]]="","",CONCATENATE('Sample information'!B$16," #1"," ",Table1[[#This Row],[DATE SAMPLE DELIVERY]]))</f>
        <v/>
      </c>
      <c r="B72" s="89" t="str">
        <f>IF(Table1[[#This Row],[LIBRARY ID]]="","",CONCATENATE('Sample information'!B$16,"-",Table1[[#This Row],[LIBRARY ID]]))</f>
        <v/>
      </c>
      <c r="C72" s="47"/>
      <c r="D72" s="47"/>
      <c r="E72" s="47"/>
      <c r="F72" s="174" t="s">
        <v>547</v>
      </c>
      <c r="G72" s="47"/>
      <c r="H72" s="47"/>
      <c r="I72" s="47"/>
      <c r="J72" s="47"/>
      <c r="K72" s="47"/>
      <c r="L72" s="89" t="str">
        <f>IF(Table1[[#This Row],[INDEX CATEGORY]]="",CONCATENATE("Custom (",Table1[[#This Row],[CUSTOM INDEX]],")"),IF(Table1[[#This Row],[INDEX CATEGORY]]="No index","Custom (None)",INDEX(Index!$C$3:$X$230,MATCH(Table1[[#This Row],[INDEX NUMBER]],Index!$B$3:$B$230,0),MATCH(Table1[[#This Row],[INDEX CATEGORY]],Index!$C$2:$X$2,0))))</f>
        <v>Custom ()</v>
      </c>
      <c r="M72" s="153"/>
      <c r="N72" s="135" t="s">
        <v>5</v>
      </c>
      <c r="O72" s="153" t="s">
        <v>88</v>
      </c>
      <c r="P72" s="150" t="str">
        <f>IF(Table1[[#This Row],[LIBRARY ID]]="","",Table1[[#This Row],[VOLUME]])</f>
        <v/>
      </c>
      <c r="Q72" s="150" t="str">
        <f>IF(Table1[[#This Row],[LIBRARY ID]]="","",Table1[[#This Row],[CONCENTRATION]]*Table1[[#This Row],[VOLUME]])</f>
        <v/>
      </c>
      <c r="R72" s="103" t="s">
        <v>726</v>
      </c>
      <c r="S72" s="103" t="str">
        <f>IF(Table1[[#This Row],[LIBRARY ID]]="","",CONCATENATE('Sample information'!$B$16,"_",Table1[[#This Row],[PLATE]],"_org_",Table1[[#This Row],[DATE SAMPLE DELIVERY]]))</f>
        <v/>
      </c>
      <c r="T72" s="130" t="str">
        <f>IF(Table1[[#This Row],[DATE SAMPLE DELIVERY]]="","",(CONCATENATE(20,LEFT(Table1[[#This Row],[DATE SAMPLE DELIVERY]],2),"-",(MID(Table1[[#This Row],[DATE SAMPLE DELIVERY]],3,2)),"-",(RIGHT(Table1[[#This Row],[DATE SAMPLE DELIVERY]],2)))))</f>
        <v/>
      </c>
      <c r="U72" s="137" t="str">
        <f>IF(Table1[[#This Row],[LIBRARY ID]]="","",IF('Sample information'!$B$22="","RML",'Sample information'!$B$22))</f>
        <v/>
      </c>
      <c r="V72" s="130" t="s">
        <v>280</v>
      </c>
      <c r="W72" s="135"/>
      <c r="X72" s="135"/>
      <c r="AA72" s="151"/>
      <c r="AC72" s="152"/>
      <c r="AF72" s="135"/>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row>
    <row r="73" spans="1:57" s="137" customFormat="1" ht="15">
      <c r="A73" s="89" t="str">
        <f>IF(Table1[[#This Row],[LIBRARY ID]]="","",CONCATENATE('Sample information'!B$16," #1"," ",Table1[[#This Row],[DATE SAMPLE DELIVERY]]))</f>
        <v/>
      </c>
      <c r="B73" s="89" t="str">
        <f>IF(Table1[[#This Row],[LIBRARY ID]]="","",CONCATENATE('Sample information'!B$16,"-",Table1[[#This Row],[LIBRARY ID]]))</f>
        <v/>
      </c>
      <c r="C73" s="47"/>
      <c r="D73" s="47"/>
      <c r="E73" s="47"/>
      <c r="F73" s="174" t="s">
        <v>547</v>
      </c>
      <c r="G73" s="47"/>
      <c r="H73" s="47"/>
      <c r="I73" s="47"/>
      <c r="J73" s="47"/>
      <c r="K73" s="47"/>
      <c r="L73" s="89" t="str">
        <f>IF(Table1[[#This Row],[INDEX CATEGORY]]="",CONCATENATE("Custom (",Table1[[#This Row],[CUSTOM INDEX]],")"),IF(Table1[[#This Row],[INDEX CATEGORY]]="No index","Custom (None)",INDEX(Index!$C$3:$X$230,MATCH(Table1[[#This Row],[INDEX NUMBER]],Index!$B$3:$B$230,0),MATCH(Table1[[#This Row],[INDEX CATEGORY]],Index!$C$2:$X$2,0))))</f>
        <v>Custom ()</v>
      </c>
      <c r="M73" s="153"/>
      <c r="N73" s="135" t="s">
        <v>5</v>
      </c>
      <c r="O73" s="153" t="s">
        <v>89</v>
      </c>
      <c r="P73" s="150" t="str">
        <f>IF(Table1[[#This Row],[LIBRARY ID]]="","",Table1[[#This Row],[VOLUME]])</f>
        <v/>
      </c>
      <c r="Q73" s="150" t="str">
        <f>IF(Table1[[#This Row],[LIBRARY ID]]="","",Table1[[#This Row],[CONCENTRATION]]*Table1[[#This Row],[VOLUME]])</f>
        <v/>
      </c>
      <c r="R73" s="103" t="s">
        <v>726</v>
      </c>
      <c r="S73" s="103" t="str">
        <f>IF(Table1[[#This Row],[LIBRARY ID]]="","",CONCATENATE('Sample information'!$B$16,"_",Table1[[#This Row],[PLATE]],"_org_",Table1[[#This Row],[DATE SAMPLE DELIVERY]]))</f>
        <v/>
      </c>
      <c r="T73" s="130" t="str">
        <f>IF(Table1[[#This Row],[DATE SAMPLE DELIVERY]]="","",(CONCATENATE(20,LEFT(Table1[[#This Row],[DATE SAMPLE DELIVERY]],2),"-",(MID(Table1[[#This Row],[DATE SAMPLE DELIVERY]],3,2)),"-",(RIGHT(Table1[[#This Row],[DATE SAMPLE DELIVERY]],2)))))</f>
        <v/>
      </c>
      <c r="U73" s="137" t="str">
        <f>IF(Table1[[#This Row],[LIBRARY ID]]="","",IF('Sample information'!$B$22="","RML",'Sample information'!$B$22))</f>
        <v/>
      </c>
      <c r="V73" s="130" t="s">
        <v>280</v>
      </c>
      <c r="W73" s="135"/>
      <c r="X73" s="135"/>
      <c r="AA73" s="151"/>
      <c r="AC73" s="152"/>
      <c r="AF73" s="135"/>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row>
    <row r="74" spans="1:57" s="137" customFormat="1" ht="15">
      <c r="A74" s="89" t="str">
        <f>IF(Table1[[#This Row],[LIBRARY ID]]="","",CONCATENATE('Sample information'!B$16," #1"," ",Table1[[#This Row],[DATE SAMPLE DELIVERY]]))</f>
        <v/>
      </c>
      <c r="B74" s="89" t="str">
        <f>IF(Table1[[#This Row],[LIBRARY ID]]="","",CONCATENATE('Sample information'!B$16,"-",Table1[[#This Row],[LIBRARY ID]]))</f>
        <v/>
      </c>
      <c r="C74" s="47"/>
      <c r="D74" s="47"/>
      <c r="E74" s="47"/>
      <c r="F74" s="174" t="s">
        <v>547</v>
      </c>
      <c r="G74" s="47"/>
      <c r="H74" s="47"/>
      <c r="I74" s="47"/>
      <c r="J74" s="47"/>
      <c r="K74" s="47"/>
      <c r="L74" s="89" t="str">
        <f>IF(Table1[[#This Row],[INDEX CATEGORY]]="",CONCATENATE("Custom (",Table1[[#This Row],[CUSTOM INDEX]],")"),IF(Table1[[#This Row],[INDEX CATEGORY]]="No index","Custom (None)",INDEX(Index!$C$3:$X$230,MATCH(Table1[[#This Row],[INDEX NUMBER]],Index!$B$3:$B$230,0),MATCH(Table1[[#This Row],[INDEX CATEGORY]],Index!$C$2:$X$2,0))))</f>
        <v>Custom ()</v>
      </c>
      <c r="M74" s="153"/>
      <c r="N74" s="135" t="s">
        <v>5</v>
      </c>
      <c r="O74" s="153" t="s">
        <v>90</v>
      </c>
      <c r="P74" s="150" t="str">
        <f>IF(Table1[[#This Row],[LIBRARY ID]]="","",Table1[[#This Row],[VOLUME]])</f>
        <v/>
      </c>
      <c r="Q74" s="150" t="str">
        <f>IF(Table1[[#This Row],[LIBRARY ID]]="","",Table1[[#This Row],[CONCENTRATION]]*Table1[[#This Row],[VOLUME]])</f>
        <v/>
      </c>
      <c r="R74" s="103" t="s">
        <v>726</v>
      </c>
      <c r="S74" s="103" t="str">
        <f>IF(Table1[[#This Row],[LIBRARY ID]]="","",CONCATENATE('Sample information'!$B$16,"_",Table1[[#This Row],[PLATE]],"_org_",Table1[[#This Row],[DATE SAMPLE DELIVERY]]))</f>
        <v/>
      </c>
      <c r="T74" s="130" t="str">
        <f>IF(Table1[[#This Row],[DATE SAMPLE DELIVERY]]="","",(CONCATENATE(20,LEFT(Table1[[#This Row],[DATE SAMPLE DELIVERY]],2),"-",(MID(Table1[[#This Row],[DATE SAMPLE DELIVERY]],3,2)),"-",(RIGHT(Table1[[#This Row],[DATE SAMPLE DELIVERY]],2)))))</f>
        <v/>
      </c>
      <c r="U74" s="137" t="str">
        <f>IF(Table1[[#This Row],[LIBRARY ID]]="","",IF('Sample information'!$B$22="","RML",'Sample information'!$B$22))</f>
        <v/>
      </c>
      <c r="V74" s="130" t="s">
        <v>280</v>
      </c>
      <c r="W74" s="135"/>
      <c r="X74" s="135"/>
      <c r="AA74" s="151"/>
      <c r="AC74" s="152"/>
      <c r="AF74" s="135"/>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c r="BC74" s="130"/>
      <c r="BD74" s="130"/>
      <c r="BE74" s="130"/>
    </row>
    <row r="75" spans="1:57" s="137" customFormat="1" ht="15">
      <c r="A75" s="89" t="str">
        <f>IF(Table1[[#This Row],[LIBRARY ID]]="","",CONCATENATE('Sample information'!B$16," #1"," ",Table1[[#This Row],[DATE SAMPLE DELIVERY]]))</f>
        <v/>
      </c>
      <c r="B75" s="89" t="str">
        <f>IF(Table1[[#This Row],[LIBRARY ID]]="","",CONCATENATE('Sample information'!B$16,"-",Table1[[#This Row],[LIBRARY ID]]))</f>
        <v/>
      </c>
      <c r="C75" s="47"/>
      <c r="D75" s="47"/>
      <c r="E75" s="47"/>
      <c r="F75" s="174" t="s">
        <v>547</v>
      </c>
      <c r="G75" s="47"/>
      <c r="H75" s="47"/>
      <c r="I75" s="47"/>
      <c r="J75" s="47"/>
      <c r="K75" s="47"/>
      <c r="L75" s="89" t="str">
        <f>IF(Table1[[#This Row],[INDEX CATEGORY]]="",CONCATENATE("Custom (",Table1[[#This Row],[CUSTOM INDEX]],")"),IF(Table1[[#This Row],[INDEX CATEGORY]]="No index","Custom (None)",INDEX(Index!$C$3:$X$230,MATCH(Table1[[#This Row],[INDEX NUMBER]],Index!$B$3:$B$230,0),MATCH(Table1[[#This Row],[INDEX CATEGORY]],Index!$C$2:$X$2,0))))</f>
        <v>Custom ()</v>
      </c>
      <c r="M75" s="153"/>
      <c r="N75" s="135" t="s">
        <v>5</v>
      </c>
      <c r="O75" s="153" t="s">
        <v>91</v>
      </c>
      <c r="P75" s="150" t="str">
        <f>IF(Table1[[#This Row],[LIBRARY ID]]="","",Table1[[#This Row],[VOLUME]])</f>
        <v/>
      </c>
      <c r="Q75" s="150" t="str">
        <f>IF(Table1[[#This Row],[LIBRARY ID]]="","",Table1[[#This Row],[CONCENTRATION]]*Table1[[#This Row],[VOLUME]])</f>
        <v/>
      </c>
      <c r="R75" s="103" t="s">
        <v>726</v>
      </c>
      <c r="S75" s="103" t="str">
        <f>IF(Table1[[#This Row],[LIBRARY ID]]="","",CONCATENATE('Sample information'!$B$16,"_",Table1[[#This Row],[PLATE]],"_org_",Table1[[#This Row],[DATE SAMPLE DELIVERY]]))</f>
        <v/>
      </c>
      <c r="T75" s="130" t="str">
        <f>IF(Table1[[#This Row],[DATE SAMPLE DELIVERY]]="","",(CONCATENATE(20,LEFT(Table1[[#This Row],[DATE SAMPLE DELIVERY]],2),"-",(MID(Table1[[#This Row],[DATE SAMPLE DELIVERY]],3,2)),"-",(RIGHT(Table1[[#This Row],[DATE SAMPLE DELIVERY]],2)))))</f>
        <v/>
      </c>
      <c r="U75" s="137" t="str">
        <f>IF(Table1[[#This Row],[LIBRARY ID]]="","",IF('Sample information'!$B$22="","RML",'Sample information'!$B$22))</f>
        <v/>
      </c>
      <c r="V75" s="130" t="s">
        <v>280</v>
      </c>
      <c r="W75" s="135"/>
      <c r="X75" s="135"/>
      <c r="AA75" s="151"/>
      <c r="AC75" s="152"/>
      <c r="AF75" s="135"/>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row>
    <row r="76" spans="1:57" s="137" customFormat="1" ht="15">
      <c r="A76" s="89" t="str">
        <f>IF(Table1[[#This Row],[LIBRARY ID]]="","",CONCATENATE('Sample information'!B$16," #1"," ",Table1[[#This Row],[DATE SAMPLE DELIVERY]]))</f>
        <v/>
      </c>
      <c r="B76" s="89" t="str">
        <f>IF(Table1[[#This Row],[LIBRARY ID]]="","",CONCATENATE('Sample information'!B$16,"-",Table1[[#This Row],[LIBRARY ID]]))</f>
        <v/>
      </c>
      <c r="C76" s="47"/>
      <c r="D76" s="47"/>
      <c r="E76" s="47"/>
      <c r="F76" s="174" t="s">
        <v>547</v>
      </c>
      <c r="G76" s="47"/>
      <c r="H76" s="47"/>
      <c r="I76" s="47"/>
      <c r="J76" s="47"/>
      <c r="K76" s="47"/>
      <c r="L76" s="89" t="str">
        <f>IF(Table1[[#This Row],[INDEX CATEGORY]]="",CONCATENATE("Custom (",Table1[[#This Row],[CUSTOM INDEX]],")"),IF(Table1[[#This Row],[INDEX CATEGORY]]="No index","Custom (None)",INDEX(Index!$C$3:$X$230,MATCH(Table1[[#This Row],[INDEX NUMBER]],Index!$B$3:$B$230,0),MATCH(Table1[[#This Row],[INDEX CATEGORY]],Index!$C$2:$X$2,0))))</f>
        <v>Custom ()</v>
      </c>
      <c r="M76" s="153"/>
      <c r="N76" s="135" t="s">
        <v>5</v>
      </c>
      <c r="O76" s="153" t="s">
        <v>92</v>
      </c>
      <c r="P76" s="150" t="str">
        <f>IF(Table1[[#This Row],[LIBRARY ID]]="","",Table1[[#This Row],[VOLUME]])</f>
        <v/>
      </c>
      <c r="Q76" s="150" t="str">
        <f>IF(Table1[[#This Row],[LIBRARY ID]]="","",Table1[[#This Row],[CONCENTRATION]]*Table1[[#This Row],[VOLUME]])</f>
        <v/>
      </c>
      <c r="R76" s="103" t="s">
        <v>726</v>
      </c>
      <c r="S76" s="103" t="str">
        <f>IF(Table1[[#This Row],[LIBRARY ID]]="","",CONCATENATE('Sample information'!$B$16,"_",Table1[[#This Row],[PLATE]],"_org_",Table1[[#This Row],[DATE SAMPLE DELIVERY]]))</f>
        <v/>
      </c>
      <c r="T76" s="130" t="str">
        <f>IF(Table1[[#This Row],[DATE SAMPLE DELIVERY]]="","",(CONCATENATE(20,LEFT(Table1[[#This Row],[DATE SAMPLE DELIVERY]],2),"-",(MID(Table1[[#This Row],[DATE SAMPLE DELIVERY]],3,2)),"-",(RIGHT(Table1[[#This Row],[DATE SAMPLE DELIVERY]],2)))))</f>
        <v/>
      </c>
      <c r="U76" s="137" t="str">
        <f>IF(Table1[[#This Row],[LIBRARY ID]]="","",IF('Sample information'!$B$22="","RML",'Sample information'!$B$22))</f>
        <v/>
      </c>
      <c r="V76" s="130" t="s">
        <v>280</v>
      </c>
      <c r="W76" s="135"/>
      <c r="X76" s="135"/>
      <c r="AA76" s="151"/>
      <c r="AC76" s="152"/>
      <c r="AF76" s="135"/>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row>
    <row r="77" spans="1:57" s="137" customFormat="1" ht="15">
      <c r="A77" s="89" t="str">
        <f>IF(Table1[[#This Row],[LIBRARY ID]]="","",CONCATENATE('Sample information'!B$16," #1"," ",Table1[[#This Row],[DATE SAMPLE DELIVERY]]))</f>
        <v/>
      </c>
      <c r="B77" s="89" t="str">
        <f>IF(Table1[[#This Row],[LIBRARY ID]]="","",CONCATENATE('Sample information'!B$16,"-",Table1[[#This Row],[LIBRARY ID]]))</f>
        <v/>
      </c>
      <c r="C77" s="47"/>
      <c r="D77" s="47"/>
      <c r="E77" s="47"/>
      <c r="F77" s="174" t="s">
        <v>547</v>
      </c>
      <c r="G77" s="47"/>
      <c r="H77" s="47"/>
      <c r="I77" s="47"/>
      <c r="J77" s="47"/>
      <c r="K77" s="47"/>
      <c r="L77" s="89" t="str">
        <f>IF(Table1[[#This Row],[INDEX CATEGORY]]="",CONCATENATE("Custom (",Table1[[#This Row],[CUSTOM INDEX]],")"),IF(Table1[[#This Row],[INDEX CATEGORY]]="No index","Custom (None)",INDEX(Index!$C$3:$X$230,MATCH(Table1[[#This Row],[INDEX NUMBER]],Index!$B$3:$B$230,0),MATCH(Table1[[#This Row],[INDEX CATEGORY]],Index!$C$2:$X$2,0))))</f>
        <v>Custom ()</v>
      </c>
      <c r="M77" s="153"/>
      <c r="N77" s="135" t="s">
        <v>5</v>
      </c>
      <c r="O77" s="153" t="s">
        <v>93</v>
      </c>
      <c r="P77" s="150" t="str">
        <f>IF(Table1[[#This Row],[LIBRARY ID]]="","",Table1[[#This Row],[VOLUME]])</f>
        <v/>
      </c>
      <c r="Q77" s="150" t="str">
        <f>IF(Table1[[#This Row],[LIBRARY ID]]="","",Table1[[#This Row],[CONCENTRATION]]*Table1[[#This Row],[VOLUME]])</f>
        <v/>
      </c>
      <c r="R77" s="103" t="s">
        <v>726</v>
      </c>
      <c r="S77" s="103" t="str">
        <f>IF(Table1[[#This Row],[LIBRARY ID]]="","",CONCATENATE('Sample information'!$B$16,"_",Table1[[#This Row],[PLATE]],"_org_",Table1[[#This Row],[DATE SAMPLE DELIVERY]]))</f>
        <v/>
      </c>
      <c r="T77" s="130" t="str">
        <f>IF(Table1[[#This Row],[DATE SAMPLE DELIVERY]]="","",(CONCATENATE(20,LEFT(Table1[[#This Row],[DATE SAMPLE DELIVERY]],2),"-",(MID(Table1[[#This Row],[DATE SAMPLE DELIVERY]],3,2)),"-",(RIGHT(Table1[[#This Row],[DATE SAMPLE DELIVERY]],2)))))</f>
        <v/>
      </c>
      <c r="U77" s="137" t="str">
        <f>IF(Table1[[#This Row],[LIBRARY ID]]="","",IF('Sample information'!$B$22="","RML",'Sample information'!$B$22))</f>
        <v/>
      </c>
      <c r="V77" s="130" t="s">
        <v>280</v>
      </c>
      <c r="W77" s="135"/>
      <c r="X77" s="135"/>
      <c r="AA77" s="151"/>
      <c r="AC77" s="152"/>
      <c r="AF77" s="135"/>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row>
    <row r="78" spans="1:57" s="137" customFormat="1" ht="15">
      <c r="A78" s="89" t="str">
        <f>IF(Table1[[#This Row],[LIBRARY ID]]="","",CONCATENATE('Sample information'!B$16," #1"," ",Table1[[#This Row],[DATE SAMPLE DELIVERY]]))</f>
        <v/>
      </c>
      <c r="B78" s="89" t="str">
        <f>IF(Table1[[#This Row],[LIBRARY ID]]="","",CONCATENATE('Sample information'!B$16,"-",Table1[[#This Row],[LIBRARY ID]]))</f>
        <v/>
      </c>
      <c r="C78" s="47"/>
      <c r="D78" s="47"/>
      <c r="E78" s="47"/>
      <c r="F78" s="174" t="s">
        <v>547</v>
      </c>
      <c r="G78" s="47"/>
      <c r="H78" s="47"/>
      <c r="I78" s="47"/>
      <c r="J78" s="47"/>
      <c r="K78" s="47"/>
      <c r="L78" s="89" t="str">
        <f>IF(Table1[[#This Row],[INDEX CATEGORY]]="",CONCATENATE("Custom (",Table1[[#This Row],[CUSTOM INDEX]],")"),IF(Table1[[#This Row],[INDEX CATEGORY]]="No index","Custom (None)",INDEX(Index!$C$3:$X$230,MATCH(Table1[[#This Row],[INDEX NUMBER]],Index!$B$3:$B$230,0),MATCH(Table1[[#This Row],[INDEX CATEGORY]],Index!$C$2:$X$2,0))))</f>
        <v>Custom ()</v>
      </c>
      <c r="M78" s="153"/>
      <c r="N78" s="135" t="s">
        <v>5</v>
      </c>
      <c r="O78" s="153" t="s">
        <v>94</v>
      </c>
      <c r="P78" s="150" t="str">
        <f>IF(Table1[[#This Row],[LIBRARY ID]]="","",Table1[[#This Row],[VOLUME]])</f>
        <v/>
      </c>
      <c r="Q78" s="150" t="str">
        <f>IF(Table1[[#This Row],[LIBRARY ID]]="","",Table1[[#This Row],[CONCENTRATION]]*Table1[[#This Row],[VOLUME]])</f>
        <v/>
      </c>
      <c r="R78" s="103" t="s">
        <v>726</v>
      </c>
      <c r="S78" s="103" t="str">
        <f>IF(Table1[[#This Row],[LIBRARY ID]]="","",CONCATENATE('Sample information'!$B$16,"_",Table1[[#This Row],[PLATE]],"_org_",Table1[[#This Row],[DATE SAMPLE DELIVERY]]))</f>
        <v/>
      </c>
      <c r="T78" s="130" t="str">
        <f>IF(Table1[[#This Row],[DATE SAMPLE DELIVERY]]="","",(CONCATENATE(20,LEFT(Table1[[#This Row],[DATE SAMPLE DELIVERY]],2),"-",(MID(Table1[[#This Row],[DATE SAMPLE DELIVERY]],3,2)),"-",(RIGHT(Table1[[#This Row],[DATE SAMPLE DELIVERY]],2)))))</f>
        <v/>
      </c>
      <c r="U78" s="137" t="str">
        <f>IF(Table1[[#This Row],[LIBRARY ID]]="","",IF('Sample information'!$B$22="","RML",'Sample information'!$B$22))</f>
        <v/>
      </c>
      <c r="V78" s="130" t="s">
        <v>280</v>
      </c>
      <c r="W78" s="135"/>
      <c r="X78" s="135"/>
      <c r="AA78" s="151"/>
      <c r="AC78" s="152"/>
      <c r="AF78" s="135"/>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row>
    <row r="79" spans="1:57" s="137" customFormat="1" ht="15">
      <c r="A79" s="89" t="str">
        <f>IF(Table1[[#This Row],[LIBRARY ID]]="","",CONCATENATE('Sample information'!B$16," #1"," ",Table1[[#This Row],[DATE SAMPLE DELIVERY]]))</f>
        <v/>
      </c>
      <c r="B79" s="89" t="str">
        <f>IF(Table1[[#This Row],[LIBRARY ID]]="","",CONCATENATE('Sample information'!B$16,"-",Table1[[#This Row],[LIBRARY ID]]))</f>
        <v/>
      </c>
      <c r="C79" s="47"/>
      <c r="D79" s="47"/>
      <c r="E79" s="47"/>
      <c r="F79" s="174" t="s">
        <v>547</v>
      </c>
      <c r="G79" s="47"/>
      <c r="H79" s="47"/>
      <c r="I79" s="47"/>
      <c r="J79" s="47"/>
      <c r="K79" s="47"/>
      <c r="L79" s="89" t="str">
        <f>IF(Table1[[#This Row],[INDEX CATEGORY]]="",CONCATENATE("Custom (",Table1[[#This Row],[CUSTOM INDEX]],")"),IF(Table1[[#This Row],[INDEX CATEGORY]]="No index","Custom (None)",INDEX(Index!$C$3:$X$230,MATCH(Table1[[#This Row],[INDEX NUMBER]],Index!$B$3:$B$230,0),MATCH(Table1[[#This Row],[INDEX CATEGORY]],Index!$C$2:$X$2,0))))</f>
        <v>Custom ()</v>
      </c>
      <c r="M79" s="153"/>
      <c r="N79" s="135" t="s">
        <v>5</v>
      </c>
      <c r="O79" s="153" t="s">
        <v>95</v>
      </c>
      <c r="P79" s="150" t="str">
        <f>IF(Table1[[#This Row],[LIBRARY ID]]="","",Table1[[#This Row],[VOLUME]])</f>
        <v/>
      </c>
      <c r="Q79" s="150" t="str">
        <f>IF(Table1[[#This Row],[LIBRARY ID]]="","",Table1[[#This Row],[CONCENTRATION]]*Table1[[#This Row],[VOLUME]])</f>
        <v/>
      </c>
      <c r="R79" s="103" t="s">
        <v>726</v>
      </c>
      <c r="S79" s="103" t="str">
        <f>IF(Table1[[#This Row],[LIBRARY ID]]="","",CONCATENATE('Sample information'!$B$16,"_",Table1[[#This Row],[PLATE]],"_org_",Table1[[#This Row],[DATE SAMPLE DELIVERY]]))</f>
        <v/>
      </c>
      <c r="T79" s="130" t="str">
        <f>IF(Table1[[#This Row],[DATE SAMPLE DELIVERY]]="","",(CONCATENATE(20,LEFT(Table1[[#This Row],[DATE SAMPLE DELIVERY]],2),"-",(MID(Table1[[#This Row],[DATE SAMPLE DELIVERY]],3,2)),"-",(RIGHT(Table1[[#This Row],[DATE SAMPLE DELIVERY]],2)))))</f>
        <v/>
      </c>
      <c r="U79" s="137" t="str">
        <f>IF(Table1[[#This Row],[LIBRARY ID]]="","",IF('Sample information'!$B$22="","RML",'Sample information'!$B$22))</f>
        <v/>
      </c>
      <c r="V79" s="130" t="s">
        <v>280</v>
      </c>
      <c r="W79" s="135"/>
      <c r="X79" s="135"/>
      <c r="AA79" s="151"/>
      <c r="AC79" s="152"/>
      <c r="AF79" s="135"/>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0"/>
    </row>
    <row r="80" spans="1:57" s="137" customFormat="1" ht="15">
      <c r="A80" s="89" t="str">
        <f>IF(Table1[[#This Row],[LIBRARY ID]]="","",CONCATENATE('Sample information'!B$16," #1"," ",Table1[[#This Row],[DATE SAMPLE DELIVERY]]))</f>
        <v/>
      </c>
      <c r="B80" s="89" t="str">
        <f>IF(Table1[[#This Row],[LIBRARY ID]]="","",CONCATENATE('Sample information'!B$16,"-",Table1[[#This Row],[LIBRARY ID]]))</f>
        <v/>
      </c>
      <c r="C80" s="47"/>
      <c r="D80" s="47"/>
      <c r="E80" s="47"/>
      <c r="F80" s="174" t="s">
        <v>547</v>
      </c>
      <c r="G80" s="47"/>
      <c r="H80" s="47"/>
      <c r="I80" s="47"/>
      <c r="J80" s="47"/>
      <c r="K80" s="47"/>
      <c r="L80" s="89" t="str">
        <f>IF(Table1[[#This Row],[INDEX CATEGORY]]="",CONCATENATE("Custom (",Table1[[#This Row],[CUSTOM INDEX]],")"),IF(Table1[[#This Row],[INDEX CATEGORY]]="No index","Custom (None)",INDEX(Index!$C$3:$X$230,MATCH(Table1[[#This Row],[INDEX NUMBER]],Index!$B$3:$B$230,0),MATCH(Table1[[#This Row],[INDEX CATEGORY]],Index!$C$2:$X$2,0))))</f>
        <v>Custom ()</v>
      </c>
      <c r="M80" s="153"/>
      <c r="N80" s="135" t="s">
        <v>5</v>
      </c>
      <c r="O80" s="153" t="s">
        <v>96</v>
      </c>
      <c r="P80" s="150" t="str">
        <f>IF(Table1[[#This Row],[LIBRARY ID]]="","",Table1[[#This Row],[VOLUME]])</f>
        <v/>
      </c>
      <c r="Q80" s="150" t="str">
        <f>IF(Table1[[#This Row],[LIBRARY ID]]="","",Table1[[#This Row],[CONCENTRATION]]*Table1[[#This Row],[VOLUME]])</f>
        <v/>
      </c>
      <c r="R80" s="103" t="s">
        <v>726</v>
      </c>
      <c r="S80" s="103" t="str">
        <f>IF(Table1[[#This Row],[LIBRARY ID]]="","",CONCATENATE('Sample information'!$B$16,"_",Table1[[#This Row],[PLATE]],"_org_",Table1[[#This Row],[DATE SAMPLE DELIVERY]]))</f>
        <v/>
      </c>
      <c r="T80" s="130" t="str">
        <f>IF(Table1[[#This Row],[DATE SAMPLE DELIVERY]]="","",(CONCATENATE(20,LEFT(Table1[[#This Row],[DATE SAMPLE DELIVERY]],2),"-",(MID(Table1[[#This Row],[DATE SAMPLE DELIVERY]],3,2)),"-",(RIGHT(Table1[[#This Row],[DATE SAMPLE DELIVERY]],2)))))</f>
        <v/>
      </c>
      <c r="U80" s="137" t="str">
        <f>IF(Table1[[#This Row],[LIBRARY ID]]="","",IF('Sample information'!$B$22="","RML",'Sample information'!$B$22))</f>
        <v/>
      </c>
      <c r="V80" s="130" t="s">
        <v>280</v>
      </c>
      <c r="W80" s="135"/>
      <c r="X80" s="135"/>
      <c r="AA80" s="151"/>
      <c r="AC80" s="152"/>
      <c r="AF80" s="135"/>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row>
    <row r="81" spans="1:57" s="137" customFormat="1" ht="15">
      <c r="A81" s="89" t="str">
        <f>IF(Table1[[#This Row],[LIBRARY ID]]="","",CONCATENATE('Sample information'!B$16," #1"," ",Table1[[#This Row],[DATE SAMPLE DELIVERY]]))</f>
        <v/>
      </c>
      <c r="B81" s="89" t="str">
        <f>IF(Table1[[#This Row],[LIBRARY ID]]="","",CONCATENATE('Sample information'!B$16,"-",Table1[[#This Row],[LIBRARY ID]]))</f>
        <v/>
      </c>
      <c r="C81" s="47"/>
      <c r="D81" s="47"/>
      <c r="E81" s="47"/>
      <c r="F81" s="174" t="s">
        <v>547</v>
      </c>
      <c r="G81" s="47"/>
      <c r="H81" s="47"/>
      <c r="I81" s="47"/>
      <c r="J81" s="47"/>
      <c r="K81" s="47"/>
      <c r="L81" s="89" t="str">
        <f>IF(Table1[[#This Row],[INDEX CATEGORY]]="",CONCATENATE("Custom (",Table1[[#This Row],[CUSTOM INDEX]],")"),IF(Table1[[#This Row],[INDEX CATEGORY]]="No index","Custom (None)",INDEX(Index!$C$3:$X$230,MATCH(Table1[[#This Row],[INDEX NUMBER]],Index!$B$3:$B$230,0),MATCH(Table1[[#This Row],[INDEX CATEGORY]],Index!$C$2:$X$2,0))))</f>
        <v>Custom ()</v>
      </c>
      <c r="M81" s="153"/>
      <c r="N81" s="135" t="s">
        <v>5</v>
      </c>
      <c r="O81" s="153" t="s">
        <v>97</v>
      </c>
      <c r="P81" s="150" t="str">
        <f>IF(Table1[[#This Row],[LIBRARY ID]]="","",Table1[[#This Row],[VOLUME]])</f>
        <v/>
      </c>
      <c r="Q81" s="150" t="str">
        <f>IF(Table1[[#This Row],[LIBRARY ID]]="","",Table1[[#This Row],[CONCENTRATION]]*Table1[[#This Row],[VOLUME]])</f>
        <v/>
      </c>
      <c r="R81" s="103" t="s">
        <v>726</v>
      </c>
      <c r="S81" s="103" t="str">
        <f>IF(Table1[[#This Row],[LIBRARY ID]]="","",CONCATENATE('Sample information'!$B$16,"_",Table1[[#This Row],[PLATE]],"_org_",Table1[[#This Row],[DATE SAMPLE DELIVERY]]))</f>
        <v/>
      </c>
      <c r="T81" s="130" t="str">
        <f>IF(Table1[[#This Row],[DATE SAMPLE DELIVERY]]="","",(CONCATENATE(20,LEFT(Table1[[#This Row],[DATE SAMPLE DELIVERY]],2),"-",(MID(Table1[[#This Row],[DATE SAMPLE DELIVERY]],3,2)),"-",(RIGHT(Table1[[#This Row],[DATE SAMPLE DELIVERY]],2)))))</f>
        <v/>
      </c>
      <c r="U81" s="137" t="str">
        <f>IF(Table1[[#This Row],[LIBRARY ID]]="","",IF('Sample information'!$B$22="","RML",'Sample information'!$B$22))</f>
        <v/>
      </c>
      <c r="V81" s="130" t="s">
        <v>280</v>
      </c>
      <c r="W81" s="135"/>
      <c r="X81" s="135"/>
      <c r="AA81" s="151"/>
      <c r="AC81" s="152"/>
      <c r="AF81" s="135"/>
      <c r="AG81" s="130"/>
      <c r="AH81" s="130"/>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0"/>
      <c r="BE81" s="130"/>
    </row>
    <row r="82" spans="1:57" s="137" customFormat="1" ht="15">
      <c r="A82" s="89" t="str">
        <f>IF(Table1[[#This Row],[LIBRARY ID]]="","",CONCATENATE('Sample information'!B$16," #1"," ",Table1[[#This Row],[DATE SAMPLE DELIVERY]]))</f>
        <v/>
      </c>
      <c r="B82" s="89" t="str">
        <f>IF(Table1[[#This Row],[LIBRARY ID]]="","",CONCATENATE('Sample information'!B$16,"-",Table1[[#This Row],[LIBRARY ID]]))</f>
        <v/>
      </c>
      <c r="C82" s="47"/>
      <c r="D82" s="47"/>
      <c r="E82" s="47"/>
      <c r="F82" s="174" t="s">
        <v>547</v>
      </c>
      <c r="G82" s="47"/>
      <c r="H82" s="47"/>
      <c r="I82" s="47"/>
      <c r="J82" s="47"/>
      <c r="K82" s="47"/>
      <c r="L82" s="89" t="str">
        <f>IF(Table1[[#This Row],[INDEX CATEGORY]]="",CONCATENATE("Custom (",Table1[[#This Row],[CUSTOM INDEX]],")"),IF(Table1[[#This Row],[INDEX CATEGORY]]="No index","Custom (None)",INDEX(Index!$C$3:$X$230,MATCH(Table1[[#This Row],[INDEX NUMBER]],Index!$B$3:$B$230,0),MATCH(Table1[[#This Row],[INDEX CATEGORY]],Index!$C$2:$X$2,0))))</f>
        <v>Custom ()</v>
      </c>
      <c r="M82" s="153"/>
      <c r="N82" s="135" t="s">
        <v>5</v>
      </c>
      <c r="O82" s="153" t="s">
        <v>98</v>
      </c>
      <c r="P82" s="150" t="str">
        <f>IF(Table1[[#This Row],[LIBRARY ID]]="","",Table1[[#This Row],[VOLUME]])</f>
        <v/>
      </c>
      <c r="Q82" s="150" t="str">
        <f>IF(Table1[[#This Row],[LIBRARY ID]]="","",Table1[[#This Row],[CONCENTRATION]]*Table1[[#This Row],[VOLUME]])</f>
        <v/>
      </c>
      <c r="R82" s="103" t="s">
        <v>726</v>
      </c>
      <c r="S82" s="103" t="str">
        <f>IF(Table1[[#This Row],[LIBRARY ID]]="","",CONCATENATE('Sample information'!$B$16,"_",Table1[[#This Row],[PLATE]],"_org_",Table1[[#This Row],[DATE SAMPLE DELIVERY]]))</f>
        <v/>
      </c>
      <c r="T82" s="130" t="str">
        <f>IF(Table1[[#This Row],[DATE SAMPLE DELIVERY]]="","",(CONCATENATE(20,LEFT(Table1[[#This Row],[DATE SAMPLE DELIVERY]],2),"-",(MID(Table1[[#This Row],[DATE SAMPLE DELIVERY]],3,2)),"-",(RIGHT(Table1[[#This Row],[DATE SAMPLE DELIVERY]],2)))))</f>
        <v/>
      </c>
      <c r="U82" s="137" t="str">
        <f>IF(Table1[[#This Row],[LIBRARY ID]]="","",IF('Sample information'!$B$22="","RML",'Sample information'!$B$22))</f>
        <v/>
      </c>
      <c r="V82" s="130" t="s">
        <v>280</v>
      </c>
      <c r="W82" s="135"/>
      <c r="X82" s="135"/>
      <c r="AA82" s="151"/>
      <c r="AC82" s="152"/>
      <c r="AF82" s="135"/>
      <c r="AG82" s="130"/>
      <c r="AH82" s="130"/>
      <c r="AI82" s="130"/>
      <c r="AJ82" s="130"/>
      <c r="AK82" s="130"/>
      <c r="AL82" s="130"/>
      <c r="AM82" s="130"/>
      <c r="AN82" s="130"/>
      <c r="AO82" s="130"/>
      <c r="AP82" s="130"/>
      <c r="AQ82" s="130"/>
      <c r="AR82" s="130"/>
      <c r="AS82" s="130"/>
      <c r="AT82" s="130"/>
      <c r="AU82" s="130"/>
      <c r="AV82" s="130"/>
      <c r="AW82" s="130"/>
      <c r="AX82" s="130"/>
      <c r="AY82" s="130"/>
      <c r="AZ82" s="130"/>
      <c r="BA82" s="130"/>
      <c r="BB82" s="130"/>
      <c r="BC82" s="130"/>
      <c r="BD82" s="130"/>
      <c r="BE82" s="130"/>
    </row>
    <row r="83" spans="1:57" s="137" customFormat="1" ht="15">
      <c r="A83" s="89" t="str">
        <f>IF(Table1[[#This Row],[LIBRARY ID]]="","",CONCATENATE('Sample information'!B$16," #1"," ",Table1[[#This Row],[DATE SAMPLE DELIVERY]]))</f>
        <v/>
      </c>
      <c r="B83" s="89" t="str">
        <f>IF(Table1[[#This Row],[LIBRARY ID]]="","",CONCATENATE('Sample information'!B$16,"-",Table1[[#This Row],[LIBRARY ID]]))</f>
        <v/>
      </c>
      <c r="C83" s="47"/>
      <c r="D83" s="47"/>
      <c r="E83" s="47"/>
      <c r="F83" s="174" t="s">
        <v>547</v>
      </c>
      <c r="G83" s="47"/>
      <c r="H83" s="47"/>
      <c r="I83" s="47"/>
      <c r="J83" s="47"/>
      <c r="K83" s="47"/>
      <c r="L83" s="89" t="str">
        <f>IF(Table1[[#This Row],[INDEX CATEGORY]]="",CONCATENATE("Custom (",Table1[[#This Row],[CUSTOM INDEX]],")"),IF(Table1[[#This Row],[INDEX CATEGORY]]="No index","Custom (None)",INDEX(Index!$C$3:$X$230,MATCH(Table1[[#This Row],[INDEX NUMBER]],Index!$B$3:$B$230,0),MATCH(Table1[[#This Row],[INDEX CATEGORY]],Index!$C$2:$X$2,0))))</f>
        <v>Custom ()</v>
      </c>
      <c r="M83" s="153"/>
      <c r="N83" s="135" t="s">
        <v>5</v>
      </c>
      <c r="O83" s="153" t="s">
        <v>99</v>
      </c>
      <c r="P83" s="150" t="str">
        <f>IF(Table1[[#This Row],[LIBRARY ID]]="","",Table1[[#This Row],[VOLUME]])</f>
        <v/>
      </c>
      <c r="Q83" s="150" t="str">
        <f>IF(Table1[[#This Row],[LIBRARY ID]]="","",Table1[[#This Row],[CONCENTRATION]]*Table1[[#This Row],[VOLUME]])</f>
        <v/>
      </c>
      <c r="R83" s="103" t="s">
        <v>726</v>
      </c>
      <c r="S83" s="103" t="str">
        <f>IF(Table1[[#This Row],[LIBRARY ID]]="","",CONCATENATE('Sample information'!$B$16,"_",Table1[[#This Row],[PLATE]],"_org_",Table1[[#This Row],[DATE SAMPLE DELIVERY]]))</f>
        <v/>
      </c>
      <c r="T83" s="130" t="str">
        <f>IF(Table1[[#This Row],[DATE SAMPLE DELIVERY]]="","",(CONCATENATE(20,LEFT(Table1[[#This Row],[DATE SAMPLE DELIVERY]],2),"-",(MID(Table1[[#This Row],[DATE SAMPLE DELIVERY]],3,2)),"-",(RIGHT(Table1[[#This Row],[DATE SAMPLE DELIVERY]],2)))))</f>
        <v/>
      </c>
      <c r="U83" s="137" t="str">
        <f>IF(Table1[[#This Row],[LIBRARY ID]]="","",IF('Sample information'!$B$22="","RML",'Sample information'!$B$22))</f>
        <v/>
      </c>
      <c r="V83" s="130" t="s">
        <v>280</v>
      </c>
      <c r="W83" s="135"/>
      <c r="X83" s="135"/>
      <c r="AA83" s="151"/>
      <c r="AC83" s="152"/>
      <c r="AF83" s="135"/>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row>
    <row r="84" spans="1:57" s="137" customFormat="1" ht="15">
      <c r="A84" s="89" t="str">
        <f>IF(Table1[[#This Row],[LIBRARY ID]]="","",CONCATENATE('Sample information'!B$16," #1"," ",Table1[[#This Row],[DATE SAMPLE DELIVERY]]))</f>
        <v/>
      </c>
      <c r="B84" s="89" t="str">
        <f>IF(Table1[[#This Row],[LIBRARY ID]]="","",CONCATENATE('Sample information'!B$16,"-",Table1[[#This Row],[LIBRARY ID]]))</f>
        <v/>
      </c>
      <c r="C84" s="47"/>
      <c r="D84" s="47"/>
      <c r="E84" s="47"/>
      <c r="F84" s="174" t="s">
        <v>547</v>
      </c>
      <c r="G84" s="47"/>
      <c r="H84" s="47"/>
      <c r="I84" s="47"/>
      <c r="J84" s="47"/>
      <c r="K84" s="47"/>
      <c r="L84" s="89" t="str">
        <f>IF(Table1[[#This Row],[INDEX CATEGORY]]="",CONCATENATE("Custom (",Table1[[#This Row],[CUSTOM INDEX]],")"),IF(Table1[[#This Row],[INDEX CATEGORY]]="No index","Custom (None)",INDEX(Index!$C$3:$X$230,MATCH(Table1[[#This Row],[INDEX NUMBER]],Index!$B$3:$B$230,0),MATCH(Table1[[#This Row],[INDEX CATEGORY]],Index!$C$2:$X$2,0))))</f>
        <v>Custom ()</v>
      </c>
      <c r="M84" s="153"/>
      <c r="N84" s="135" t="s">
        <v>5</v>
      </c>
      <c r="O84" s="153" t="s">
        <v>100</v>
      </c>
      <c r="P84" s="150" t="str">
        <f>IF(Table1[[#This Row],[LIBRARY ID]]="","",Table1[[#This Row],[VOLUME]])</f>
        <v/>
      </c>
      <c r="Q84" s="150" t="str">
        <f>IF(Table1[[#This Row],[LIBRARY ID]]="","",Table1[[#This Row],[CONCENTRATION]]*Table1[[#This Row],[VOLUME]])</f>
        <v/>
      </c>
      <c r="R84" s="103" t="s">
        <v>726</v>
      </c>
      <c r="S84" s="103" t="str">
        <f>IF(Table1[[#This Row],[LIBRARY ID]]="","",CONCATENATE('Sample information'!$B$16,"_",Table1[[#This Row],[PLATE]],"_org_",Table1[[#This Row],[DATE SAMPLE DELIVERY]]))</f>
        <v/>
      </c>
      <c r="T84" s="130" t="str">
        <f>IF(Table1[[#This Row],[DATE SAMPLE DELIVERY]]="","",(CONCATENATE(20,LEFT(Table1[[#This Row],[DATE SAMPLE DELIVERY]],2),"-",(MID(Table1[[#This Row],[DATE SAMPLE DELIVERY]],3,2)),"-",(RIGHT(Table1[[#This Row],[DATE SAMPLE DELIVERY]],2)))))</f>
        <v/>
      </c>
      <c r="U84" s="137" t="str">
        <f>IF(Table1[[#This Row],[LIBRARY ID]]="","",IF('Sample information'!$B$22="","RML",'Sample information'!$B$22))</f>
        <v/>
      </c>
      <c r="V84" s="130" t="s">
        <v>280</v>
      </c>
      <c r="W84" s="135"/>
      <c r="X84" s="135"/>
      <c r="AA84" s="151"/>
      <c r="AC84" s="152"/>
      <c r="AF84" s="135"/>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row>
    <row r="85" spans="1:57" s="137" customFormat="1" ht="15">
      <c r="A85" s="89" t="str">
        <f>IF(Table1[[#This Row],[LIBRARY ID]]="","",CONCATENATE('Sample information'!B$16," #1"," ",Table1[[#This Row],[DATE SAMPLE DELIVERY]]))</f>
        <v/>
      </c>
      <c r="B85" s="89" t="str">
        <f>IF(Table1[[#This Row],[LIBRARY ID]]="","",CONCATENATE('Sample information'!B$16,"-",Table1[[#This Row],[LIBRARY ID]]))</f>
        <v/>
      </c>
      <c r="C85" s="47"/>
      <c r="D85" s="47"/>
      <c r="E85" s="47"/>
      <c r="F85" s="174" t="s">
        <v>547</v>
      </c>
      <c r="G85" s="47"/>
      <c r="H85" s="47"/>
      <c r="I85" s="47"/>
      <c r="J85" s="47"/>
      <c r="K85" s="47"/>
      <c r="L85" s="89" t="str">
        <f>IF(Table1[[#This Row],[INDEX CATEGORY]]="",CONCATENATE("Custom (",Table1[[#This Row],[CUSTOM INDEX]],")"),IF(Table1[[#This Row],[INDEX CATEGORY]]="No index","Custom (None)",INDEX(Index!$C$3:$X$230,MATCH(Table1[[#This Row],[INDEX NUMBER]],Index!$B$3:$B$230,0),MATCH(Table1[[#This Row],[INDEX CATEGORY]],Index!$C$2:$X$2,0))))</f>
        <v>Custom ()</v>
      </c>
      <c r="M85" s="153"/>
      <c r="N85" s="135" t="s">
        <v>5</v>
      </c>
      <c r="O85" s="153" t="s">
        <v>101</v>
      </c>
      <c r="P85" s="150" t="str">
        <f>IF(Table1[[#This Row],[LIBRARY ID]]="","",Table1[[#This Row],[VOLUME]])</f>
        <v/>
      </c>
      <c r="Q85" s="150" t="str">
        <f>IF(Table1[[#This Row],[LIBRARY ID]]="","",Table1[[#This Row],[CONCENTRATION]]*Table1[[#This Row],[VOLUME]])</f>
        <v/>
      </c>
      <c r="R85" s="103" t="s">
        <v>726</v>
      </c>
      <c r="S85" s="103" t="str">
        <f>IF(Table1[[#This Row],[LIBRARY ID]]="","",CONCATENATE('Sample information'!$B$16,"_",Table1[[#This Row],[PLATE]],"_org_",Table1[[#This Row],[DATE SAMPLE DELIVERY]]))</f>
        <v/>
      </c>
      <c r="T85" s="130" t="str">
        <f>IF(Table1[[#This Row],[DATE SAMPLE DELIVERY]]="","",(CONCATENATE(20,LEFT(Table1[[#This Row],[DATE SAMPLE DELIVERY]],2),"-",(MID(Table1[[#This Row],[DATE SAMPLE DELIVERY]],3,2)),"-",(RIGHT(Table1[[#This Row],[DATE SAMPLE DELIVERY]],2)))))</f>
        <v/>
      </c>
      <c r="U85" s="137" t="str">
        <f>IF(Table1[[#This Row],[LIBRARY ID]]="","",IF('Sample information'!$B$22="","RML",'Sample information'!$B$22))</f>
        <v/>
      </c>
      <c r="V85" s="130" t="s">
        <v>280</v>
      </c>
      <c r="W85" s="135"/>
      <c r="X85" s="135"/>
      <c r="AA85" s="151"/>
      <c r="AC85" s="152"/>
      <c r="AF85" s="135"/>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row>
    <row r="86" spans="1:57" s="137" customFormat="1" ht="15">
      <c r="A86" s="89" t="str">
        <f>IF(Table1[[#This Row],[LIBRARY ID]]="","",CONCATENATE('Sample information'!B$16," #1"," ",Table1[[#This Row],[DATE SAMPLE DELIVERY]]))</f>
        <v/>
      </c>
      <c r="B86" s="89" t="str">
        <f>IF(Table1[[#This Row],[LIBRARY ID]]="","",CONCATENATE('Sample information'!B$16,"-",Table1[[#This Row],[LIBRARY ID]]))</f>
        <v/>
      </c>
      <c r="C86" s="47"/>
      <c r="D86" s="47"/>
      <c r="E86" s="47"/>
      <c r="F86" s="174" t="s">
        <v>547</v>
      </c>
      <c r="G86" s="47"/>
      <c r="H86" s="47"/>
      <c r="I86" s="47"/>
      <c r="J86" s="47"/>
      <c r="K86" s="47"/>
      <c r="L86" s="89" t="str">
        <f>IF(Table1[[#This Row],[INDEX CATEGORY]]="",CONCATENATE("Custom (",Table1[[#This Row],[CUSTOM INDEX]],")"),IF(Table1[[#This Row],[INDEX CATEGORY]]="No index","Custom (None)",INDEX(Index!$C$3:$X$230,MATCH(Table1[[#This Row],[INDEX NUMBER]],Index!$B$3:$B$230,0),MATCH(Table1[[#This Row],[INDEX CATEGORY]],Index!$C$2:$X$2,0))))</f>
        <v>Custom ()</v>
      </c>
      <c r="M86" s="153"/>
      <c r="N86" s="135" t="s">
        <v>5</v>
      </c>
      <c r="O86" s="153" t="s">
        <v>102</v>
      </c>
      <c r="P86" s="150" t="str">
        <f>IF(Table1[[#This Row],[LIBRARY ID]]="","",Table1[[#This Row],[VOLUME]])</f>
        <v/>
      </c>
      <c r="Q86" s="150" t="str">
        <f>IF(Table1[[#This Row],[LIBRARY ID]]="","",Table1[[#This Row],[CONCENTRATION]]*Table1[[#This Row],[VOLUME]])</f>
        <v/>
      </c>
      <c r="R86" s="103" t="s">
        <v>726</v>
      </c>
      <c r="S86" s="103" t="str">
        <f>IF(Table1[[#This Row],[LIBRARY ID]]="","",CONCATENATE('Sample information'!$B$16,"_",Table1[[#This Row],[PLATE]],"_org_",Table1[[#This Row],[DATE SAMPLE DELIVERY]]))</f>
        <v/>
      </c>
      <c r="T86" s="130" t="str">
        <f>IF(Table1[[#This Row],[DATE SAMPLE DELIVERY]]="","",(CONCATENATE(20,LEFT(Table1[[#This Row],[DATE SAMPLE DELIVERY]],2),"-",(MID(Table1[[#This Row],[DATE SAMPLE DELIVERY]],3,2)),"-",(RIGHT(Table1[[#This Row],[DATE SAMPLE DELIVERY]],2)))))</f>
        <v/>
      </c>
      <c r="U86" s="137" t="str">
        <f>IF(Table1[[#This Row],[LIBRARY ID]]="","",IF('Sample information'!$B$22="","RML",'Sample information'!$B$22))</f>
        <v/>
      </c>
      <c r="V86" s="130" t="s">
        <v>280</v>
      </c>
      <c r="W86" s="135"/>
      <c r="X86" s="135"/>
      <c r="AA86" s="151"/>
      <c r="AC86" s="152"/>
      <c r="AF86" s="135"/>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0"/>
      <c r="BE86" s="130"/>
    </row>
    <row r="87" spans="1:57" s="137" customFormat="1" ht="15">
      <c r="A87" s="89" t="str">
        <f>IF(Table1[[#This Row],[LIBRARY ID]]="","",CONCATENATE('Sample information'!B$16," #1"," ",Table1[[#This Row],[DATE SAMPLE DELIVERY]]))</f>
        <v/>
      </c>
      <c r="B87" s="89" t="str">
        <f>IF(Table1[[#This Row],[LIBRARY ID]]="","",CONCATENATE('Sample information'!B$16,"-",Table1[[#This Row],[LIBRARY ID]]))</f>
        <v/>
      </c>
      <c r="C87" s="47"/>
      <c r="D87" s="47"/>
      <c r="E87" s="47"/>
      <c r="F87" s="174" t="s">
        <v>547</v>
      </c>
      <c r="G87" s="47"/>
      <c r="H87" s="47"/>
      <c r="I87" s="47"/>
      <c r="J87" s="47"/>
      <c r="K87" s="47"/>
      <c r="L87" s="89" t="str">
        <f>IF(Table1[[#This Row],[INDEX CATEGORY]]="",CONCATENATE("Custom (",Table1[[#This Row],[CUSTOM INDEX]],")"),IF(Table1[[#This Row],[INDEX CATEGORY]]="No index","Custom (None)",INDEX(Index!$C$3:$X$230,MATCH(Table1[[#This Row],[INDEX NUMBER]],Index!$B$3:$B$230,0),MATCH(Table1[[#This Row],[INDEX CATEGORY]],Index!$C$2:$X$2,0))))</f>
        <v>Custom ()</v>
      </c>
      <c r="M87" s="153"/>
      <c r="N87" s="135" t="s">
        <v>5</v>
      </c>
      <c r="O87" s="153" t="s">
        <v>103</v>
      </c>
      <c r="P87" s="150" t="str">
        <f>IF(Table1[[#This Row],[LIBRARY ID]]="","",Table1[[#This Row],[VOLUME]])</f>
        <v/>
      </c>
      <c r="Q87" s="150" t="str">
        <f>IF(Table1[[#This Row],[LIBRARY ID]]="","",Table1[[#This Row],[CONCENTRATION]]*Table1[[#This Row],[VOLUME]])</f>
        <v/>
      </c>
      <c r="R87" s="103" t="s">
        <v>726</v>
      </c>
      <c r="S87" s="103" t="str">
        <f>IF(Table1[[#This Row],[LIBRARY ID]]="","",CONCATENATE('Sample information'!$B$16,"_",Table1[[#This Row],[PLATE]],"_org_",Table1[[#This Row],[DATE SAMPLE DELIVERY]]))</f>
        <v/>
      </c>
      <c r="T87" s="130" t="str">
        <f>IF(Table1[[#This Row],[DATE SAMPLE DELIVERY]]="","",(CONCATENATE(20,LEFT(Table1[[#This Row],[DATE SAMPLE DELIVERY]],2),"-",(MID(Table1[[#This Row],[DATE SAMPLE DELIVERY]],3,2)),"-",(RIGHT(Table1[[#This Row],[DATE SAMPLE DELIVERY]],2)))))</f>
        <v/>
      </c>
      <c r="U87" s="137" t="str">
        <f>IF(Table1[[#This Row],[LIBRARY ID]]="","",IF('Sample information'!$B$22="","RML",'Sample information'!$B$22))</f>
        <v/>
      </c>
      <c r="V87" s="130" t="s">
        <v>280</v>
      </c>
      <c r="W87" s="135"/>
      <c r="X87" s="135"/>
      <c r="AA87" s="151"/>
      <c r="AC87" s="152"/>
      <c r="AF87" s="135"/>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row>
    <row r="88" spans="1:57" s="137" customFormat="1" ht="15">
      <c r="A88" s="89" t="str">
        <f>IF(Table1[[#This Row],[LIBRARY ID]]="","",CONCATENATE('Sample information'!B$16," #1"," ",Table1[[#This Row],[DATE SAMPLE DELIVERY]]))</f>
        <v/>
      </c>
      <c r="B88" s="89" t="str">
        <f>IF(Table1[[#This Row],[LIBRARY ID]]="","",CONCATENATE('Sample information'!B$16,"-",Table1[[#This Row],[LIBRARY ID]]))</f>
        <v/>
      </c>
      <c r="C88" s="47"/>
      <c r="D88" s="47"/>
      <c r="E88" s="47"/>
      <c r="F88" s="174" t="s">
        <v>547</v>
      </c>
      <c r="G88" s="47"/>
      <c r="H88" s="47"/>
      <c r="I88" s="47"/>
      <c r="J88" s="47"/>
      <c r="K88" s="47"/>
      <c r="L88" s="89" t="str">
        <f>IF(Table1[[#This Row],[INDEX CATEGORY]]="",CONCATENATE("Custom (",Table1[[#This Row],[CUSTOM INDEX]],")"),IF(Table1[[#This Row],[INDEX CATEGORY]]="No index","Custom (None)",INDEX(Index!$C$3:$X$230,MATCH(Table1[[#This Row],[INDEX NUMBER]],Index!$B$3:$B$230,0),MATCH(Table1[[#This Row],[INDEX CATEGORY]],Index!$C$2:$X$2,0))))</f>
        <v>Custom ()</v>
      </c>
      <c r="M88" s="153"/>
      <c r="N88" s="135" t="s">
        <v>5</v>
      </c>
      <c r="O88" s="153" t="s">
        <v>104</v>
      </c>
      <c r="P88" s="150" t="str">
        <f>IF(Table1[[#This Row],[LIBRARY ID]]="","",Table1[[#This Row],[VOLUME]])</f>
        <v/>
      </c>
      <c r="Q88" s="150" t="str">
        <f>IF(Table1[[#This Row],[LIBRARY ID]]="","",Table1[[#This Row],[CONCENTRATION]]*Table1[[#This Row],[VOLUME]])</f>
        <v/>
      </c>
      <c r="R88" s="103" t="s">
        <v>726</v>
      </c>
      <c r="S88" s="103" t="str">
        <f>IF(Table1[[#This Row],[LIBRARY ID]]="","",CONCATENATE('Sample information'!$B$16,"_",Table1[[#This Row],[PLATE]],"_org_",Table1[[#This Row],[DATE SAMPLE DELIVERY]]))</f>
        <v/>
      </c>
      <c r="T88" s="130" t="str">
        <f>IF(Table1[[#This Row],[DATE SAMPLE DELIVERY]]="","",(CONCATENATE(20,LEFT(Table1[[#This Row],[DATE SAMPLE DELIVERY]],2),"-",(MID(Table1[[#This Row],[DATE SAMPLE DELIVERY]],3,2)),"-",(RIGHT(Table1[[#This Row],[DATE SAMPLE DELIVERY]],2)))))</f>
        <v/>
      </c>
      <c r="U88" s="137" t="str">
        <f>IF(Table1[[#This Row],[LIBRARY ID]]="","",IF('Sample information'!$B$22="","RML",'Sample information'!$B$22))</f>
        <v/>
      </c>
      <c r="V88" s="130" t="s">
        <v>280</v>
      </c>
      <c r="W88" s="135"/>
      <c r="X88" s="135"/>
      <c r="AA88" s="151"/>
      <c r="AC88" s="152"/>
      <c r="AF88" s="135"/>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row>
    <row r="89" spans="1:57" s="137" customFormat="1" ht="15">
      <c r="A89" s="89" t="str">
        <f>IF(Table1[[#This Row],[LIBRARY ID]]="","",CONCATENATE('Sample information'!B$16," #1"," ",Table1[[#This Row],[DATE SAMPLE DELIVERY]]))</f>
        <v/>
      </c>
      <c r="B89" s="89" t="str">
        <f>IF(Table1[[#This Row],[LIBRARY ID]]="","",CONCATENATE('Sample information'!B$16,"-",Table1[[#This Row],[LIBRARY ID]]))</f>
        <v/>
      </c>
      <c r="C89" s="47"/>
      <c r="D89" s="47"/>
      <c r="E89" s="47"/>
      <c r="F89" s="174" t="s">
        <v>547</v>
      </c>
      <c r="G89" s="47"/>
      <c r="H89" s="47"/>
      <c r="I89" s="47"/>
      <c r="J89" s="47"/>
      <c r="K89" s="47"/>
      <c r="L89" s="89" t="str">
        <f>IF(Table1[[#This Row],[INDEX CATEGORY]]="",CONCATENATE("Custom (",Table1[[#This Row],[CUSTOM INDEX]],")"),IF(Table1[[#This Row],[INDEX CATEGORY]]="No index","Custom (None)",INDEX(Index!$C$3:$X$230,MATCH(Table1[[#This Row],[INDEX NUMBER]],Index!$B$3:$B$230,0),MATCH(Table1[[#This Row],[INDEX CATEGORY]],Index!$C$2:$X$2,0))))</f>
        <v>Custom ()</v>
      </c>
      <c r="M89" s="153"/>
      <c r="N89" s="135" t="s">
        <v>5</v>
      </c>
      <c r="O89" s="153" t="s">
        <v>105</v>
      </c>
      <c r="P89" s="150" t="str">
        <f>IF(Table1[[#This Row],[LIBRARY ID]]="","",Table1[[#This Row],[VOLUME]])</f>
        <v/>
      </c>
      <c r="Q89" s="150" t="str">
        <f>IF(Table1[[#This Row],[LIBRARY ID]]="","",Table1[[#This Row],[CONCENTRATION]]*Table1[[#This Row],[VOLUME]])</f>
        <v/>
      </c>
      <c r="R89" s="103" t="s">
        <v>726</v>
      </c>
      <c r="S89" s="103" t="str">
        <f>IF(Table1[[#This Row],[LIBRARY ID]]="","",CONCATENATE('Sample information'!$B$16,"_",Table1[[#This Row],[PLATE]],"_org_",Table1[[#This Row],[DATE SAMPLE DELIVERY]]))</f>
        <v/>
      </c>
      <c r="T89" s="130" t="str">
        <f>IF(Table1[[#This Row],[DATE SAMPLE DELIVERY]]="","",(CONCATENATE(20,LEFT(Table1[[#This Row],[DATE SAMPLE DELIVERY]],2),"-",(MID(Table1[[#This Row],[DATE SAMPLE DELIVERY]],3,2)),"-",(RIGHT(Table1[[#This Row],[DATE SAMPLE DELIVERY]],2)))))</f>
        <v/>
      </c>
      <c r="U89" s="137" t="str">
        <f>IF(Table1[[#This Row],[LIBRARY ID]]="","",IF('Sample information'!$B$22="","RML",'Sample information'!$B$22))</f>
        <v/>
      </c>
      <c r="V89" s="130" t="s">
        <v>280</v>
      </c>
      <c r="W89" s="135"/>
      <c r="X89" s="135"/>
      <c r="AA89" s="151"/>
      <c r="AC89" s="152"/>
      <c r="AF89" s="135"/>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row>
    <row r="90" spans="1:57" s="137" customFormat="1" ht="15">
      <c r="A90" s="89" t="str">
        <f>IF(Table1[[#This Row],[LIBRARY ID]]="","",CONCATENATE('Sample information'!B$16," #1"," ",Table1[[#This Row],[DATE SAMPLE DELIVERY]]))</f>
        <v/>
      </c>
      <c r="B90" s="89" t="str">
        <f>IF(Table1[[#This Row],[LIBRARY ID]]="","",CONCATENATE('Sample information'!B$16,"-",Table1[[#This Row],[LIBRARY ID]]))</f>
        <v/>
      </c>
      <c r="C90" s="47"/>
      <c r="D90" s="47"/>
      <c r="E90" s="47"/>
      <c r="F90" s="174" t="s">
        <v>547</v>
      </c>
      <c r="G90" s="47"/>
      <c r="H90" s="47"/>
      <c r="I90" s="47"/>
      <c r="J90" s="47"/>
      <c r="K90" s="47"/>
      <c r="L90" s="89" t="str">
        <f>IF(Table1[[#This Row],[INDEX CATEGORY]]="",CONCATENATE("Custom (",Table1[[#This Row],[CUSTOM INDEX]],")"),IF(Table1[[#This Row],[INDEX CATEGORY]]="No index","Custom (None)",INDEX(Index!$C$3:$X$230,MATCH(Table1[[#This Row],[INDEX NUMBER]],Index!$B$3:$B$230,0),MATCH(Table1[[#This Row],[INDEX CATEGORY]],Index!$C$2:$X$2,0))))</f>
        <v>Custom ()</v>
      </c>
      <c r="M90" s="153"/>
      <c r="N90" s="135" t="s">
        <v>5</v>
      </c>
      <c r="O90" s="153" t="s">
        <v>106</v>
      </c>
      <c r="P90" s="150" t="str">
        <f>IF(Table1[[#This Row],[LIBRARY ID]]="","",Table1[[#This Row],[VOLUME]])</f>
        <v/>
      </c>
      <c r="Q90" s="150" t="str">
        <f>IF(Table1[[#This Row],[LIBRARY ID]]="","",Table1[[#This Row],[CONCENTRATION]]*Table1[[#This Row],[VOLUME]])</f>
        <v/>
      </c>
      <c r="R90" s="103" t="s">
        <v>726</v>
      </c>
      <c r="S90" s="103" t="str">
        <f>IF(Table1[[#This Row],[LIBRARY ID]]="","",CONCATENATE('Sample information'!$B$16,"_",Table1[[#This Row],[PLATE]],"_org_",Table1[[#This Row],[DATE SAMPLE DELIVERY]]))</f>
        <v/>
      </c>
      <c r="T90" s="130" t="str">
        <f>IF(Table1[[#This Row],[DATE SAMPLE DELIVERY]]="","",(CONCATENATE(20,LEFT(Table1[[#This Row],[DATE SAMPLE DELIVERY]],2),"-",(MID(Table1[[#This Row],[DATE SAMPLE DELIVERY]],3,2)),"-",(RIGHT(Table1[[#This Row],[DATE SAMPLE DELIVERY]],2)))))</f>
        <v/>
      </c>
      <c r="U90" s="137" t="str">
        <f>IF(Table1[[#This Row],[LIBRARY ID]]="","",IF('Sample information'!$B$22="","RML",'Sample information'!$B$22))</f>
        <v/>
      </c>
      <c r="V90" s="130" t="s">
        <v>280</v>
      </c>
      <c r="W90" s="135"/>
      <c r="X90" s="135"/>
      <c r="AA90" s="151"/>
      <c r="AC90" s="152"/>
      <c r="AF90" s="135"/>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row>
    <row r="91" spans="1:57" s="137" customFormat="1" ht="15">
      <c r="A91" s="89" t="str">
        <f>IF(Table1[[#This Row],[LIBRARY ID]]="","",CONCATENATE('Sample information'!B$16," #1"," ",Table1[[#This Row],[DATE SAMPLE DELIVERY]]))</f>
        <v/>
      </c>
      <c r="B91" s="89" t="str">
        <f>IF(Table1[[#This Row],[LIBRARY ID]]="","",CONCATENATE('Sample information'!B$16,"-",Table1[[#This Row],[LIBRARY ID]]))</f>
        <v/>
      </c>
      <c r="C91" s="47"/>
      <c r="D91" s="47"/>
      <c r="E91" s="47"/>
      <c r="F91" s="174" t="s">
        <v>547</v>
      </c>
      <c r="G91" s="47"/>
      <c r="H91" s="47"/>
      <c r="I91" s="47"/>
      <c r="J91" s="47"/>
      <c r="K91" s="47"/>
      <c r="L91" s="89" t="str">
        <f>IF(Table1[[#This Row],[INDEX CATEGORY]]="",CONCATENATE("Custom (",Table1[[#This Row],[CUSTOM INDEX]],")"),IF(Table1[[#This Row],[INDEX CATEGORY]]="No index","Custom (None)",INDEX(Index!$C$3:$X$230,MATCH(Table1[[#This Row],[INDEX NUMBER]],Index!$B$3:$B$230,0),MATCH(Table1[[#This Row],[INDEX CATEGORY]],Index!$C$2:$X$2,0))))</f>
        <v>Custom ()</v>
      </c>
      <c r="M91" s="153"/>
      <c r="N91" s="135" t="s">
        <v>5</v>
      </c>
      <c r="O91" s="153" t="s">
        <v>107</v>
      </c>
      <c r="P91" s="150" t="str">
        <f>IF(Table1[[#This Row],[LIBRARY ID]]="","",Table1[[#This Row],[VOLUME]])</f>
        <v/>
      </c>
      <c r="Q91" s="150" t="str">
        <f>IF(Table1[[#This Row],[LIBRARY ID]]="","",Table1[[#This Row],[CONCENTRATION]]*Table1[[#This Row],[VOLUME]])</f>
        <v/>
      </c>
      <c r="R91" s="103" t="s">
        <v>726</v>
      </c>
      <c r="S91" s="103" t="str">
        <f>IF(Table1[[#This Row],[LIBRARY ID]]="","",CONCATENATE('Sample information'!$B$16,"_",Table1[[#This Row],[PLATE]],"_org_",Table1[[#This Row],[DATE SAMPLE DELIVERY]]))</f>
        <v/>
      </c>
      <c r="T91" s="130" t="str">
        <f>IF(Table1[[#This Row],[DATE SAMPLE DELIVERY]]="","",(CONCATENATE(20,LEFT(Table1[[#This Row],[DATE SAMPLE DELIVERY]],2),"-",(MID(Table1[[#This Row],[DATE SAMPLE DELIVERY]],3,2)),"-",(RIGHT(Table1[[#This Row],[DATE SAMPLE DELIVERY]],2)))))</f>
        <v/>
      </c>
      <c r="U91" s="137" t="str">
        <f>IF(Table1[[#This Row],[LIBRARY ID]]="","",IF('Sample information'!$B$22="","RML",'Sample information'!$B$22))</f>
        <v/>
      </c>
      <c r="V91" s="130" t="s">
        <v>280</v>
      </c>
      <c r="W91" s="135"/>
      <c r="X91" s="135"/>
      <c r="AA91" s="151"/>
      <c r="AC91" s="152"/>
      <c r="AF91" s="135"/>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row>
    <row r="92" spans="1:57" s="137" customFormat="1" ht="15">
      <c r="A92" s="89" t="str">
        <f>IF(Table1[[#This Row],[LIBRARY ID]]="","",CONCATENATE('Sample information'!B$16," #1"," ",Table1[[#This Row],[DATE SAMPLE DELIVERY]]))</f>
        <v/>
      </c>
      <c r="B92" s="89" t="str">
        <f>IF(Table1[[#This Row],[LIBRARY ID]]="","",CONCATENATE('Sample information'!B$16,"-",Table1[[#This Row],[LIBRARY ID]]))</f>
        <v/>
      </c>
      <c r="C92" s="47"/>
      <c r="D92" s="47"/>
      <c r="E92" s="47"/>
      <c r="F92" s="174" t="s">
        <v>547</v>
      </c>
      <c r="G92" s="47"/>
      <c r="H92" s="47"/>
      <c r="I92" s="47"/>
      <c r="J92" s="47"/>
      <c r="K92" s="47"/>
      <c r="L92" s="89" t="str">
        <f>IF(Table1[[#This Row],[INDEX CATEGORY]]="",CONCATENATE("Custom (",Table1[[#This Row],[CUSTOM INDEX]],")"),IF(Table1[[#This Row],[INDEX CATEGORY]]="No index","Custom (None)",INDEX(Index!$C$3:$X$230,MATCH(Table1[[#This Row],[INDEX NUMBER]],Index!$B$3:$B$230,0),MATCH(Table1[[#This Row],[INDEX CATEGORY]],Index!$C$2:$X$2,0))))</f>
        <v>Custom ()</v>
      </c>
      <c r="M92" s="153"/>
      <c r="N92" s="135" t="s">
        <v>5</v>
      </c>
      <c r="O92" s="153" t="s">
        <v>108</v>
      </c>
      <c r="P92" s="150" t="str">
        <f>IF(Table1[[#This Row],[LIBRARY ID]]="","",Table1[[#This Row],[VOLUME]])</f>
        <v/>
      </c>
      <c r="Q92" s="150" t="str">
        <f>IF(Table1[[#This Row],[LIBRARY ID]]="","",Table1[[#This Row],[CONCENTRATION]]*Table1[[#This Row],[VOLUME]])</f>
        <v/>
      </c>
      <c r="R92" s="103" t="s">
        <v>726</v>
      </c>
      <c r="S92" s="103" t="str">
        <f>IF(Table1[[#This Row],[LIBRARY ID]]="","",CONCATENATE('Sample information'!$B$16,"_",Table1[[#This Row],[PLATE]],"_org_",Table1[[#This Row],[DATE SAMPLE DELIVERY]]))</f>
        <v/>
      </c>
      <c r="T92" s="130" t="str">
        <f>IF(Table1[[#This Row],[DATE SAMPLE DELIVERY]]="","",(CONCATENATE(20,LEFT(Table1[[#This Row],[DATE SAMPLE DELIVERY]],2),"-",(MID(Table1[[#This Row],[DATE SAMPLE DELIVERY]],3,2)),"-",(RIGHT(Table1[[#This Row],[DATE SAMPLE DELIVERY]],2)))))</f>
        <v/>
      </c>
      <c r="U92" s="137" t="str">
        <f>IF(Table1[[#This Row],[LIBRARY ID]]="","",IF('Sample information'!$B$22="","RML",'Sample information'!$B$22))</f>
        <v/>
      </c>
      <c r="V92" s="130" t="s">
        <v>280</v>
      </c>
      <c r="W92" s="135"/>
      <c r="X92" s="135"/>
      <c r="AA92" s="151"/>
      <c r="AC92" s="152"/>
      <c r="AF92" s="135"/>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row>
    <row r="93" spans="1:57" s="137" customFormat="1" ht="15">
      <c r="A93" s="89" t="str">
        <f>IF(Table1[[#This Row],[LIBRARY ID]]="","",CONCATENATE('Sample information'!B$16," #1"," ",Table1[[#This Row],[DATE SAMPLE DELIVERY]]))</f>
        <v/>
      </c>
      <c r="B93" s="89" t="str">
        <f>IF(Table1[[#This Row],[LIBRARY ID]]="","",CONCATENATE('Sample information'!B$16,"-",Table1[[#This Row],[LIBRARY ID]]))</f>
        <v/>
      </c>
      <c r="C93" s="47"/>
      <c r="D93" s="47"/>
      <c r="E93" s="47"/>
      <c r="F93" s="174" t="s">
        <v>547</v>
      </c>
      <c r="G93" s="47"/>
      <c r="H93" s="47"/>
      <c r="I93" s="47"/>
      <c r="J93" s="47"/>
      <c r="K93" s="47"/>
      <c r="L93" s="89" t="str">
        <f>IF(Table1[[#This Row],[INDEX CATEGORY]]="",CONCATENATE("Custom (",Table1[[#This Row],[CUSTOM INDEX]],")"),IF(Table1[[#This Row],[INDEX CATEGORY]]="No index","Custom (None)",INDEX(Index!$C$3:$X$230,MATCH(Table1[[#This Row],[INDEX NUMBER]],Index!$B$3:$B$230,0),MATCH(Table1[[#This Row],[INDEX CATEGORY]],Index!$C$2:$X$2,0))))</f>
        <v>Custom ()</v>
      </c>
      <c r="M93" s="153"/>
      <c r="N93" s="135" t="s">
        <v>5</v>
      </c>
      <c r="O93" s="153" t="s">
        <v>109</v>
      </c>
      <c r="P93" s="150" t="str">
        <f>IF(Table1[[#This Row],[LIBRARY ID]]="","",Table1[[#This Row],[VOLUME]])</f>
        <v/>
      </c>
      <c r="Q93" s="150" t="str">
        <f>IF(Table1[[#This Row],[LIBRARY ID]]="","",Table1[[#This Row],[CONCENTRATION]]*Table1[[#This Row],[VOLUME]])</f>
        <v/>
      </c>
      <c r="R93" s="103" t="s">
        <v>726</v>
      </c>
      <c r="S93" s="103" t="str">
        <f>IF(Table1[[#This Row],[LIBRARY ID]]="","",CONCATENATE('Sample information'!$B$16,"_",Table1[[#This Row],[PLATE]],"_org_",Table1[[#This Row],[DATE SAMPLE DELIVERY]]))</f>
        <v/>
      </c>
      <c r="T93" s="130" t="str">
        <f>IF(Table1[[#This Row],[DATE SAMPLE DELIVERY]]="","",(CONCATENATE(20,LEFT(Table1[[#This Row],[DATE SAMPLE DELIVERY]],2),"-",(MID(Table1[[#This Row],[DATE SAMPLE DELIVERY]],3,2)),"-",(RIGHT(Table1[[#This Row],[DATE SAMPLE DELIVERY]],2)))))</f>
        <v/>
      </c>
      <c r="U93" s="137" t="str">
        <f>IF(Table1[[#This Row],[LIBRARY ID]]="","",IF('Sample information'!$B$22="","RML",'Sample information'!$B$22))</f>
        <v/>
      </c>
      <c r="V93" s="130" t="s">
        <v>280</v>
      </c>
      <c r="W93" s="135"/>
      <c r="X93" s="135"/>
      <c r="AA93" s="151"/>
      <c r="AC93" s="152"/>
      <c r="AF93" s="135"/>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row>
    <row r="94" spans="1:57" s="137" customFormat="1" ht="15">
      <c r="A94" s="89" t="str">
        <f>IF(Table1[[#This Row],[LIBRARY ID]]="","",CONCATENATE('Sample information'!B$16," #1"," ",Table1[[#This Row],[DATE SAMPLE DELIVERY]]))</f>
        <v/>
      </c>
      <c r="B94" s="89" t="str">
        <f>IF(Table1[[#This Row],[LIBRARY ID]]="","",CONCATENATE('Sample information'!B$16,"-",Table1[[#This Row],[LIBRARY ID]]))</f>
        <v/>
      </c>
      <c r="C94" s="47"/>
      <c r="D94" s="47"/>
      <c r="E94" s="47"/>
      <c r="F94" s="174" t="s">
        <v>547</v>
      </c>
      <c r="G94" s="47"/>
      <c r="H94" s="47"/>
      <c r="I94" s="47"/>
      <c r="J94" s="47"/>
      <c r="K94" s="47"/>
      <c r="L94" s="89" t="str">
        <f>IF(Table1[[#This Row],[INDEX CATEGORY]]="",CONCATENATE("Custom (",Table1[[#This Row],[CUSTOM INDEX]],")"),IF(Table1[[#This Row],[INDEX CATEGORY]]="No index","Custom (None)",INDEX(Index!$C$3:$X$230,MATCH(Table1[[#This Row],[INDEX NUMBER]],Index!$B$3:$B$230,0),MATCH(Table1[[#This Row],[INDEX CATEGORY]],Index!$C$2:$X$2,0))))</f>
        <v>Custom ()</v>
      </c>
      <c r="M94" s="153"/>
      <c r="N94" s="135" t="s">
        <v>5</v>
      </c>
      <c r="O94" s="153" t="s">
        <v>110</v>
      </c>
      <c r="P94" s="150" t="str">
        <f>IF(Table1[[#This Row],[LIBRARY ID]]="","",Table1[[#This Row],[VOLUME]])</f>
        <v/>
      </c>
      <c r="Q94" s="150" t="str">
        <f>IF(Table1[[#This Row],[LIBRARY ID]]="","",Table1[[#This Row],[CONCENTRATION]]*Table1[[#This Row],[VOLUME]])</f>
        <v/>
      </c>
      <c r="R94" s="103" t="s">
        <v>726</v>
      </c>
      <c r="S94" s="103" t="str">
        <f>IF(Table1[[#This Row],[LIBRARY ID]]="","",CONCATENATE('Sample information'!$B$16,"_",Table1[[#This Row],[PLATE]],"_org_",Table1[[#This Row],[DATE SAMPLE DELIVERY]]))</f>
        <v/>
      </c>
      <c r="T94" s="130" t="str">
        <f>IF(Table1[[#This Row],[DATE SAMPLE DELIVERY]]="","",(CONCATENATE(20,LEFT(Table1[[#This Row],[DATE SAMPLE DELIVERY]],2),"-",(MID(Table1[[#This Row],[DATE SAMPLE DELIVERY]],3,2)),"-",(RIGHT(Table1[[#This Row],[DATE SAMPLE DELIVERY]],2)))))</f>
        <v/>
      </c>
      <c r="U94" s="137" t="str">
        <f>IF(Table1[[#This Row],[LIBRARY ID]]="","",IF('Sample information'!$B$22="","RML",'Sample information'!$B$22))</f>
        <v/>
      </c>
      <c r="V94" s="130" t="s">
        <v>280</v>
      </c>
      <c r="W94" s="135"/>
      <c r="X94" s="135"/>
      <c r="AA94" s="151"/>
      <c r="AC94" s="152"/>
      <c r="AF94" s="135"/>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row>
    <row r="95" spans="1:57" s="137" customFormat="1" ht="15">
      <c r="A95" s="89" t="str">
        <f>IF(Table1[[#This Row],[LIBRARY ID]]="","",CONCATENATE('Sample information'!B$16," #1"," ",Table1[[#This Row],[DATE SAMPLE DELIVERY]]))</f>
        <v/>
      </c>
      <c r="B95" s="89" t="str">
        <f>IF(Table1[[#This Row],[LIBRARY ID]]="","",CONCATENATE('Sample information'!B$16,"-",Table1[[#This Row],[LIBRARY ID]]))</f>
        <v/>
      </c>
      <c r="C95" s="47"/>
      <c r="D95" s="47"/>
      <c r="E95" s="47"/>
      <c r="F95" s="174" t="s">
        <v>547</v>
      </c>
      <c r="G95" s="47"/>
      <c r="H95" s="47"/>
      <c r="I95" s="47"/>
      <c r="J95" s="47"/>
      <c r="K95" s="47"/>
      <c r="L95" s="89" t="str">
        <f>IF(Table1[[#This Row],[INDEX CATEGORY]]="",CONCATENATE("Custom (",Table1[[#This Row],[CUSTOM INDEX]],")"),IF(Table1[[#This Row],[INDEX CATEGORY]]="No index","Custom (None)",INDEX(Index!$C$3:$X$230,MATCH(Table1[[#This Row],[INDEX NUMBER]],Index!$B$3:$B$230,0),MATCH(Table1[[#This Row],[INDEX CATEGORY]],Index!$C$2:$X$2,0))))</f>
        <v>Custom ()</v>
      </c>
      <c r="M95" s="153"/>
      <c r="N95" s="135" t="s">
        <v>5</v>
      </c>
      <c r="O95" s="153" t="s">
        <v>111</v>
      </c>
      <c r="P95" s="150" t="str">
        <f>IF(Table1[[#This Row],[LIBRARY ID]]="","",Table1[[#This Row],[VOLUME]])</f>
        <v/>
      </c>
      <c r="Q95" s="150" t="str">
        <f>IF(Table1[[#This Row],[LIBRARY ID]]="","",Table1[[#This Row],[CONCENTRATION]]*Table1[[#This Row],[VOLUME]])</f>
        <v/>
      </c>
      <c r="R95" s="103" t="s">
        <v>726</v>
      </c>
      <c r="S95" s="103" t="str">
        <f>IF(Table1[[#This Row],[LIBRARY ID]]="","",CONCATENATE('Sample information'!$B$16,"_",Table1[[#This Row],[PLATE]],"_org_",Table1[[#This Row],[DATE SAMPLE DELIVERY]]))</f>
        <v/>
      </c>
      <c r="T95" s="130" t="str">
        <f>IF(Table1[[#This Row],[DATE SAMPLE DELIVERY]]="","",(CONCATENATE(20,LEFT(Table1[[#This Row],[DATE SAMPLE DELIVERY]],2),"-",(MID(Table1[[#This Row],[DATE SAMPLE DELIVERY]],3,2)),"-",(RIGHT(Table1[[#This Row],[DATE SAMPLE DELIVERY]],2)))))</f>
        <v/>
      </c>
      <c r="U95" s="137" t="str">
        <f>IF(Table1[[#This Row],[LIBRARY ID]]="","",IF('Sample information'!$B$22="","RML",'Sample information'!$B$22))</f>
        <v/>
      </c>
      <c r="V95" s="130" t="s">
        <v>280</v>
      </c>
      <c r="W95" s="135"/>
      <c r="X95" s="135"/>
      <c r="AA95" s="151"/>
      <c r="AC95" s="152"/>
      <c r="AF95" s="135"/>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row>
    <row r="96" spans="1:57" s="137" customFormat="1" ht="15">
      <c r="A96" s="89" t="str">
        <f>IF(Table1[[#This Row],[LIBRARY ID]]="","",CONCATENATE('Sample information'!B$16," #1"," ",Table1[[#This Row],[DATE SAMPLE DELIVERY]]))</f>
        <v/>
      </c>
      <c r="B96" s="89" t="str">
        <f>IF(Table1[[#This Row],[LIBRARY ID]]="","",CONCATENATE('Sample information'!B$16,"-",Table1[[#This Row],[LIBRARY ID]]))</f>
        <v/>
      </c>
      <c r="C96" s="47"/>
      <c r="D96" s="47"/>
      <c r="E96" s="47"/>
      <c r="F96" s="174" t="s">
        <v>547</v>
      </c>
      <c r="G96" s="47"/>
      <c r="H96" s="47"/>
      <c r="I96" s="47"/>
      <c r="J96" s="47"/>
      <c r="K96" s="47"/>
      <c r="L96" s="89" t="str">
        <f>IF(Table1[[#This Row],[INDEX CATEGORY]]="",CONCATENATE("Custom (",Table1[[#This Row],[CUSTOM INDEX]],")"),IF(Table1[[#This Row],[INDEX CATEGORY]]="No index","Custom (None)",INDEX(Index!$C$3:$X$230,MATCH(Table1[[#This Row],[INDEX NUMBER]],Index!$B$3:$B$230,0),MATCH(Table1[[#This Row],[INDEX CATEGORY]],Index!$C$2:$X$2,0))))</f>
        <v>Custom ()</v>
      </c>
      <c r="M96" s="153"/>
      <c r="N96" s="135" t="s">
        <v>5</v>
      </c>
      <c r="O96" s="153" t="s">
        <v>112</v>
      </c>
      <c r="P96" s="150" t="str">
        <f>IF(Table1[[#This Row],[LIBRARY ID]]="","",Table1[[#This Row],[VOLUME]])</f>
        <v/>
      </c>
      <c r="Q96" s="150" t="str">
        <f>IF(Table1[[#This Row],[LIBRARY ID]]="","",Table1[[#This Row],[CONCENTRATION]]*Table1[[#This Row],[VOLUME]])</f>
        <v/>
      </c>
      <c r="R96" s="103" t="s">
        <v>726</v>
      </c>
      <c r="S96" s="103" t="str">
        <f>IF(Table1[[#This Row],[LIBRARY ID]]="","",CONCATENATE('Sample information'!$B$16,"_",Table1[[#This Row],[PLATE]],"_org_",Table1[[#This Row],[DATE SAMPLE DELIVERY]]))</f>
        <v/>
      </c>
      <c r="T96" s="130" t="str">
        <f>IF(Table1[[#This Row],[DATE SAMPLE DELIVERY]]="","",(CONCATENATE(20,LEFT(Table1[[#This Row],[DATE SAMPLE DELIVERY]],2),"-",(MID(Table1[[#This Row],[DATE SAMPLE DELIVERY]],3,2)),"-",(RIGHT(Table1[[#This Row],[DATE SAMPLE DELIVERY]],2)))))</f>
        <v/>
      </c>
      <c r="U96" s="137" t="str">
        <f>IF(Table1[[#This Row],[LIBRARY ID]]="","",IF('Sample information'!$B$22="","RML",'Sample information'!$B$22))</f>
        <v/>
      </c>
      <c r="V96" s="130" t="s">
        <v>280</v>
      </c>
      <c r="W96" s="135"/>
      <c r="X96" s="135"/>
      <c r="AA96" s="151"/>
      <c r="AC96" s="152"/>
      <c r="AF96" s="135"/>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row>
    <row r="97" spans="1:57" s="137" customFormat="1" ht="15">
      <c r="A97" s="89" t="str">
        <f>IF(Table1[[#This Row],[LIBRARY ID]]="","",CONCATENATE('Sample information'!B$16," #1"," ",Table1[[#This Row],[DATE SAMPLE DELIVERY]]))</f>
        <v/>
      </c>
      <c r="B97" s="89" t="str">
        <f>IF(Table1[[#This Row],[LIBRARY ID]]="","",CONCATENATE('Sample information'!B$16,"-",Table1[[#This Row],[LIBRARY ID]]))</f>
        <v/>
      </c>
      <c r="C97" s="47"/>
      <c r="D97" s="47"/>
      <c r="E97" s="47"/>
      <c r="F97" s="174" t="s">
        <v>547</v>
      </c>
      <c r="G97" s="47"/>
      <c r="H97" s="47"/>
      <c r="I97" s="47"/>
      <c r="J97" s="47"/>
      <c r="K97" s="47"/>
      <c r="L97" s="89" t="str">
        <f>IF(Table1[[#This Row],[INDEX CATEGORY]]="",CONCATENATE("Custom (",Table1[[#This Row],[CUSTOM INDEX]],")"),IF(Table1[[#This Row],[INDEX CATEGORY]]="No index","Custom (None)",INDEX(Index!$C$3:$X$230,MATCH(Table1[[#This Row],[INDEX NUMBER]],Index!$B$3:$B$230,0),MATCH(Table1[[#This Row],[INDEX CATEGORY]],Index!$C$2:$X$2,0))))</f>
        <v>Custom ()</v>
      </c>
      <c r="M97" s="153"/>
      <c r="N97" s="135" t="s">
        <v>5</v>
      </c>
      <c r="O97" s="153" t="s">
        <v>113</v>
      </c>
      <c r="P97" s="150" t="str">
        <f>IF(Table1[[#This Row],[LIBRARY ID]]="","",Table1[[#This Row],[VOLUME]])</f>
        <v/>
      </c>
      <c r="Q97" s="150" t="str">
        <f>IF(Table1[[#This Row],[LIBRARY ID]]="","",Table1[[#This Row],[CONCENTRATION]]*Table1[[#This Row],[VOLUME]])</f>
        <v/>
      </c>
      <c r="R97" s="103" t="s">
        <v>726</v>
      </c>
      <c r="S97" s="103" t="str">
        <f>IF(Table1[[#This Row],[LIBRARY ID]]="","",CONCATENATE('Sample information'!$B$16,"_",Table1[[#This Row],[PLATE]],"_org_",Table1[[#This Row],[DATE SAMPLE DELIVERY]]))</f>
        <v/>
      </c>
      <c r="T97" s="130" t="str">
        <f>IF(Table1[[#This Row],[DATE SAMPLE DELIVERY]]="","",(CONCATENATE(20,LEFT(Table1[[#This Row],[DATE SAMPLE DELIVERY]],2),"-",(MID(Table1[[#This Row],[DATE SAMPLE DELIVERY]],3,2)),"-",(RIGHT(Table1[[#This Row],[DATE SAMPLE DELIVERY]],2)))))</f>
        <v/>
      </c>
      <c r="U97" s="137" t="str">
        <f>IF(Table1[[#This Row],[LIBRARY ID]]="","",IF('Sample information'!$B$22="","RML",'Sample information'!$B$22))</f>
        <v/>
      </c>
      <c r="V97" s="130" t="s">
        <v>280</v>
      </c>
      <c r="W97" s="135"/>
      <c r="X97" s="135"/>
      <c r="AA97" s="151"/>
      <c r="AC97" s="152"/>
      <c r="AF97" s="135"/>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row>
    <row r="98" spans="1:57" s="137" customFormat="1" ht="15">
      <c r="A98" s="89" t="str">
        <f>IF(Table1[[#This Row],[LIBRARY ID]]="","",CONCATENATE('Sample information'!B$16," #1"," ",Table1[[#This Row],[DATE SAMPLE DELIVERY]]))</f>
        <v/>
      </c>
      <c r="B98" s="89" t="str">
        <f>IF(Table1[[#This Row],[LIBRARY ID]]="","",CONCATENATE('Sample information'!B$16,"-",Table1[[#This Row],[LIBRARY ID]]))</f>
        <v/>
      </c>
      <c r="C98" s="47"/>
      <c r="D98" s="47"/>
      <c r="E98" s="47"/>
      <c r="F98" s="174" t="s">
        <v>547</v>
      </c>
      <c r="G98" s="47"/>
      <c r="H98" s="47"/>
      <c r="I98" s="47"/>
      <c r="J98" s="47"/>
      <c r="K98" s="47"/>
      <c r="L98" s="89" t="str">
        <f>IF(Table1[[#This Row],[INDEX CATEGORY]]="",CONCATENATE("Custom (",Table1[[#This Row],[CUSTOM INDEX]],")"),IF(Table1[[#This Row],[INDEX CATEGORY]]="No index","Custom (None)",INDEX(Index!$C$3:$X$230,MATCH(Table1[[#This Row],[INDEX NUMBER]],Index!$B$3:$B$230,0),MATCH(Table1[[#This Row],[INDEX CATEGORY]],Index!$C$2:$X$2,0))))</f>
        <v>Custom ()</v>
      </c>
      <c r="M98" s="153"/>
      <c r="N98" s="135" t="s">
        <v>5</v>
      </c>
      <c r="O98" s="153" t="s">
        <v>114</v>
      </c>
      <c r="P98" s="150" t="str">
        <f>IF(Table1[[#This Row],[LIBRARY ID]]="","",Table1[[#This Row],[VOLUME]])</f>
        <v/>
      </c>
      <c r="Q98" s="150" t="str">
        <f>IF(Table1[[#This Row],[LIBRARY ID]]="","",Table1[[#This Row],[CONCENTRATION]]*Table1[[#This Row],[VOLUME]])</f>
        <v/>
      </c>
      <c r="R98" s="103" t="s">
        <v>726</v>
      </c>
      <c r="S98" s="103" t="str">
        <f>IF(Table1[[#This Row],[LIBRARY ID]]="","",CONCATENATE('Sample information'!$B$16,"_",Table1[[#This Row],[PLATE]],"_org_",Table1[[#This Row],[DATE SAMPLE DELIVERY]]))</f>
        <v/>
      </c>
      <c r="T98" s="130" t="str">
        <f>IF(Table1[[#This Row],[DATE SAMPLE DELIVERY]]="","",(CONCATENATE(20,LEFT(Table1[[#This Row],[DATE SAMPLE DELIVERY]],2),"-",(MID(Table1[[#This Row],[DATE SAMPLE DELIVERY]],3,2)),"-",(RIGHT(Table1[[#This Row],[DATE SAMPLE DELIVERY]],2)))))</f>
        <v/>
      </c>
      <c r="U98" s="137" t="str">
        <f>IF(Table1[[#This Row],[LIBRARY ID]]="","",IF('Sample information'!$B$22="","RML",'Sample information'!$B$22))</f>
        <v/>
      </c>
      <c r="V98" s="130" t="s">
        <v>280</v>
      </c>
      <c r="W98" s="135"/>
      <c r="X98" s="135"/>
      <c r="AA98" s="151"/>
      <c r="AC98" s="152"/>
      <c r="AF98" s="135"/>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row>
    <row r="99" spans="1:57" s="137" customFormat="1" ht="15">
      <c r="A99" s="89" t="str">
        <f>IF(Table1[[#This Row],[LIBRARY ID]]="","",CONCATENATE('Sample information'!B$16," #1"," ",Table1[[#This Row],[DATE SAMPLE DELIVERY]]))</f>
        <v/>
      </c>
      <c r="B99" s="89" t="str">
        <f>IF(Table1[[#This Row],[LIBRARY ID]]="","",CONCATENATE('Sample information'!B$16,"-",Table1[[#This Row],[LIBRARY ID]]))</f>
        <v/>
      </c>
      <c r="C99" s="47"/>
      <c r="D99" s="47"/>
      <c r="E99" s="47"/>
      <c r="F99" s="174" t="s">
        <v>547</v>
      </c>
      <c r="G99" s="47"/>
      <c r="H99" s="47"/>
      <c r="I99" s="47"/>
      <c r="J99" s="47"/>
      <c r="K99" s="47"/>
      <c r="L99" s="89" t="str">
        <f>IF(Table1[[#This Row],[INDEX CATEGORY]]="",CONCATENATE("Custom (",Table1[[#This Row],[CUSTOM INDEX]],")"),IF(Table1[[#This Row],[INDEX CATEGORY]]="No index","Custom (None)",INDEX(Index!$C$3:$X$230,MATCH(Table1[[#This Row],[INDEX NUMBER]],Index!$B$3:$B$230,0),MATCH(Table1[[#This Row],[INDEX CATEGORY]],Index!$C$2:$X$2,0))))</f>
        <v>Custom ()</v>
      </c>
      <c r="M99" s="153"/>
      <c r="N99" s="135" t="s">
        <v>5</v>
      </c>
      <c r="O99" s="153" t="s">
        <v>115</v>
      </c>
      <c r="P99" s="150" t="str">
        <f>IF(Table1[[#This Row],[LIBRARY ID]]="","",Table1[[#This Row],[VOLUME]])</f>
        <v/>
      </c>
      <c r="Q99" s="150" t="str">
        <f>IF(Table1[[#This Row],[LIBRARY ID]]="","",Table1[[#This Row],[CONCENTRATION]]*Table1[[#This Row],[VOLUME]])</f>
        <v/>
      </c>
      <c r="R99" s="103" t="s">
        <v>726</v>
      </c>
      <c r="S99" s="103" t="str">
        <f>IF(Table1[[#This Row],[LIBRARY ID]]="","",CONCATENATE('Sample information'!$B$16,"_",Table1[[#This Row],[PLATE]],"_org_",Table1[[#This Row],[DATE SAMPLE DELIVERY]]))</f>
        <v/>
      </c>
      <c r="T99" s="130" t="str">
        <f>IF(Table1[[#This Row],[DATE SAMPLE DELIVERY]]="","",(CONCATENATE(20,LEFT(Table1[[#This Row],[DATE SAMPLE DELIVERY]],2),"-",(MID(Table1[[#This Row],[DATE SAMPLE DELIVERY]],3,2)),"-",(RIGHT(Table1[[#This Row],[DATE SAMPLE DELIVERY]],2)))))</f>
        <v/>
      </c>
      <c r="U99" s="137" t="str">
        <f>IF(Table1[[#This Row],[LIBRARY ID]]="","",IF('Sample information'!$B$22="","RML",'Sample information'!$B$22))</f>
        <v/>
      </c>
      <c r="V99" s="130" t="s">
        <v>280</v>
      </c>
      <c r="W99" s="135"/>
      <c r="X99" s="135"/>
      <c r="AA99" s="151"/>
      <c r="AC99" s="152"/>
      <c r="AF99" s="135"/>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row>
    <row r="100" spans="1:57" s="137" customFormat="1" ht="15">
      <c r="A100" s="89" t="str">
        <f>IF(Table1[[#This Row],[LIBRARY ID]]="","",CONCATENATE('Sample information'!B$16," #1"," ",Table1[[#This Row],[DATE SAMPLE DELIVERY]]))</f>
        <v/>
      </c>
      <c r="B100" s="89" t="str">
        <f>IF(Table1[[#This Row],[LIBRARY ID]]="","",CONCATENATE('Sample information'!B$16,"-",Table1[[#This Row],[LIBRARY ID]]))</f>
        <v/>
      </c>
      <c r="C100" s="47"/>
      <c r="D100" s="47"/>
      <c r="E100" s="47"/>
      <c r="F100" s="174" t="s">
        <v>547</v>
      </c>
      <c r="G100" s="47"/>
      <c r="H100" s="47"/>
      <c r="I100" s="47"/>
      <c r="J100" s="47"/>
      <c r="K100" s="47"/>
      <c r="L100" s="89" t="str">
        <f>IF(Table1[[#This Row],[INDEX CATEGORY]]="",CONCATENATE("Custom (",Table1[[#This Row],[CUSTOM INDEX]],")"),IF(Table1[[#This Row],[INDEX CATEGORY]]="No index","Custom (None)",INDEX(Index!$C$3:$X$230,MATCH(Table1[[#This Row],[INDEX NUMBER]],Index!$B$3:$B$230,0),MATCH(Table1[[#This Row],[INDEX CATEGORY]],Index!$C$2:$X$2,0))))</f>
        <v>Custom ()</v>
      </c>
      <c r="M100" s="153"/>
      <c r="N100" s="135" t="s">
        <v>5</v>
      </c>
      <c r="O100" s="153" t="s">
        <v>116</v>
      </c>
      <c r="P100" s="150" t="str">
        <f>IF(Table1[[#This Row],[LIBRARY ID]]="","",Table1[[#This Row],[VOLUME]])</f>
        <v/>
      </c>
      <c r="Q100" s="150" t="str">
        <f>IF(Table1[[#This Row],[LIBRARY ID]]="","",Table1[[#This Row],[CONCENTRATION]]*Table1[[#This Row],[VOLUME]])</f>
        <v/>
      </c>
      <c r="R100" s="103" t="s">
        <v>726</v>
      </c>
      <c r="S100" s="103" t="str">
        <f>IF(Table1[[#This Row],[LIBRARY ID]]="","",CONCATENATE('Sample information'!$B$16,"_",Table1[[#This Row],[PLATE]],"_org_",Table1[[#This Row],[DATE SAMPLE DELIVERY]]))</f>
        <v/>
      </c>
      <c r="T100" s="130" t="str">
        <f>IF(Table1[[#This Row],[DATE SAMPLE DELIVERY]]="","",(CONCATENATE(20,LEFT(Table1[[#This Row],[DATE SAMPLE DELIVERY]],2),"-",(MID(Table1[[#This Row],[DATE SAMPLE DELIVERY]],3,2)),"-",(RIGHT(Table1[[#This Row],[DATE SAMPLE DELIVERY]],2)))))</f>
        <v/>
      </c>
      <c r="U100" s="137" t="str">
        <f>IF(Table1[[#This Row],[LIBRARY ID]]="","",IF('Sample information'!$B$22="","RML",'Sample information'!$B$22))</f>
        <v/>
      </c>
      <c r="V100" s="130" t="s">
        <v>280</v>
      </c>
      <c r="W100" s="135"/>
      <c r="X100" s="135"/>
      <c r="AA100" s="151"/>
      <c r="AC100" s="152"/>
      <c r="AF100" s="135"/>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row>
    <row r="101" spans="1:57" s="137" customFormat="1" ht="15">
      <c r="A101" s="89" t="str">
        <f>IF(Table1[[#This Row],[LIBRARY ID]]="","",CONCATENATE('Sample information'!B$16," #1"," ",Table1[[#This Row],[DATE SAMPLE DELIVERY]]))</f>
        <v/>
      </c>
      <c r="B101" s="89" t="str">
        <f>IF(Table1[[#This Row],[LIBRARY ID]]="","",CONCATENATE('Sample information'!B$16,"-",Table1[[#This Row],[LIBRARY ID]]))</f>
        <v/>
      </c>
      <c r="C101" s="47"/>
      <c r="D101" s="47"/>
      <c r="E101" s="47"/>
      <c r="F101" s="174" t="s">
        <v>547</v>
      </c>
      <c r="G101" s="47"/>
      <c r="H101" s="47"/>
      <c r="I101" s="47"/>
      <c r="J101" s="47"/>
      <c r="K101" s="47"/>
      <c r="L101" s="89" t="str">
        <f>IF(Table1[[#This Row],[INDEX CATEGORY]]="",CONCATENATE("Custom (",Table1[[#This Row],[CUSTOM INDEX]],")"),IF(Table1[[#This Row],[INDEX CATEGORY]]="No index","Custom (None)",INDEX(Index!$C$3:$X$230,MATCH(Table1[[#This Row],[INDEX NUMBER]],Index!$B$3:$B$230,0),MATCH(Table1[[#This Row],[INDEX CATEGORY]],Index!$C$2:$X$2,0))))</f>
        <v>Custom ()</v>
      </c>
      <c r="M101" s="153"/>
      <c r="N101" s="135" t="s">
        <v>5</v>
      </c>
      <c r="O101" s="153" t="s">
        <v>117</v>
      </c>
      <c r="P101" s="150" t="str">
        <f>IF(Table1[[#This Row],[LIBRARY ID]]="","",Table1[[#This Row],[VOLUME]])</f>
        <v/>
      </c>
      <c r="Q101" s="150" t="str">
        <f>IF(Table1[[#This Row],[LIBRARY ID]]="","",Table1[[#This Row],[CONCENTRATION]]*Table1[[#This Row],[VOLUME]])</f>
        <v/>
      </c>
      <c r="R101" s="103" t="s">
        <v>726</v>
      </c>
      <c r="S101" s="103" t="str">
        <f>IF(Table1[[#This Row],[LIBRARY ID]]="","",CONCATENATE('Sample information'!$B$16,"_",Table1[[#This Row],[PLATE]],"_org_",Table1[[#This Row],[DATE SAMPLE DELIVERY]]))</f>
        <v/>
      </c>
      <c r="T101" s="130" t="str">
        <f>IF(Table1[[#This Row],[DATE SAMPLE DELIVERY]]="","",(CONCATENATE(20,LEFT(Table1[[#This Row],[DATE SAMPLE DELIVERY]],2),"-",(MID(Table1[[#This Row],[DATE SAMPLE DELIVERY]],3,2)),"-",(RIGHT(Table1[[#This Row],[DATE SAMPLE DELIVERY]],2)))))</f>
        <v/>
      </c>
      <c r="U101" s="137" t="str">
        <f>IF(Table1[[#This Row],[LIBRARY ID]]="","",IF('Sample information'!$B$22="","RML",'Sample information'!$B$22))</f>
        <v/>
      </c>
      <c r="V101" s="130" t="s">
        <v>280</v>
      </c>
      <c r="W101" s="135"/>
      <c r="X101" s="135"/>
      <c r="AA101" s="151"/>
      <c r="AC101" s="152"/>
      <c r="AF101" s="135"/>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row>
    <row r="102" spans="1:57" s="137" customFormat="1" ht="15">
      <c r="A102" s="89" t="str">
        <f>IF(Table1[[#This Row],[LIBRARY ID]]="","",CONCATENATE('Sample information'!B$16," #1"," ",Table1[[#This Row],[DATE SAMPLE DELIVERY]]))</f>
        <v/>
      </c>
      <c r="B102" s="89" t="str">
        <f>IF(Table1[[#This Row],[LIBRARY ID]]="","",CONCATENATE('Sample information'!B$16,"-",Table1[[#This Row],[LIBRARY ID]]))</f>
        <v/>
      </c>
      <c r="C102" s="47"/>
      <c r="D102" s="47"/>
      <c r="E102" s="47"/>
      <c r="F102" s="174" t="s">
        <v>547</v>
      </c>
      <c r="G102" s="47"/>
      <c r="H102" s="47"/>
      <c r="I102" s="47"/>
      <c r="J102" s="47"/>
      <c r="K102" s="47"/>
      <c r="L102" s="89" t="str">
        <f>IF(Table1[[#This Row],[INDEX CATEGORY]]="",CONCATENATE("Custom (",Table1[[#This Row],[CUSTOM INDEX]],")"),IF(Table1[[#This Row],[INDEX CATEGORY]]="No index","Custom (None)",INDEX(Index!$C$3:$X$230,MATCH(Table1[[#This Row],[INDEX NUMBER]],Index!$B$3:$B$230,0),MATCH(Table1[[#This Row],[INDEX CATEGORY]],Index!$C$2:$X$2,0))))</f>
        <v>Custom ()</v>
      </c>
      <c r="M102" s="153"/>
      <c r="N102" s="135" t="s">
        <v>5</v>
      </c>
      <c r="O102" s="153" t="s">
        <v>118</v>
      </c>
      <c r="P102" s="150" t="str">
        <f>IF(Table1[[#This Row],[LIBRARY ID]]="","",Table1[[#This Row],[VOLUME]])</f>
        <v/>
      </c>
      <c r="Q102" s="150" t="str">
        <f>IF(Table1[[#This Row],[LIBRARY ID]]="","",Table1[[#This Row],[CONCENTRATION]]*Table1[[#This Row],[VOLUME]])</f>
        <v/>
      </c>
      <c r="R102" s="103" t="s">
        <v>726</v>
      </c>
      <c r="S102" s="103" t="str">
        <f>IF(Table1[[#This Row],[LIBRARY ID]]="","",CONCATENATE('Sample information'!$B$16,"_",Table1[[#This Row],[PLATE]],"_org_",Table1[[#This Row],[DATE SAMPLE DELIVERY]]))</f>
        <v/>
      </c>
      <c r="T102" s="130" t="str">
        <f>IF(Table1[[#This Row],[DATE SAMPLE DELIVERY]]="","",(CONCATENATE(20,LEFT(Table1[[#This Row],[DATE SAMPLE DELIVERY]],2),"-",(MID(Table1[[#This Row],[DATE SAMPLE DELIVERY]],3,2)),"-",(RIGHT(Table1[[#This Row],[DATE SAMPLE DELIVERY]],2)))))</f>
        <v/>
      </c>
      <c r="U102" s="137" t="str">
        <f>IF(Table1[[#This Row],[LIBRARY ID]]="","",IF('Sample information'!$B$22="","RML",'Sample information'!$B$22))</f>
        <v/>
      </c>
      <c r="V102" s="130" t="s">
        <v>280</v>
      </c>
      <c r="W102" s="135"/>
      <c r="X102" s="135"/>
      <c r="AA102" s="151"/>
      <c r="AC102" s="152"/>
      <c r="AF102" s="135"/>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row>
    <row r="103" spans="1:57" s="137" customFormat="1" ht="15">
      <c r="A103" s="89" t="str">
        <f>IF(Table1[[#This Row],[LIBRARY ID]]="","",CONCATENATE('Sample information'!B$16," #1"," ",Table1[[#This Row],[DATE SAMPLE DELIVERY]]))</f>
        <v/>
      </c>
      <c r="B103" s="89" t="str">
        <f>IF(Table1[[#This Row],[LIBRARY ID]]="","",CONCATENATE('Sample information'!B$16,"-",Table1[[#This Row],[LIBRARY ID]]))</f>
        <v/>
      </c>
      <c r="C103" s="47"/>
      <c r="D103" s="47"/>
      <c r="E103" s="47"/>
      <c r="F103" s="174" t="s">
        <v>547</v>
      </c>
      <c r="G103" s="47"/>
      <c r="H103" s="47"/>
      <c r="I103" s="47"/>
      <c r="J103" s="47"/>
      <c r="K103" s="47"/>
      <c r="L103" s="89" t="str">
        <f>IF(Table1[[#This Row],[INDEX CATEGORY]]="",CONCATENATE("Custom (",Table1[[#This Row],[CUSTOM INDEX]],")"),IF(Table1[[#This Row],[INDEX CATEGORY]]="No index","Custom (None)",INDEX(Index!$C$3:$X$230,MATCH(Table1[[#This Row],[INDEX NUMBER]],Index!$B$3:$B$230,0),MATCH(Table1[[#This Row],[INDEX CATEGORY]],Index!$C$2:$X$2,0))))</f>
        <v>Custom ()</v>
      </c>
      <c r="M103" s="153"/>
      <c r="N103" s="135" t="s">
        <v>5</v>
      </c>
      <c r="O103" s="153" t="s">
        <v>119</v>
      </c>
      <c r="P103" s="150" t="str">
        <f>IF(Table1[[#This Row],[LIBRARY ID]]="","",Table1[[#This Row],[VOLUME]])</f>
        <v/>
      </c>
      <c r="Q103" s="150" t="str">
        <f>IF(Table1[[#This Row],[LIBRARY ID]]="","",Table1[[#This Row],[CONCENTRATION]]*Table1[[#This Row],[VOLUME]])</f>
        <v/>
      </c>
      <c r="R103" s="103" t="s">
        <v>726</v>
      </c>
      <c r="S103" s="103" t="str">
        <f>IF(Table1[[#This Row],[LIBRARY ID]]="","",CONCATENATE('Sample information'!$B$16,"_",Table1[[#This Row],[PLATE]],"_org_",Table1[[#This Row],[DATE SAMPLE DELIVERY]]))</f>
        <v/>
      </c>
      <c r="T103" s="130" t="str">
        <f>IF(Table1[[#This Row],[DATE SAMPLE DELIVERY]]="","",(CONCATENATE(20,LEFT(Table1[[#This Row],[DATE SAMPLE DELIVERY]],2),"-",(MID(Table1[[#This Row],[DATE SAMPLE DELIVERY]],3,2)),"-",(RIGHT(Table1[[#This Row],[DATE SAMPLE DELIVERY]],2)))))</f>
        <v/>
      </c>
      <c r="U103" s="137" t="str">
        <f>IF(Table1[[#This Row],[LIBRARY ID]]="","",IF('Sample information'!$B$22="","RML",'Sample information'!$B$22))</f>
        <v/>
      </c>
      <c r="V103" s="130" t="s">
        <v>280</v>
      </c>
      <c r="W103" s="135"/>
      <c r="X103" s="135"/>
      <c r="AA103" s="151"/>
      <c r="AC103" s="152"/>
      <c r="AF103" s="135"/>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row>
    <row r="104" spans="1:57" s="137" customFormat="1" ht="15">
      <c r="A104" s="89" t="str">
        <f>IF(Table1[[#This Row],[LIBRARY ID]]="","",CONCATENATE('Sample information'!B$16," #1"," ",Table1[[#This Row],[DATE SAMPLE DELIVERY]]))</f>
        <v/>
      </c>
      <c r="B104" s="89" t="str">
        <f>IF(Table1[[#This Row],[LIBRARY ID]]="","",CONCATENATE('Sample information'!B$16,"-",Table1[[#This Row],[LIBRARY ID]]))</f>
        <v/>
      </c>
      <c r="C104" s="47"/>
      <c r="D104" s="47"/>
      <c r="E104" s="47"/>
      <c r="F104" s="174" t="s">
        <v>547</v>
      </c>
      <c r="G104" s="47"/>
      <c r="H104" s="47"/>
      <c r="I104" s="47"/>
      <c r="J104" s="47"/>
      <c r="K104" s="47"/>
      <c r="L104" s="89" t="str">
        <f>IF(Table1[[#This Row],[INDEX CATEGORY]]="",CONCATENATE("Custom (",Table1[[#This Row],[CUSTOM INDEX]],")"),IF(Table1[[#This Row],[INDEX CATEGORY]]="No index","Custom (None)",INDEX(Index!$C$3:$X$230,MATCH(Table1[[#This Row],[INDEX NUMBER]],Index!$B$3:$B$230,0),MATCH(Table1[[#This Row],[INDEX CATEGORY]],Index!$C$2:$X$2,0))))</f>
        <v>Custom ()</v>
      </c>
      <c r="M104" s="153"/>
      <c r="N104" s="135" t="s">
        <v>5</v>
      </c>
      <c r="O104" s="153" t="s">
        <v>120</v>
      </c>
      <c r="P104" s="150" t="str">
        <f>IF(Table1[[#This Row],[LIBRARY ID]]="","",Table1[[#This Row],[VOLUME]])</f>
        <v/>
      </c>
      <c r="Q104" s="150" t="str">
        <f>IF(Table1[[#This Row],[LIBRARY ID]]="","",Table1[[#This Row],[CONCENTRATION]]*Table1[[#This Row],[VOLUME]])</f>
        <v/>
      </c>
      <c r="R104" s="103" t="s">
        <v>726</v>
      </c>
      <c r="S104" s="103" t="str">
        <f>IF(Table1[[#This Row],[LIBRARY ID]]="","",CONCATENATE('Sample information'!$B$16,"_",Table1[[#This Row],[PLATE]],"_org_",Table1[[#This Row],[DATE SAMPLE DELIVERY]]))</f>
        <v/>
      </c>
      <c r="T104" s="130" t="str">
        <f>IF(Table1[[#This Row],[DATE SAMPLE DELIVERY]]="","",(CONCATENATE(20,LEFT(Table1[[#This Row],[DATE SAMPLE DELIVERY]],2),"-",(MID(Table1[[#This Row],[DATE SAMPLE DELIVERY]],3,2)),"-",(RIGHT(Table1[[#This Row],[DATE SAMPLE DELIVERY]],2)))))</f>
        <v/>
      </c>
      <c r="U104" s="137" t="str">
        <f>IF(Table1[[#This Row],[LIBRARY ID]]="","",IF('Sample information'!$B$22="","RML",'Sample information'!$B$22))</f>
        <v/>
      </c>
      <c r="V104" s="130" t="s">
        <v>280</v>
      </c>
      <c r="W104" s="135"/>
      <c r="X104" s="135"/>
      <c r="AA104" s="151"/>
      <c r="AC104" s="152"/>
      <c r="AF104" s="135"/>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row>
    <row r="105" spans="1:57" s="137" customFormat="1" ht="15">
      <c r="A105" s="89" t="str">
        <f>IF(Table1[[#This Row],[LIBRARY ID]]="","",CONCATENATE('Sample information'!B$16," #1"," ",Table1[[#This Row],[DATE SAMPLE DELIVERY]]))</f>
        <v/>
      </c>
      <c r="B105" s="89" t="str">
        <f>IF(Table1[[#This Row],[LIBRARY ID]]="","",CONCATENATE('Sample information'!B$16,"-",Table1[[#This Row],[LIBRARY ID]]))</f>
        <v/>
      </c>
      <c r="C105" s="47"/>
      <c r="D105" s="47"/>
      <c r="E105" s="47"/>
      <c r="F105" s="174" t="s">
        <v>547</v>
      </c>
      <c r="G105" s="47"/>
      <c r="H105" s="47"/>
      <c r="I105" s="47"/>
      <c r="J105" s="47"/>
      <c r="K105" s="47"/>
      <c r="L105" s="89" t="str">
        <f>IF(Table1[[#This Row],[INDEX CATEGORY]]="",CONCATENATE("Custom (",Table1[[#This Row],[CUSTOM INDEX]],")"),IF(Table1[[#This Row],[INDEX CATEGORY]]="No index","Custom (None)",INDEX(Index!$C$3:$X$230,MATCH(Table1[[#This Row],[INDEX NUMBER]],Index!$B$3:$B$230,0),MATCH(Table1[[#This Row],[INDEX CATEGORY]],Index!$C$2:$X$2,0))))</f>
        <v>Custom ()</v>
      </c>
      <c r="M105" s="153"/>
      <c r="N105" s="135" t="s">
        <v>5</v>
      </c>
      <c r="O105" s="153" t="s">
        <v>121</v>
      </c>
      <c r="P105" s="150" t="str">
        <f>IF(Table1[[#This Row],[LIBRARY ID]]="","",Table1[[#This Row],[VOLUME]])</f>
        <v/>
      </c>
      <c r="Q105" s="150" t="str">
        <f>IF(Table1[[#This Row],[LIBRARY ID]]="","",Table1[[#This Row],[CONCENTRATION]]*Table1[[#This Row],[VOLUME]])</f>
        <v/>
      </c>
      <c r="R105" s="103" t="s">
        <v>726</v>
      </c>
      <c r="S105" s="103" t="str">
        <f>IF(Table1[[#This Row],[LIBRARY ID]]="","",CONCATENATE('Sample information'!$B$16,"_",Table1[[#This Row],[PLATE]],"_org_",Table1[[#This Row],[DATE SAMPLE DELIVERY]]))</f>
        <v/>
      </c>
      <c r="T105" s="130" t="str">
        <f>IF(Table1[[#This Row],[DATE SAMPLE DELIVERY]]="","",(CONCATENATE(20,LEFT(Table1[[#This Row],[DATE SAMPLE DELIVERY]],2),"-",(MID(Table1[[#This Row],[DATE SAMPLE DELIVERY]],3,2)),"-",(RIGHT(Table1[[#This Row],[DATE SAMPLE DELIVERY]],2)))))</f>
        <v/>
      </c>
      <c r="U105" s="137" t="str">
        <f>IF(Table1[[#This Row],[LIBRARY ID]]="","",IF('Sample information'!$B$22="","RML",'Sample information'!$B$22))</f>
        <v/>
      </c>
      <c r="V105" s="130" t="s">
        <v>280</v>
      </c>
      <c r="W105" s="135"/>
      <c r="X105" s="135"/>
      <c r="AA105" s="151"/>
      <c r="AC105" s="152"/>
      <c r="AF105" s="135"/>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row>
    <row r="106" spans="1:57" s="137" customFormat="1" ht="15">
      <c r="A106" s="89" t="str">
        <f>IF(Table1[[#This Row],[LIBRARY ID]]="","",CONCATENATE('Sample information'!B$16," #1"," ",Table1[[#This Row],[DATE SAMPLE DELIVERY]]))</f>
        <v/>
      </c>
      <c r="B106" s="89" t="str">
        <f>IF(Table1[[#This Row],[LIBRARY ID]]="","",CONCATENATE('Sample information'!B$16,"-",Table1[[#This Row],[LIBRARY ID]]))</f>
        <v/>
      </c>
      <c r="C106" s="47"/>
      <c r="D106" s="47"/>
      <c r="E106" s="47"/>
      <c r="F106" s="174" t="s">
        <v>547</v>
      </c>
      <c r="G106" s="47"/>
      <c r="H106" s="47"/>
      <c r="I106" s="47"/>
      <c r="J106" s="47"/>
      <c r="K106" s="47"/>
      <c r="L106" s="89" t="str">
        <f>IF(Table1[[#This Row],[INDEX CATEGORY]]="",CONCATENATE("Custom (",Table1[[#This Row],[CUSTOM INDEX]],")"),IF(Table1[[#This Row],[INDEX CATEGORY]]="No index","Custom (None)",INDEX(Index!$C$3:$X$230,MATCH(Table1[[#This Row],[INDEX NUMBER]],Index!$B$3:$B$230,0),MATCH(Table1[[#This Row],[INDEX CATEGORY]],Index!$C$2:$X$2,0))))</f>
        <v>Custom ()</v>
      </c>
      <c r="M106" s="153"/>
      <c r="N106" s="135" t="s">
        <v>5</v>
      </c>
      <c r="O106" s="153" t="s">
        <v>122</v>
      </c>
      <c r="P106" s="150" t="str">
        <f>IF(Table1[[#This Row],[LIBRARY ID]]="","",Table1[[#This Row],[VOLUME]])</f>
        <v/>
      </c>
      <c r="Q106" s="150" t="str">
        <f>IF(Table1[[#This Row],[LIBRARY ID]]="","",Table1[[#This Row],[CONCENTRATION]]*Table1[[#This Row],[VOLUME]])</f>
        <v/>
      </c>
      <c r="R106" s="103" t="s">
        <v>726</v>
      </c>
      <c r="S106" s="103" t="str">
        <f>IF(Table1[[#This Row],[LIBRARY ID]]="","",CONCATENATE('Sample information'!$B$16,"_",Table1[[#This Row],[PLATE]],"_org_",Table1[[#This Row],[DATE SAMPLE DELIVERY]]))</f>
        <v/>
      </c>
      <c r="T106" s="130" t="str">
        <f>IF(Table1[[#This Row],[DATE SAMPLE DELIVERY]]="","",(CONCATENATE(20,LEFT(Table1[[#This Row],[DATE SAMPLE DELIVERY]],2),"-",(MID(Table1[[#This Row],[DATE SAMPLE DELIVERY]],3,2)),"-",(RIGHT(Table1[[#This Row],[DATE SAMPLE DELIVERY]],2)))))</f>
        <v/>
      </c>
      <c r="U106" s="137" t="str">
        <f>IF(Table1[[#This Row],[LIBRARY ID]]="","",IF('Sample information'!$B$22="","RML",'Sample information'!$B$22))</f>
        <v/>
      </c>
      <c r="V106" s="130" t="s">
        <v>280</v>
      </c>
      <c r="W106" s="135"/>
      <c r="X106" s="135"/>
      <c r="AA106" s="151"/>
      <c r="AC106" s="152"/>
      <c r="AF106" s="135"/>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row>
    <row r="107" spans="1:57" s="137" customFormat="1" ht="15">
      <c r="A107" s="89" t="str">
        <f>IF(Table1[[#This Row],[LIBRARY ID]]="","",CONCATENATE('Sample information'!B$16," #1"," ",Table1[[#This Row],[DATE SAMPLE DELIVERY]]))</f>
        <v/>
      </c>
      <c r="B107" s="89" t="str">
        <f>IF(Table1[[#This Row],[LIBRARY ID]]="","",CONCATENATE('Sample information'!B$16,"-",Table1[[#This Row],[LIBRARY ID]]))</f>
        <v/>
      </c>
      <c r="C107" s="47"/>
      <c r="D107" s="47"/>
      <c r="E107" s="47"/>
      <c r="F107" s="174" t="s">
        <v>547</v>
      </c>
      <c r="G107" s="47"/>
      <c r="H107" s="47"/>
      <c r="I107" s="47"/>
      <c r="J107" s="47"/>
      <c r="K107" s="47"/>
      <c r="L107" s="89" t="str">
        <f>IF(Table1[[#This Row],[INDEX CATEGORY]]="",CONCATENATE("Custom (",Table1[[#This Row],[CUSTOM INDEX]],")"),IF(Table1[[#This Row],[INDEX CATEGORY]]="No index","Custom (None)",INDEX(Index!$C$3:$X$230,MATCH(Table1[[#This Row],[INDEX NUMBER]],Index!$B$3:$B$230,0),MATCH(Table1[[#This Row],[INDEX CATEGORY]],Index!$C$2:$X$2,0))))</f>
        <v>Custom ()</v>
      </c>
      <c r="M107" s="153"/>
      <c r="N107" s="135" t="s">
        <v>5</v>
      </c>
      <c r="O107" s="153" t="s">
        <v>27</v>
      </c>
      <c r="P107" s="150" t="str">
        <f>IF(Table1[[#This Row],[LIBRARY ID]]="","",Table1[[#This Row],[VOLUME]])</f>
        <v/>
      </c>
      <c r="Q107" s="150" t="str">
        <f>IF(Table1[[#This Row],[LIBRARY ID]]="","",Table1[[#This Row],[CONCENTRATION]]*Table1[[#This Row],[VOLUME]])</f>
        <v/>
      </c>
      <c r="R107" s="103" t="s">
        <v>727</v>
      </c>
      <c r="S107" s="103" t="str">
        <f>IF(Table1[[#This Row],[LIBRARY ID]]="","",CONCATENATE('Sample information'!$B$16,"_",Table1[[#This Row],[PLATE]],"_org_",Table1[[#This Row],[DATE SAMPLE DELIVERY]]))</f>
        <v/>
      </c>
      <c r="T107" s="130" t="str">
        <f>IF(Table1[[#This Row],[DATE SAMPLE DELIVERY]]="","",(CONCATENATE(20,LEFT(Table1[[#This Row],[DATE SAMPLE DELIVERY]],2),"-",(MID(Table1[[#This Row],[DATE SAMPLE DELIVERY]],3,2)),"-",(RIGHT(Table1[[#This Row],[DATE SAMPLE DELIVERY]],2)))))</f>
        <v/>
      </c>
      <c r="U107" s="137" t="str">
        <f>IF(Table1[[#This Row],[LIBRARY ID]]="","",IF('Sample information'!$B$22="","RML",'Sample information'!$B$22))</f>
        <v/>
      </c>
      <c r="V107" s="130" t="s">
        <v>280</v>
      </c>
      <c r="W107" s="135"/>
      <c r="X107" s="135"/>
      <c r="AA107" s="151"/>
      <c r="AC107" s="152"/>
      <c r="AF107" s="135"/>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row>
    <row r="108" spans="1:57" s="137" customFormat="1" ht="15">
      <c r="A108" s="89" t="str">
        <f>IF(Table1[[#This Row],[LIBRARY ID]]="","",CONCATENATE('Sample information'!B$16," #1"," ",Table1[[#This Row],[DATE SAMPLE DELIVERY]]))</f>
        <v/>
      </c>
      <c r="B108" s="89" t="str">
        <f>IF(Table1[[#This Row],[LIBRARY ID]]="","",CONCATENATE('Sample information'!B$16,"-",Table1[[#This Row],[LIBRARY ID]]))</f>
        <v/>
      </c>
      <c r="C108" s="47"/>
      <c r="D108" s="47"/>
      <c r="E108" s="47"/>
      <c r="F108" s="174" t="s">
        <v>547</v>
      </c>
      <c r="G108" s="47"/>
      <c r="H108" s="47"/>
      <c r="I108" s="47"/>
      <c r="J108" s="47"/>
      <c r="K108" s="47"/>
      <c r="L108" s="89" t="str">
        <f>IF(Table1[[#This Row],[INDEX CATEGORY]]="",CONCATENATE("Custom (",Table1[[#This Row],[CUSTOM INDEX]],")"),IF(Table1[[#This Row],[INDEX CATEGORY]]="No index","Custom (None)",INDEX(Index!$C$3:$X$230,MATCH(Table1[[#This Row],[INDEX NUMBER]],Index!$B$3:$B$230,0),MATCH(Table1[[#This Row],[INDEX CATEGORY]],Index!$C$2:$X$2,0))))</f>
        <v>Custom ()</v>
      </c>
      <c r="M108" s="153"/>
      <c r="N108" s="135" t="s">
        <v>5</v>
      </c>
      <c r="O108" s="153" t="s">
        <v>28</v>
      </c>
      <c r="P108" s="150" t="str">
        <f>IF(Table1[[#This Row],[LIBRARY ID]]="","",Table1[[#This Row],[VOLUME]])</f>
        <v/>
      </c>
      <c r="Q108" s="150" t="str">
        <f>IF(Table1[[#This Row],[LIBRARY ID]]="","",Table1[[#This Row],[CONCENTRATION]]*Table1[[#This Row],[VOLUME]])</f>
        <v/>
      </c>
      <c r="R108" s="103" t="s">
        <v>727</v>
      </c>
      <c r="S108" s="103" t="str">
        <f>IF(Table1[[#This Row],[LIBRARY ID]]="","",CONCATENATE('Sample information'!$B$16,"_",Table1[[#This Row],[PLATE]],"_org_",Table1[[#This Row],[DATE SAMPLE DELIVERY]]))</f>
        <v/>
      </c>
      <c r="T108" s="130" t="str">
        <f>IF(Table1[[#This Row],[DATE SAMPLE DELIVERY]]="","",(CONCATENATE(20,LEFT(Table1[[#This Row],[DATE SAMPLE DELIVERY]],2),"-",(MID(Table1[[#This Row],[DATE SAMPLE DELIVERY]],3,2)),"-",(RIGHT(Table1[[#This Row],[DATE SAMPLE DELIVERY]],2)))))</f>
        <v/>
      </c>
      <c r="U108" s="137" t="str">
        <f>IF(Table1[[#This Row],[LIBRARY ID]]="","",IF('Sample information'!$B$22="","RML",'Sample information'!$B$22))</f>
        <v/>
      </c>
      <c r="V108" s="130" t="s">
        <v>280</v>
      </c>
      <c r="W108" s="135"/>
      <c r="X108" s="135"/>
      <c r="AA108" s="151"/>
      <c r="AC108" s="152"/>
      <c r="AF108" s="135"/>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row>
    <row r="109" spans="1:57" s="137" customFormat="1" ht="15">
      <c r="A109" s="89" t="str">
        <f>IF(Table1[[#This Row],[LIBRARY ID]]="","",CONCATENATE('Sample information'!B$16," #1"," ",Table1[[#This Row],[DATE SAMPLE DELIVERY]]))</f>
        <v/>
      </c>
      <c r="B109" s="89" t="str">
        <f>IF(Table1[[#This Row],[LIBRARY ID]]="","",CONCATENATE('Sample information'!B$16,"-",Table1[[#This Row],[LIBRARY ID]]))</f>
        <v/>
      </c>
      <c r="C109" s="47"/>
      <c r="D109" s="47"/>
      <c r="E109" s="47"/>
      <c r="F109" s="174" t="s">
        <v>547</v>
      </c>
      <c r="G109" s="47"/>
      <c r="H109" s="47"/>
      <c r="I109" s="47"/>
      <c r="J109" s="47"/>
      <c r="K109" s="47"/>
      <c r="L109" s="89" t="str">
        <f>IF(Table1[[#This Row],[INDEX CATEGORY]]="",CONCATENATE("Custom (",Table1[[#This Row],[CUSTOM INDEX]],")"),IF(Table1[[#This Row],[INDEX CATEGORY]]="No index","Custom (None)",INDEX(Index!$C$3:$X$230,MATCH(Table1[[#This Row],[INDEX NUMBER]],Index!$B$3:$B$230,0),MATCH(Table1[[#This Row],[INDEX CATEGORY]],Index!$C$2:$X$2,0))))</f>
        <v>Custom ()</v>
      </c>
      <c r="M109" s="153"/>
      <c r="N109" s="135" t="s">
        <v>5</v>
      </c>
      <c r="O109" s="153" t="s">
        <v>29</v>
      </c>
      <c r="P109" s="150" t="str">
        <f>IF(Table1[[#This Row],[LIBRARY ID]]="","",Table1[[#This Row],[VOLUME]])</f>
        <v/>
      </c>
      <c r="Q109" s="150" t="str">
        <f>IF(Table1[[#This Row],[LIBRARY ID]]="","",Table1[[#This Row],[CONCENTRATION]]*Table1[[#This Row],[VOLUME]])</f>
        <v/>
      </c>
      <c r="R109" s="103" t="s">
        <v>727</v>
      </c>
      <c r="S109" s="103" t="str">
        <f>IF(Table1[[#This Row],[LIBRARY ID]]="","",CONCATENATE('Sample information'!$B$16,"_",Table1[[#This Row],[PLATE]],"_org_",Table1[[#This Row],[DATE SAMPLE DELIVERY]]))</f>
        <v/>
      </c>
      <c r="T109" s="130" t="str">
        <f>IF(Table1[[#This Row],[DATE SAMPLE DELIVERY]]="","",(CONCATENATE(20,LEFT(Table1[[#This Row],[DATE SAMPLE DELIVERY]],2),"-",(MID(Table1[[#This Row],[DATE SAMPLE DELIVERY]],3,2)),"-",(RIGHT(Table1[[#This Row],[DATE SAMPLE DELIVERY]],2)))))</f>
        <v/>
      </c>
      <c r="U109" s="137" t="str">
        <f>IF(Table1[[#This Row],[LIBRARY ID]]="","",IF('Sample information'!$B$22="","RML",'Sample information'!$B$22))</f>
        <v/>
      </c>
      <c r="V109" s="130" t="s">
        <v>280</v>
      </c>
      <c r="W109" s="135"/>
      <c r="X109" s="135"/>
      <c r="AA109" s="151"/>
      <c r="AC109" s="152"/>
      <c r="AF109" s="135"/>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row>
    <row r="110" spans="1:57" s="137" customFormat="1" ht="15">
      <c r="A110" s="89" t="str">
        <f>IF(Table1[[#This Row],[LIBRARY ID]]="","",CONCATENATE('Sample information'!B$16," #1"," ",Table1[[#This Row],[DATE SAMPLE DELIVERY]]))</f>
        <v/>
      </c>
      <c r="B110" s="89" t="str">
        <f>IF(Table1[[#This Row],[LIBRARY ID]]="","",CONCATENATE('Sample information'!B$16,"-",Table1[[#This Row],[LIBRARY ID]]))</f>
        <v/>
      </c>
      <c r="C110" s="47"/>
      <c r="D110" s="47"/>
      <c r="E110" s="47"/>
      <c r="F110" s="174" t="s">
        <v>547</v>
      </c>
      <c r="G110" s="47"/>
      <c r="H110" s="47"/>
      <c r="I110" s="47"/>
      <c r="J110" s="47"/>
      <c r="K110" s="47"/>
      <c r="L110" s="89" t="str">
        <f>IF(Table1[[#This Row],[INDEX CATEGORY]]="",CONCATENATE("Custom (",Table1[[#This Row],[CUSTOM INDEX]],")"),IF(Table1[[#This Row],[INDEX CATEGORY]]="No index","Custom (None)",INDEX(Index!$C$3:$X$230,MATCH(Table1[[#This Row],[INDEX NUMBER]],Index!$B$3:$B$230,0),MATCH(Table1[[#This Row],[INDEX CATEGORY]],Index!$C$2:$X$2,0))))</f>
        <v>Custom ()</v>
      </c>
      <c r="M110" s="153"/>
      <c r="N110" s="135" t="s">
        <v>5</v>
      </c>
      <c r="O110" s="153" t="s">
        <v>30</v>
      </c>
      <c r="P110" s="150" t="str">
        <f>IF(Table1[[#This Row],[LIBRARY ID]]="","",Table1[[#This Row],[VOLUME]])</f>
        <v/>
      </c>
      <c r="Q110" s="150" t="str">
        <f>IF(Table1[[#This Row],[LIBRARY ID]]="","",Table1[[#This Row],[CONCENTRATION]]*Table1[[#This Row],[VOLUME]])</f>
        <v/>
      </c>
      <c r="R110" s="103" t="s">
        <v>727</v>
      </c>
      <c r="S110" s="103" t="str">
        <f>IF(Table1[[#This Row],[LIBRARY ID]]="","",CONCATENATE('Sample information'!$B$16,"_",Table1[[#This Row],[PLATE]],"_org_",Table1[[#This Row],[DATE SAMPLE DELIVERY]]))</f>
        <v/>
      </c>
      <c r="T110" s="130" t="str">
        <f>IF(Table1[[#This Row],[DATE SAMPLE DELIVERY]]="","",(CONCATENATE(20,LEFT(Table1[[#This Row],[DATE SAMPLE DELIVERY]],2),"-",(MID(Table1[[#This Row],[DATE SAMPLE DELIVERY]],3,2)),"-",(RIGHT(Table1[[#This Row],[DATE SAMPLE DELIVERY]],2)))))</f>
        <v/>
      </c>
      <c r="U110" s="137" t="str">
        <f>IF(Table1[[#This Row],[LIBRARY ID]]="","",IF('Sample information'!$B$22="","RML",'Sample information'!$B$22))</f>
        <v/>
      </c>
      <c r="V110" s="130" t="s">
        <v>280</v>
      </c>
      <c r="W110" s="135"/>
      <c r="X110" s="135"/>
      <c r="AA110" s="151"/>
      <c r="AC110" s="152"/>
      <c r="AF110" s="135"/>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row>
    <row r="111" spans="1:57" s="137" customFormat="1" ht="15">
      <c r="A111" s="89" t="str">
        <f>IF(Table1[[#This Row],[LIBRARY ID]]="","",CONCATENATE('Sample information'!B$16," #1"," ",Table1[[#This Row],[DATE SAMPLE DELIVERY]]))</f>
        <v/>
      </c>
      <c r="B111" s="89" t="str">
        <f>IF(Table1[[#This Row],[LIBRARY ID]]="","",CONCATENATE('Sample information'!B$16,"-",Table1[[#This Row],[LIBRARY ID]]))</f>
        <v/>
      </c>
      <c r="C111" s="47"/>
      <c r="D111" s="47"/>
      <c r="E111" s="47"/>
      <c r="F111" s="174" t="s">
        <v>547</v>
      </c>
      <c r="G111" s="47"/>
      <c r="H111" s="47"/>
      <c r="I111" s="47"/>
      <c r="J111" s="47"/>
      <c r="K111" s="47"/>
      <c r="L111" s="89" t="str">
        <f>IF(Table1[[#This Row],[INDEX CATEGORY]]="",CONCATENATE("Custom (",Table1[[#This Row],[CUSTOM INDEX]],")"),IF(Table1[[#This Row],[INDEX CATEGORY]]="No index","Custom (None)",INDEX(Index!$C$3:$X$230,MATCH(Table1[[#This Row],[INDEX NUMBER]],Index!$B$3:$B$230,0),MATCH(Table1[[#This Row],[INDEX CATEGORY]],Index!$C$2:$X$2,0))))</f>
        <v>Custom ()</v>
      </c>
      <c r="M111" s="153"/>
      <c r="N111" s="135" t="s">
        <v>5</v>
      </c>
      <c r="O111" s="153" t="s">
        <v>31</v>
      </c>
      <c r="P111" s="150" t="str">
        <f>IF(Table1[[#This Row],[LIBRARY ID]]="","",Table1[[#This Row],[VOLUME]])</f>
        <v/>
      </c>
      <c r="Q111" s="150" t="str">
        <f>IF(Table1[[#This Row],[LIBRARY ID]]="","",Table1[[#This Row],[CONCENTRATION]]*Table1[[#This Row],[VOLUME]])</f>
        <v/>
      </c>
      <c r="R111" s="103" t="s">
        <v>727</v>
      </c>
      <c r="S111" s="103" t="str">
        <f>IF(Table1[[#This Row],[LIBRARY ID]]="","",CONCATENATE('Sample information'!$B$16,"_",Table1[[#This Row],[PLATE]],"_org_",Table1[[#This Row],[DATE SAMPLE DELIVERY]]))</f>
        <v/>
      </c>
      <c r="T111" s="130" t="str">
        <f>IF(Table1[[#This Row],[DATE SAMPLE DELIVERY]]="","",(CONCATENATE(20,LEFT(Table1[[#This Row],[DATE SAMPLE DELIVERY]],2),"-",(MID(Table1[[#This Row],[DATE SAMPLE DELIVERY]],3,2)),"-",(RIGHT(Table1[[#This Row],[DATE SAMPLE DELIVERY]],2)))))</f>
        <v/>
      </c>
      <c r="U111" s="137" t="str">
        <f>IF(Table1[[#This Row],[LIBRARY ID]]="","",IF('Sample information'!$B$22="","RML",'Sample information'!$B$22))</f>
        <v/>
      </c>
      <c r="V111" s="130" t="s">
        <v>280</v>
      </c>
      <c r="W111" s="135"/>
      <c r="X111" s="135"/>
      <c r="AA111" s="151"/>
      <c r="AC111" s="152"/>
      <c r="AF111" s="135"/>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c r="BC111" s="130"/>
      <c r="BD111" s="130"/>
      <c r="BE111" s="130"/>
    </row>
    <row r="112" spans="1:57" s="137" customFormat="1" ht="15">
      <c r="A112" s="89" t="str">
        <f>IF(Table1[[#This Row],[LIBRARY ID]]="","",CONCATENATE('Sample information'!B$16," #1"," ",Table1[[#This Row],[DATE SAMPLE DELIVERY]]))</f>
        <v/>
      </c>
      <c r="B112" s="89" t="str">
        <f>IF(Table1[[#This Row],[LIBRARY ID]]="","",CONCATENATE('Sample information'!B$16,"-",Table1[[#This Row],[LIBRARY ID]]))</f>
        <v/>
      </c>
      <c r="C112" s="47"/>
      <c r="D112" s="47"/>
      <c r="E112" s="47"/>
      <c r="F112" s="174" t="s">
        <v>547</v>
      </c>
      <c r="G112" s="47"/>
      <c r="H112" s="47"/>
      <c r="I112" s="47"/>
      <c r="J112" s="47"/>
      <c r="K112" s="47"/>
      <c r="L112" s="89" t="str">
        <f>IF(Table1[[#This Row],[INDEX CATEGORY]]="",CONCATENATE("Custom (",Table1[[#This Row],[CUSTOM INDEX]],")"),IF(Table1[[#This Row],[INDEX CATEGORY]]="No index","Custom (None)",INDEX(Index!$C$3:$X$230,MATCH(Table1[[#This Row],[INDEX NUMBER]],Index!$B$3:$B$230,0),MATCH(Table1[[#This Row],[INDEX CATEGORY]],Index!$C$2:$X$2,0))))</f>
        <v>Custom ()</v>
      </c>
      <c r="M112" s="153"/>
      <c r="N112" s="135" t="s">
        <v>5</v>
      </c>
      <c r="O112" s="153" t="s">
        <v>32</v>
      </c>
      <c r="P112" s="150" t="str">
        <f>IF(Table1[[#This Row],[LIBRARY ID]]="","",Table1[[#This Row],[VOLUME]])</f>
        <v/>
      </c>
      <c r="Q112" s="150" t="str">
        <f>IF(Table1[[#This Row],[LIBRARY ID]]="","",Table1[[#This Row],[CONCENTRATION]]*Table1[[#This Row],[VOLUME]])</f>
        <v/>
      </c>
      <c r="R112" s="103" t="s">
        <v>727</v>
      </c>
      <c r="S112" s="103" t="str">
        <f>IF(Table1[[#This Row],[LIBRARY ID]]="","",CONCATENATE('Sample information'!$B$16,"_",Table1[[#This Row],[PLATE]],"_org_",Table1[[#This Row],[DATE SAMPLE DELIVERY]]))</f>
        <v/>
      </c>
      <c r="T112" s="130" t="str">
        <f>IF(Table1[[#This Row],[DATE SAMPLE DELIVERY]]="","",(CONCATENATE(20,LEFT(Table1[[#This Row],[DATE SAMPLE DELIVERY]],2),"-",(MID(Table1[[#This Row],[DATE SAMPLE DELIVERY]],3,2)),"-",(RIGHT(Table1[[#This Row],[DATE SAMPLE DELIVERY]],2)))))</f>
        <v/>
      </c>
      <c r="U112" s="137" t="str">
        <f>IF(Table1[[#This Row],[LIBRARY ID]]="","",IF('Sample information'!$B$22="","RML",'Sample information'!$B$22))</f>
        <v/>
      </c>
      <c r="V112" s="130" t="s">
        <v>280</v>
      </c>
      <c r="W112" s="135"/>
      <c r="X112" s="135"/>
      <c r="AA112" s="151"/>
      <c r="AC112" s="152"/>
      <c r="AF112" s="135"/>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row>
    <row r="113" spans="1:57" s="137" customFormat="1" ht="15">
      <c r="A113" s="89" t="str">
        <f>IF(Table1[[#This Row],[LIBRARY ID]]="","",CONCATENATE('Sample information'!B$16," #1"," ",Table1[[#This Row],[DATE SAMPLE DELIVERY]]))</f>
        <v/>
      </c>
      <c r="B113" s="89" t="str">
        <f>IF(Table1[[#This Row],[LIBRARY ID]]="","",CONCATENATE('Sample information'!B$16,"-",Table1[[#This Row],[LIBRARY ID]]))</f>
        <v/>
      </c>
      <c r="C113" s="47"/>
      <c r="D113" s="47"/>
      <c r="E113" s="47"/>
      <c r="F113" s="174" t="s">
        <v>547</v>
      </c>
      <c r="G113" s="47"/>
      <c r="H113" s="47"/>
      <c r="I113" s="47"/>
      <c r="J113" s="47"/>
      <c r="K113" s="47"/>
      <c r="L113" s="89" t="str">
        <f>IF(Table1[[#This Row],[INDEX CATEGORY]]="",CONCATENATE("Custom (",Table1[[#This Row],[CUSTOM INDEX]],")"),IF(Table1[[#This Row],[INDEX CATEGORY]]="No index","Custom (None)",INDEX(Index!$C$3:$X$230,MATCH(Table1[[#This Row],[INDEX NUMBER]],Index!$B$3:$B$230,0),MATCH(Table1[[#This Row],[INDEX CATEGORY]],Index!$C$2:$X$2,0))))</f>
        <v>Custom ()</v>
      </c>
      <c r="M113" s="153"/>
      <c r="N113" s="135" t="s">
        <v>5</v>
      </c>
      <c r="O113" s="153" t="s">
        <v>33</v>
      </c>
      <c r="P113" s="150" t="str">
        <f>IF(Table1[[#This Row],[LIBRARY ID]]="","",Table1[[#This Row],[VOLUME]])</f>
        <v/>
      </c>
      <c r="Q113" s="150" t="str">
        <f>IF(Table1[[#This Row],[LIBRARY ID]]="","",Table1[[#This Row],[CONCENTRATION]]*Table1[[#This Row],[VOLUME]])</f>
        <v/>
      </c>
      <c r="R113" s="103" t="s">
        <v>727</v>
      </c>
      <c r="S113" s="103" t="str">
        <f>IF(Table1[[#This Row],[LIBRARY ID]]="","",CONCATENATE('Sample information'!$B$16,"_",Table1[[#This Row],[PLATE]],"_org_",Table1[[#This Row],[DATE SAMPLE DELIVERY]]))</f>
        <v/>
      </c>
      <c r="T113" s="130" t="str">
        <f>IF(Table1[[#This Row],[DATE SAMPLE DELIVERY]]="","",(CONCATENATE(20,LEFT(Table1[[#This Row],[DATE SAMPLE DELIVERY]],2),"-",(MID(Table1[[#This Row],[DATE SAMPLE DELIVERY]],3,2)),"-",(RIGHT(Table1[[#This Row],[DATE SAMPLE DELIVERY]],2)))))</f>
        <v/>
      </c>
      <c r="U113" s="137" t="str">
        <f>IF(Table1[[#This Row],[LIBRARY ID]]="","",IF('Sample information'!$B$22="","RML",'Sample information'!$B$22))</f>
        <v/>
      </c>
      <c r="V113" s="130" t="s">
        <v>280</v>
      </c>
      <c r="W113" s="135"/>
      <c r="X113" s="135"/>
      <c r="AA113" s="151"/>
      <c r="AC113" s="152"/>
      <c r="AF113" s="135"/>
      <c r="AG113" s="130"/>
      <c r="AH113" s="130"/>
      <c r="AI113" s="130"/>
      <c r="AJ113" s="130"/>
      <c r="AK113" s="130"/>
      <c r="AL113" s="130"/>
      <c r="AM113" s="130"/>
      <c r="AN113" s="130"/>
      <c r="AO113" s="130"/>
      <c r="AP113" s="130"/>
      <c r="AQ113" s="130"/>
      <c r="AR113" s="130"/>
      <c r="AS113" s="130"/>
      <c r="AT113" s="130"/>
      <c r="AU113" s="130"/>
      <c r="AV113" s="130"/>
      <c r="AW113" s="130"/>
      <c r="AX113" s="130"/>
      <c r="AY113" s="130"/>
      <c r="AZ113" s="130"/>
      <c r="BA113" s="130"/>
      <c r="BB113" s="130"/>
      <c r="BC113" s="130"/>
      <c r="BD113" s="130"/>
      <c r="BE113" s="130"/>
    </row>
    <row r="114" spans="1:57" s="137" customFormat="1" ht="15">
      <c r="A114" s="89" t="str">
        <f>IF(Table1[[#This Row],[LIBRARY ID]]="","",CONCATENATE('Sample information'!B$16," #1"," ",Table1[[#This Row],[DATE SAMPLE DELIVERY]]))</f>
        <v/>
      </c>
      <c r="B114" s="89" t="str">
        <f>IF(Table1[[#This Row],[LIBRARY ID]]="","",CONCATENATE('Sample information'!B$16,"-",Table1[[#This Row],[LIBRARY ID]]))</f>
        <v/>
      </c>
      <c r="C114" s="47"/>
      <c r="D114" s="47"/>
      <c r="E114" s="47"/>
      <c r="F114" s="174" t="s">
        <v>547</v>
      </c>
      <c r="G114" s="47"/>
      <c r="H114" s="47"/>
      <c r="I114" s="47"/>
      <c r="J114" s="47"/>
      <c r="K114" s="47"/>
      <c r="L114" s="89" t="str">
        <f>IF(Table1[[#This Row],[INDEX CATEGORY]]="",CONCATENATE("Custom (",Table1[[#This Row],[CUSTOM INDEX]],")"),IF(Table1[[#This Row],[INDEX CATEGORY]]="No index","Custom (None)",INDEX(Index!$C$3:$X$230,MATCH(Table1[[#This Row],[INDEX NUMBER]],Index!$B$3:$B$230,0),MATCH(Table1[[#This Row],[INDEX CATEGORY]],Index!$C$2:$X$2,0))))</f>
        <v>Custom ()</v>
      </c>
      <c r="M114" s="153"/>
      <c r="N114" s="135" t="s">
        <v>5</v>
      </c>
      <c r="O114" s="153" t="s">
        <v>34</v>
      </c>
      <c r="P114" s="150" t="str">
        <f>IF(Table1[[#This Row],[LIBRARY ID]]="","",Table1[[#This Row],[VOLUME]])</f>
        <v/>
      </c>
      <c r="Q114" s="150" t="str">
        <f>IF(Table1[[#This Row],[LIBRARY ID]]="","",Table1[[#This Row],[CONCENTRATION]]*Table1[[#This Row],[VOLUME]])</f>
        <v/>
      </c>
      <c r="R114" s="103" t="s">
        <v>727</v>
      </c>
      <c r="S114" s="103" t="str">
        <f>IF(Table1[[#This Row],[LIBRARY ID]]="","",CONCATENATE('Sample information'!$B$16,"_",Table1[[#This Row],[PLATE]],"_org_",Table1[[#This Row],[DATE SAMPLE DELIVERY]]))</f>
        <v/>
      </c>
      <c r="T114" s="130" t="str">
        <f>IF(Table1[[#This Row],[DATE SAMPLE DELIVERY]]="","",(CONCATENATE(20,LEFT(Table1[[#This Row],[DATE SAMPLE DELIVERY]],2),"-",(MID(Table1[[#This Row],[DATE SAMPLE DELIVERY]],3,2)),"-",(RIGHT(Table1[[#This Row],[DATE SAMPLE DELIVERY]],2)))))</f>
        <v/>
      </c>
      <c r="U114" s="137" t="str">
        <f>IF(Table1[[#This Row],[LIBRARY ID]]="","",IF('Sample information'!$B$22="","RML",'Sample information'!$B$22))</f>
        <v/>
      </c>
      <c r="V114" s="130" t="s">
        <v>280</v>
      </c>
      <c r="W114" s="135"/>
      <c r="X114" s="135"/>
      <c r="AA114" s="151"/>
      <c r="AC114" s="152"/>
      <c r="AF114" s="135"/>
      <c r="AG114" s="130"/>
      <c r="AH114" s="130"/>
      <c r="AI114" s="130"/>
      <c r="AJ114" s="130"/>
      <c r="AK114" s="130"/>
      <c r="AL114" s="130"/>
      <c r="AM114" s="130"/>
      <c r="AN114" s="130"/>
      <c r="AO114" s="130"/>
      <c r="AP114" s="130"/>
      <c r="AQ114" s="130"/>
      <c r="AR114" s="130"/>
      <c r="AS114" s="130"/>
      <c r="AT114" s="130"/>
      <c r="AU114" s="130"/>
      <c r="AV114" s="130"/>
      <c r="AW114" s="130"/>
      <c r="AX114" s="130"/>
      <c r="AY114" s="130"/>
      <c r="AZ114" s="130"/>
      <c r="BA114" s="130"/>
      <c r="BB114" s="130"/>
      <c r="BC114" s="130"/>
      <c r="BD114" s="130"/>
      <c r="BE114" s="130"/>
    </row>
    <row r="115" spans="1:57" s="137" customFormat="1" ht="15">
      <c r="A115" s="89" t="str">
        <f>IF(Table1[[#This Row],[LIBRARY ID]]="","",CONCATENATE('Sample information'!B$16," #1"," ",Table1[[#This Row],[DATE SAMPLE DELIVERY]]))</f>
        <v/>
      </c>
      <c r="B115" s="89" t="str">
        <f>IF(Table1[[#This Row],[LIBRARY ID]]="","",CONCATENATE('Sample information'!B$16,"-",Table1[[#This Row],[LIBRARY ID]]))</f>
        <v/>
      </c>
      <c r="C115" s="47"/>
      <c r="D115" s="47"/>
      <c r="E115" s="47"/>
      <c r="F115" s="174" t="s">
        <v>547</v>
      </c>
      <c r="G115" s="47"/>
      <c r="H115" s="47"/>
      <c r="I115" s="47"/>
      <c r="J115" s="47"/>
      <c r="K115" s="47"/>
      <c r="L115" s="89" t="str">
        <f>IF(Table1[[#This Row],[INDEX CATEGORY]]="",CONCATENATE("Custom (",Table1[[#This Row],[CUSTOM INDEX]],")"),IF(Table1[[#This Row],[INDEX CATEGORY]]="No index","Custom (None)",INDEX(Index!$C$3:$X$230,MATCH(Table1[[#This Row],[INDEX NUMBER]],Index!$B$3:$B$230,0),MATCH(Table1[[#This Row],[INDEX CATEGORY]],Index!$C$2:$X$2,0))))</f>
        <v>Custom ()</v>
      </c>
      <c r="M115" s="153"/>
      <c r="N115" s="135" t="s">
        <v>5</v>
      </c>
      <c r="O115" s="153" t="s">
        <v>35</v>
      </c>
      <c r="P115" s="150" t="str">
        <f>IF(Table1[[#This Row],[LIBRARY ID]]="","",Table1[[#This Row],[VOLUME]])</f>
        <v/>
      </c>
      <c r="Q115" s="150" t="str">
        <f>IF(Table1[[#This Row],[LIBRARY ID]]="","",Table1[[#This Row],[CONCENTRATION]]*Table1[[#This Row],[VOLUME]])</f>
        <v/>
      </c>
      <c r="R115" s="103" t="s">
        <v>727</v>
      </c>
      <c r="S115" s="103" t="str">
        <f>IF(Table1[[#This Row],[LIBRARY ID]]="","",CONCATENATE('Sample information'!$B$16,"_",Table1[[#This Row],[PLATE]],"_org_",Table1[[#This Row],[DATE SAMPLE DELIVERY]]))</f>
        <v/>
      </c>
      <c r="T115" s="130" t="str">
        <f>IF(Table1[[#This Row],[DATE SAMPLE DELIVERY]]="","",(CONCATENATE(20,LEFT(Table1[[#This Row],[DATE SAMPLE DELIVERY]],2),"-",(MID(Table1[[#This Row],[DATE SAMPLE DELIVERY]],3,2)),"-",(RIGHT(Table1[[#This Row],[DATE SAMPLE DELIVERY]],2)))))</f>
        <v/>
      </c>
      <c r="U115" s="137" t="str">
        <f>IF(Table1[[#This Row],[LIBRARY ID]]="","",IF('Sample information'!$B$22="","RML",'Sample information'!$B$22))</f>
        <v/>
      </c>
      <c r="V115" s="130" t="s">
        <v>280</v>
      </c>
      <c r="W115" s="135"/>
      <c r="X115" s="135"/>
      <c r="AA115" s="151"/>
      <c r="AC115" s="152"/>
      <c r="AF115" s="135"/>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0"/>
      <c r="BE115" s="130"/>
    </row>
    <row r="116" spans="1:57" s="137" customFormat="1" ht="15">
      <c r="A116" s="89" t="str">
        <f>IF(Table1[[#This Row],[LIBRARY ID]]="","",CONCATENATE('Sample information'!B$16," #1"," ",Table1[[#This Row],[DATE SAMPLE DELIVERY]]))</f>
        <v/>
      </c>
      <c r="B116" s="89" t="str">
        <f>IF(Table1[[#This Row],[LIBRARY ID]]="","",CONCATENATE('Sample information'!B$16,"-",Table1[[#This Row],[LIBRARY ID]]))</f>
        <v/>
      </c>
      <c r="C116" s="47"/>
      <c r="D116" s="47"/>
      <c r="E116" s="47"/>
      <c r="F116" s="174" t="s">
        <v>547</v>
      </c>
      <c r="G116" s="47"/>
      <c r="H116" s="47"/>
      <c r="I116" s="47"/>
      <c r="J116" s="47"/>
      <c r="K116" s="47"/>
      <c r="L116" s="89" t="str">
        <f>IF(Table1[[#This Row],[INDEX CATEGORY]]="",CONCATENATE("Custom (",Table1[[#This Row],[CUSTOM INDEX]],")"),IF(Table1[[#This Row],[INDEX CATEGORY]]="No index","Custom (None)",INDEX(Index!$C$3:$X$230,MATCH(Table1[[#This Row],[INDEX NUMBER]],Index!$B$3:$B$230,0),MATCH(Table1[[#This Row],[INDEX CATEGORY]],Index!$C$2:$X$2,0))))</f>
        <v>Custom ()</v>
      </c>
      <c r="M116" s="153"/>
      <c r="N116" s="135" t="s">
        <v>5</v>
      </c>
      <c r="O116" s="153" t="s">
        <v>36</v>
      </c>
      <c r="P116" s="150" t="str">
        <f>IF(Table1[[#This Row],[LIBRARY ID]]="","",Table1[[#This Row],[VOLUME]])</f>
        <v/>
      </c>
      <c r="Q116" s="150" t="str">
        <f>IF(Table1[[#This Row],[LIBRARY ID]]="","",Table1[[#This Row],[CONCENTRATION]]*Table1[[#This Row],[VOLUME]])</f>
        <v/>
      </c>
      <c r="R116" s="103" t="s">
        <v>727</v>
      </c>
      <c r="S116" s="103" t="str">
        <f>IF(Table1[[#This Row],[LIBRARY ID]]="","",CONCATENATE('Sample information'!$B$16,"_",Table1[[#This Row],[PLATE]],"_org_",Table1[[#This Row],[DATE SAMPLE DELIVERY]]))</f>
        <v/>
      </c>
      <c r="T116" s="130" t="str">
        <f>IF(Table1[[#This Row],[DATE SAMPLE DELIVERY]]="","",(CONCATENATE(20,LEFT(Table1[[#This Row],[DATE SAMPLE DELIVERY]],2),"-",(MID(Table1[[#This Row],[DATE SAMPLE DELIVERY]],3,2)),"-",(RIGHT(Table1[[#This Row],[DATE SAMPLE DELIVERY]],2)))))</f>
        <v/>
      </c>
      <c r="U116" s="137" t="str">
        <f>IF(Table1[[#This Row],[LIBRARY ID]]="","",IF('Sample information'!$B$22="","RML",'Sample information'!$B$22))</f>
        <v/>
      </c>
      <c r="V116" s="130" t="s">
        <v>280</v>
      </c>
      <c r="W116" s="135"/>
      <c r="X116" s="135"/>
      <c r="AA116" s="151"/>
      <c r="AC116" s="152"/>
      <c r="AF116" s="135"/>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130"/>
    </row>
    <row r="117" spans="1:57" s="137" customFormat="1" ht="15">
      <c r="A117" s="89" t="str">
        <f>IF(Table1[[#This Row],[LIBRARY ID]]="","",CONCATENATE('Sample information'!B$16," #1"," ",Table1[[#This Row],[DATE SAMPLE DELIVERY]]))</f>
        <v/>
      </c>
      <c r="B117" s="89" t="str">
        <f>IF(Table1[[#This Row],[LIBRARY ID]]="","",CONCATENATE('Sample information'!B$16,"-",Table1[[#This Row],[LIBRARY ID]]))</f>
        <v/>
      </c>
      <c r="C117" s="47"/>
      <c r="D117" s="47"/>
      <c r="E117" s="47"/>
      <c r="F117" s="174" t="s">
        <v>547</v>
      </c>
      <c r="G117" s="47"/>
      <c r="H117" s="47"/>
      <c r="I117" s="47"/>
      <c r="J117" s="47"/>
      <c r="K117" s="47"/>
      <c r="L117" s="89" t="str">
        <f>IF(Table1[[#This Row],[INDEX CATEGORY]]="",CONCATENATE("Custom (",Table1[[#This Row],[CUSTOM INDEX]],")"),IF(Table1[[#This Row],[INDEX CATEGORY]]="No index","Custom (None)",INDEX(Index!$C$3:$X$230,MATCH(Table1[[#This Row],[INDEX NUMBER]],Index!$B$3:$B$230,0),MATCH(Table1[[#This Row],[INDEX CATEGORY]],Index!$C$2:$X$2,0))))</f>
        <v>Custom ()</v>
      </c>
      <c r="M117" s="153"/>
      <c r="N117" s="135" t="s">
        <v>5</v>
      </c>
      <c r="O117" s="153" t="s">
        <v>37</v>
      </c>
      <c r="P117" s="150" t="str">
        <f>IF(Table1[[#This Row],[LIBRARY ID]]="","",Table1[[#This Row],[VOLUME]])</f>
        <v/>
      </c>
      <c r="Q117" s="150" t="str">
        <f>IF(Table1[[#This Row],[LIBRARY ID]]="","",Table1[[#This Row],[CONCENTRATION]]*Table1[[#This Row],[VOLUME]])</f>
        <v/>
      </c>
      <c r="R117" s="103" t="s">
        <v>727</v>
      </c>
      <c r="S117" s="103" t="str">
        <f>IF(Table1[[#This Row],[LIBRARY ID]]="","",CONCATENATE('Sample information'!$B$16,"_",Table1[[#This Row],[PLATE]],"_org_",Table1[[#This Row],[DATE SAMPLE DELIVERY]]))</f>
        <v/>
      </c>
      <c r="T117" s="130" t="str">
        <f>IF(Table1[[#This Row],[DATE SAMPLE DELIVERY]]="","",(CONCATENATE(20,LEFT(Table1[[#This Row],[DATE SAMPLE DELIVERY]],2),"-",(MID(Table1[[#This Row],[DATE SAMPLE DELIVERY]],3,2)),"-",(RIGHT(Table1[[#This Row],[DATE SAMPLE DELIVERY]],2)))))</f>
        <v/>
      </c>
      <c r="U117" s="137" t="str">
        <f>IF(Table1[[#This Row],[LIBRARY ID]]="","",IF('Sample information'!$B$22="","RML",'Sample information'!$B$22))</f>
        <v/>
      </c>
      <c r="V117" s="130" t="s">
        <v>280</v>
      </c>
      <c r="W117" s="135"/>
      <c r="X117" s="135"/>
      <c r="AA117" s="151"/>
      <c r="AC117" s="152"/>
      <c r="AF117" s="135"/>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0"/>
      <c r="BE117" s="130"/>
    </row>
    <row r="118" spans="1:57" s="137" customFormat="1" ht="15">
      <c r="A118" s="89" t="str">
        <f>IF(Table1[[#This Row],[LIBRARY ID]]="","",CONCATENATE('Sample information'!B$16," #1"," ",Table1[[#This Row],[DATE SAMPLE DELIVERY]]))</f>
        <v/>
      </c>
      <c r="B118" s="89" t="str">
        <f>IF(Table1[[#This Row],[LIBRARY ID]]="","",CONCATENATE('Sample information'!B$16,"-",Table1[[#This Row],[LIBRARY ID]]))</f>
        <v/>
      </c>
      <c r="C118" s="47"/>
      <c r="D118" s="47"/>
      <c r="E118" s="47"/>
      <c r="F118" s="174" t="s">
        <v>547</v>
      </c>
      <c r="G118" s="47"/>
      <c r="H118" s="47"/>
      <c r="I118" s="47"/>
      <c r="J118" s="47"/>
      <c r="K118" s="47"/>
      <c r="L118" s="89" t="str">
        <f>IF(Table1[[#This Row],[INDEX CATEGORY]]="",CONCATENATE("Custom (",Table1[[#This Row],[CUSTOM INDEX]],")"),IF(Table1[[#This Row],[INDEX CATEGORY]]="No index","Custom (None)",INDEX(Index!$C$3:$X$230,MATCH(Table1[[#This Row],[INDEX NUMBER]],Index!$B$3:$B$230,0),MATCH(Table1[[#This Row],[INDEX CATEGORY]],Index!$C$2:$X$2,0))))</f>
        <v>Custom ()</v>
      </c>
      <c r="M118" s="153"/>
      <c r="N118" s="135" t="s">
        <v>5</v>
      </c>
      <c r="O118" s="153" t="s">
        <v>38</v>
      </c>
      <c r="P118" s="150" t="str">
        <f>IF(Table1[[#This Row],[LIBRARY ID]]="","",Table1[[#This Row],[VOLUME]])</f>
        <v/>
      </c>
      <c r="Q118" s="150" t="str">
        <f>IF(Table1[[#This Row],[LIBRARY ID]]="","",Table1[[#This Row],[CONCENTRATION]]*Table1[[#This Row],[VOLUME]])</f>
        <v/>
      </c>
      <c r="R118" s="103" t="s">
        <v>727</v>
      </c>
      <c r="S118" s="103" t="str">
        <f>IF(Table1[[#This Row],[LIBRARY ID]]="","",CONCATENATE('Sample information'!$B$16,"_",Table1[[#This Row],[PLATE]],"_org_",Table1[[#This Row],[DATE SAMPLE DELIVERY]]))</f>
        <v/>
      </c>
      <c r="T118" s="130" t="str">
        <f>IF(Table1[[#This Row],[DATE SAMPLE DELIVERY]]="","",(CONCATENATE(20,LEFT(Table1[[#This Row],[DATE SAMPLE DELIVERY]],2),"-",(MID(Table1[[#This Row],[DATE SAMPLE DELIVERY]],3,2)),"-",(RIGHT(Table1[[#This Row],[DATE SAMPLE DELIVERY]],2)))))</f>
        <v/>
      </c>
      <c r="U118" s="137" t="str">
        <f>IF(Table1[[#This Row],[LIBRARY ID]]="","",IF('Sample information'!$B$22="","RML",'Sample information'!$B$22))</f>
        <v/>
      </c>
      <c r="V118" s="130" t="s">
        <v>280</v>
      </c>
      <c r="W118" s="135"/>
      <c r="X118" s="135"/>
      <c r="AA118" s="151"/>
      <c r="AC118" s="152"/>
      <c r="AF118" s="135"/>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row>
    <row r="119" spans="1:57" s="137" customFormat="1" ht="15">
      <c r="A119" s="89" t="str">
        <f>IF(Table1[[#This Row],[LIBRARY ID]]="","",CONCATENATE('Sample information'!B$16," #1"," ",Table1[[#This Row],[DATE SAMPLE DELIVERY]]))</f>
        <v/>
      </c>
      <c r="B119" s="89" t="str">
        <f>IF(Table1[[#This Row],[LIBRARY ID]]="","",CONCATENATE('Sample information'!B$16,"-",Table1[[#This Row],[LIBRARY ID]]))</f>
        <v/>
      </c>
      <c r="C119" s="47"/>
      <c r="D119" s="47"/>
      <c r="E119" s="47"/>
      <c r="F119" s="174" t="s">
        <v>547</v>
      </c>
      <c r="G119" s="47"/>
      <c r="H119" s="47"/>
      <c r="I119" s="47"/>
      <c r="J119" s="47"/>
      <c r="K119" s="47"/>
      <c r="L119" s="89" t="str">
        <f>IF(Table1[[#This Row],[INDEX CATEGORY]]="",CONCATENATE("Custom (",Table1[[#This Row],[CUSTOM INDEX]],")"),IF(Table1[[#This Row],[INDEX CATEGORY]]="No index","Custom (None)",INDEX(Index!$C$3:$X$230,MATCH(Table1[[#This Row],[INDEX NUMBER]],Index!$B$3:$B$230,0),MATCH(Table1[[#This Row],[INDEX CATEGORY]],Index!$C$2:$X$2,0))))</f>
        <v>Custom ()</v>
      </c>
      <c r="M119" s="153"/>
      <c r="N119" s="135" t="s">
        <v>5</v>
      </c>
      <c r="O119" s="153" t="s">
        <v>39</v>
      </c>
      <c r="P119" s="150" t="str">
        <f>IF(Table1[[#This Row],[LIBRARY ID]]="","",Table1[[#This Row],[VOLUME]])</f>
        <v/>
      </c>
      <c r="Q119" s="150" t="str">
        <f>IF(Table1[[#This Row],[LIBRARY ID]]="","",Table1[[#This Row],[CONCENTRATION]]*Table1[[#This Row],[VOLUME]])</f>
        <v/>
      </c>
      <c r="R119" s="103" t="s">
        <v>727</v>
      </c>
      <c r="S119" s="103" t="str">
        <f>IF(Table1[[#This Row],[LIBRARY ID]]="","",CONCATENATE('Sample information'!$B$16,"_",Table1[[#This Row],[PLATE]],"_org_",Table1[[#This Row],[DATE SAMPLE DELIVERY]]))</f>
        <v/>
      </c>
      <c r="T119" s="130" t="str">
        <f>IF(Table1[[#This Row],[DATE SAMPLE DELIVERY]]="","",(CONCATENATE(20,LEFT(Table1[[#This Row],[DATE SAMPLE DELIVERY]],2),"-",(MID(Table1[[#This Row],[DATE SAMPLE DELIVERY]],3,2)),"-",(RIGHT(Table1[[#This Row],[DATE SAMPLE DELIVERY]],2)))))</f>
        <v/>
      </c>
      <c r="U119" s="137" t="str">
        <f>IF(Table1[[#This Row],[LIBRARY ID]]="","",IF('Sample information'!$B$22="","RML",'Sample information'!$B$22))</f>
        <v/>
      </c>
      <c r="V119" s="130" t="s">
        <v>280</v>
      </c>
      <c r="W119" s="135"/>
      <c r="X119" s="135"/>
      <c r="AA119" s="151"/>
      <c r="AC119" s="152"/>
      <c r="AF119" s="135"/>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row>
    <row r="120" spans="1:57" s="137" customFormat="1" ht="15">
      <c r="A120" s="89" t="str">
        <f>IF(Table1[[#This Row],[LIBRARY ID]]="","",CONCATENATE('Sample information'!B$16," #1"," ",Table1[[#This Row],[DATE SAMPLE DELIVERY]]))</f>
        <v/>
      </c>
      <c r="B120" s="89" t="str">
        <f>IF(Table1[[#This Row],[LIBRARY ID]]="","",CONCATENATE('Sample information'!B$16,"-",Table1[[#This Row],[LIBRARY ID]]))</f>
        <v/>
      </c>
      <c r="C120" s="47"/>
      <c r="D120" s="47"/>
      <c r="E120" s="47"/>
      <c r="F120" s="174" t="s">
        <v>547</v>
      </c>
      <c r="G120" s="47"/>
      <c r="H120" s="47"/>
      <c r="I120" s="47"/>
      <c r="J120" s="47"/>
      <c r="K120" s="47"/>
      <c r="L120" s="89" t="str">
        <f>IF(Table1[[#This Row],[INDEX CATEGORY]]="",CONCATENATE("Custom (",Table1[[#This Row],[CUSTOM INDEX]],")"),IF(Table1[[#This Row],[INDEX CATEGORY]]="No index","Custom (None)",INDEX(Index!$C$3:$X$230,MATCH(Table1[[#This Row],[INDEX NUMBER]],Index!$B$3:$B$230,0),MATCH(Table1[[#This Row],[INDEX CATEGORY]],Index!$C$2:$X$2,0))))</f>
        <v>Custom ()</v>
      </c>
      <c r="M120" s="153"/>
      <c r="N120" s="135" t="s">
        <v>5</v>
      </c>
      <c r="O120" s="153" t="s">
        <v>40</v>
      </c>
      <c r="P120" s="150" t="str">
        <f>IF(Table1[[#This Row],[LIBRARY ID]]="","",Table1[[#This Row],[VOLUME]])</f>
        <v/>
      </c>
      <c r="Q120" s="150" t="str">
        <f>IF(Table1[[#This Row],[LIBRARY ID]]="","",Table1[[#This Row],[CONCENTRATION]]*Table1[[#This Row],[VOLUME]])</f>
        <v/>
      </c>
      <c r="R120" s="103" t="s">
        <v>727</v>
      </c>
      <c r="S120" s="103" t="str">
        <f>IF(Table1[[#This Row],[LIBRARY ID]]="","",CONCATENATE('Sample information'!$B$16,"_",Table1[[#This Row],[PLATE]],"_org_",Table1[[#This Row],[DATE SAMPLE DELIVERY]]))</f>
        <v/>
      </c>
      <c r="T120" s="130" t="str">
        <f>IF(Table1[[#This Row],[DATE SAMPLE DELIVERY]]="","",(CONCATENATE(20,LEFT(Table1[[#This Row],[DATE SAMPLE DELIVERY]],2),"-",(MID(Table1[[#This Row],[DATE SAMPLE DELIVERY]],3,2)),"-",(RIGHT(Table1[[#This Row],[DATE SAMPLE DELIVERY]],2)))))</f>
        <v/>
      </c>
      <c r="U120" s="137" t="str">
        <f>IF(Table1[[#This Row],[LIBRARY ID]]="","",IF('Sample information'!$B$22="","RML",'Sample information'!$B$22))</f>
        <v/>
      </c>
      <c r="V120" s="130" t="s">
        <v>280</v>
      </c>
      <c r="W120" s="135"/>
      <c r="X120" s="135"/>
      <c r="AA120" s="151"/>
      <c r="AC120" s="152"/>
      <c r="AF120" s="135"/>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row>
    <row r="121" spans="1:57" s="137" customFormat="1" ht="15">
      <c r="A121" s="89" t="str">
        <f>IF(Table1[[#This Row],[LIBRARY ID]]="","",CONCATENATE('Sample information'!B$16," #1"," ",Table1[[#This Row],[DATE SAMPLE DELIVERY]]))</f>
        <v/>
      </c>
      <c r="B121" s="89" t="str">
        <f>IF(Table1[[#This Row],[LIBRARY ID]]="","",CONCATENATE('Sample information'!B$16,"-",Table1[[#This Row],[LIBRARY ID]]))</f>
        <v/>
      </c>
      <c r="C121" s="47"/>
      <c r="D121" s="47"/>
      <c r="E121" s="47"/>
      <c r="F121" s="174" t="s">
        <v>547</v>
      </c>
      <c r="G121" s="47"/>
      <c r="H121" s="47"/>
      <c r="I121" s="47"/>
      <c r="J121" s="47"/>
      <c r="K121" s="47"/>
      <c r="L121" s="89" t="str">
        <f>IF(Table1[[#This Row],[INDEX CATEGORY]]="",CONCATENATE("Custom (",Table1[[#This Row],[CUSTOM INDEX]],")"),IF(Table1[[#This Row],[INDEX CATEGORY]]="No index","Custom (None)",INDEX(Index!$C$3:$X$230,MATCH(Table1[[#This Row],[INDEX NUMBER]],Index!$B$3:$B$230,0),MATCH(Table1[[#This Row],[INDEX CATEGORY]],Index!$C$2:$X$2,0))))</f>
        <v>Custom ()</v>
      </c>
      <c r="M121" s="153"/>
      <c r="N121" s="135" t="s">
        <v>5</v>
      </c>
      <c r="O121" s="153" t="s">
        <v>41</v>
      </c>
      <c r="P121" s="150" t="str">
        <f>IF(Table1[[#This Row],[LIBRARY ID]]="","",Table1[[#This Row],[VOLUME]])</f>
        <v/>
      </c>
      <c r="Q121" s="150" t="str">
        <f>IF(Table1[[#This Row],[LIBRARY ID]]="","",Table1[[#This Row],[CONCENTRATION]]*Table1[[#This Row],[VOLUME]])</f>
        <v/>
      </c>
      <c r="R121" s="103" t="s">
        <v>727</v>
      </c>
      <c r="S121" s="103" t="str">
        <f>IF(Table1[[#This Row],[LIBRARY ID]]="","",CONCATENATE('Sample information'!$B$16,"_",Table1[[#This Row],[PLATE]],"_org_",Table1[[#This Row],[DATE SAMPLE DELIVERY]]))</f>
        <v/>
      </c>
      <c r="T121" s="130" t="str">
        <f>IF(Table1[[#This Row],[DATE SAMPLE DELIVERY]]="","",(CONCATENATE(20,LEFT(Table1[[#This Row],[DATE SAMPLE DELIVERY]],2),"-",(MID(Table1[[#This Row],[DATE SAMPLE DELIVERY]],3,2)),"-",(RIGHT(Table1[[#This Row],[DATE SAMPLE DELIVERY]],2)))))</f>
        <v/>
      </c>
      <c r="U121" s="137" t="str">
        <f>IF(Table1[[#This Row],[LIBRARY ID]]="","",IF('Sample information'!$B$22="","RML",'Sample information'!$B$22))</f>
        <v/>
      </c>
      <c r="V121" s="130" t="s">
        <v>280</v>
      </c>
      <c r="W121" s="135"/>
      <c r="X121" s="135"/>
      <c r="AA121" s="151"/>
      <c r="AC121" s="152"/>
      <c r="AF121" s="135"/>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0"/>
      <c r="BE121" s="130"/>
    </row>
    <row r="122" spans="1:57" s="137" customFormat="1" ht="15">
      <c r="A122" s="89" t="str">
        <f>IF(Table1[[#This Row],[LIBRARY ID]]="","",CONCATENATE('Sample information'!B$16," #1"," ",Table1[[#This Row],[DATE SAMPLE DELIVERY]]))</f>
        <v/>
      </c>
      <c r="B122" s="89" t="str">
        <f>IF(Table1[[#This Row],[LIBRARY ID]]="","",CONCATENATE('Sample information'!B$16,"-",Table1[[#This Row],[LIBRARY ID]]))</f>
        <v/>
      </c>
      <c r="C122" s="47"/>
      <c r="D122" s="47"/>
      <c r="E122" s="47"/>
      <c r="F122" s="174" t="s">
        <v>547</v>
      </c>
      <c r="G122" s="47"/>
      <c r="H122" s="47"/>
      <c r="I122" s="47"/>
      <c r="J122" s="47"/>
      <c r="K122" s="47"/>
      <c r="L122" s="89" t="str">
        <f>IF(Table1[[#This Row],[INDEX CATEGORY]]="",CONCATENATE("Custom (",Table1[[#This Row],[CUSTOM INDEX]],")"),IF(Table1[[#This Row],[INDEX CATEGORY]]="No index","Custom (None)",INDEX(Index!$C$3:$X$230,MATCH(Table1[[#This Row],[INDEX NUMBER]],Index!$B$3:$B$230,0),MATCH(Table1[[#This Row],[INDEX CATEGORY]],Index!$C$2:$X$2,0))))</f>
        <v>Custom ()</v>
      </c>
      <c r="M122" s="153"/>
      <c r="N122" s="135" t="s">
        <v>5</v>
      </c>
      <c r="O122" s="153" t="s">
        <v>42</v>
      </c>
      <c r="P122" s="150" t="str">
        <f>IF(Table1[[#This Row],[LIBRARY ID]]="","",Table1[[#This Row],[VOLUME]])</f>
        <v/>
      </c>
      <c r="Q122" s="150" t="str">
        <f>IF(Table1[[#This Row],[LIBRARY ID]]="","",Table1[[#This Row],[CONCENTRATION]]*Table1[[#This Row],[VOLUME]])</f>
        <v/>
      </c>
      <c r="R122" s="103" t="s">
        <v>727</v>
      </c>
      <c r="S122" s="103" t="str">
        <f>IF(Table1[[#This Row],[LIBRARY ID]]="","",CONCATENATE('Sample information'!$B$16,"_",Table1[[#This Row],[PLATE]],"_org_",Table1[[#This Row],[DATE SAMPLE DELIVERY]]))</f>
        <v/>
      </c>
      <c r="T122" s="130" t="str">
        <f>IF(Table1[[#This Row],[DATE SAMPLE DELIVERY]]="","",(CONCATENATE(20,LEFT(Table1[[#This Row],[DATE SAMPLE DELIVERY]],2),"-",(MID(Table1[[#This Row],[DATE SAMPLE DELIVERY]],3,2)),"-",(RIGHT(Table1[[#This Row],[DATE SAMPLE DELIVERY]],2)))))</f>
        <v/>
      </c>
      <c r="U122" s="137" t="str">
        <f>IF(Table1[[#This Row],[LIBRARY ID]]="","",IF('Sample information'!$B$22="","RML",'Sample information'!$B$22))</f>
        <v/>
      </c>
      <c r="V122" s="130" t="s">
        <v>280</v>
      </c>
      <c r="W122" s="135"/>
      <c r="X122" s="135"/>
      <c r="AA122" s="151"/>
      <c r="AC122" s="152"/>
      <c r="AF122" s="135"/>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0"/>
      <c r="BE122" s="130"/>
    </row>
    <row r="123" spans="1:57" s="137" customFormat="1" ht="15">
      <c r="A123" s="89" t="str">
        <f>IF(Table1[[#This Row],[LIBRARY ID]]="","",CONCATENATE('Sample information'!B$16," #1"," ",Table1[[#This Row],[DATE SAMPLE DELIVERY]]))</f>
        <v/>
      </c>
      <c r="B123" s="89" t="str">
        <f>IF(Table1[[#This Row],[LIBRARY ID]]="","",CONCATENATE('Sample information'!B$16,"-",Table1[[#This Row],[LIBRARY ID]]))</f>
        <v/>
      </c>
      <c r="C123" s="47"/>
      <c r="D123" s="47"/>
      <c r="E123" s="47"/>
      <c r="F123" s="174" t="s">
        <v>547</v>
      </c>
      <c r="G123" s="47"/>
      <c r="H123" s="47"/>
      <c r="I123" s="47"/>
      <c r="J123" s="47"/>
      <c r="K123" s="47"/>
      <c r="L123" s="89" t="str">
        <f>IF(Table1[[#This Row],[INDEX CATEGORY]]="",CONCATENATE("Custom (",Table1[[#This Row],[CUSTOM INDEX]],")"),IF(Table1[[#This Row],[INDEX CATEGORY]]="No index","Custom (None)",INDEX(Index!$C$3:$X$230,MATCH(Table1[[#This Row],[INDEX NUMBER]],Index!$B$3:$B$230,0),MATCH(Table1[[#This Row],[INDEX CATEGORY]],Index!$C$2:$X$2,0))))</f>
        <v>Custom ()</v>
      </c>
      <c r="M123" s="153"/>
      <c r="N123" s="135" t="s">
        <v>5</v>
      </c>
      <c r="O123" s="153" t="s">
        <v>43</v>
      </c>
      <c r="P123" s="150" t="str">
        <f>IF(Table1[[#This Row],[LIBRARY ID]]="","",Table1[[#This Row],[VOLUME]])</f>
        <v/>
      </c>
      <c r="Q123" s="150" t="str">
        <f>IF(Table1[[#This Row],[LIBRARY ID]]="","",Table1[[#This Row],[CONCENTRATION]]*Table1[[#This Row],[VOLUME]])</f>
        <v/>
      </c>
      <c r="R123" s="103" t="s">
        <v>727</v>
      </c>
      <c r="S123" s="103" t="str">
        <f>IF(Table1[[#This Row],[LIBRARY ID]]="","",CONCATENATE('Sample information'!$B$16,"_",Table1[[#This Row],[PLATE]],"_org_",Table1[[#This Row],[DATE SAMPLE DELIVERY]]))</f>
        <v/>
      </c>
      <c r="T123" s="130" t="str">
        <f>IF(Table1[[#This Row],[DATE SAMPLE DELIVERY]]="","",(CONCATENATE(20,LEFT(Table1[[#This Row],[DATE SAMPLE DELIVERY]],2),"-",(MID(Table1[[#This Row],[DATE SAMPLE DELIVERY]],3,2)),"-",(RIGHT(Table1[[#This Row],[DATE SAMPLE DELIVERY]],2)))))</f>
        <v/>
      </c>
      <c r="U123" s="137" t="str">
        <f>IF(Table1[[#This Row],[LIBRARY ID]]="","",IF('Sample information'!$B$22="","RML",'Sample information'!$B$22))</f>
        <v/>
      </c>
      <c r="V123" s="130" t="s">
        <v>280</v>
      </c>
      <c r="W123" s="135"/>
      <c r="X123" s="135"/>
      <c r="AA123" s="151"/>
      <c r="AC123" s="152"/>
      <c r="AF123" s="135"/>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row>
    <row r="124" spans="1:57" s="137" customFormat="1" ht="15">
      <c r="A124" s="89" t="str">
        <f>IF(Table1[[#This Row],[LIBRARY ID]]="","",CONCATENATE('Sample information'!B$16," #1"," ",Table1[[#This Row],[DATE SAMPLE DELIVERY]]))</f>
        <v/>
      </c>
      <c r="B124" s="89" t="str">
        <f>IF(Table1[[#This Row],[LIBRARY ID]]="","",CONCATENATE('Sample information'!B$16,"-",Table1[[#This Row],[LIBRARY ID]]))</f>
        <v/>
      </c>
      <c r="C124" s="47"/>
      <c r="D124" s="47"/>
      <c r="E124" s="47"/>
      <c r="F124" s="174" t="s">
        <v>547</v>
      </c>
      <c r="G124" s="47"/>
      <c r="H124" s="47"/>
      <c r="I124" s="47"/>
      <c r="J124" s="47"/>
      <c r="K124" s="47"/>
      <c r="L124" s="89" t="str">
        <f>IF(Table1[[#This Row],[INDEX CATEGORY]]="",CONCATENATE("Custom (",Table1[[#This Row],[CUSTOM INDEX]],")"),IF(Table1[[#This Row],[INDEX CATEGORY]]="No index","Custom (None)",INDEX(Index!$C$3:$X$230,MATCH(Table1[[#This Row],[INDEX NUMBER]],Index!$B$3:$B$230,0),MATCH(Table1[[#This Row],[INDEX CATEGORY]],Index!$C$2:$X$2,0))))</f>
        <v>Custom ()</v>
      </c>
      <c r="M124" s="153"/>
      <c r="N124" s="135" t="s">
        <v>5</v>
      </c>
      <c r="O124" s="153" t="s">
        <v>44</v>
      </c>
      <c r="P124" s="150" t="str">
        <f>IF(Table1[[#This Row],[LIBRARY ID]]="","",Table1[[#This Row],[VOLUME]])</f>
        <v/>
      </c>
      <c r="Q124" s="150" t="str">
        <f>IF(Table1[[#This Row],[LIBRARY ID]]="","",Table1[[#This Row],[CONCENTRATION]]*Table1[[#This Row],[VOLUME]])</f>
        <v/>
      </c>
      <c r="R124" s="103" t="s">
        <v>727</v>
      </c>
      <c r="S124" s="103" t="str">
        <f>IF(Table1[[#This Row],[LIBRARY ID]]="","",CONCATENATE('Sample information'!$B$16,"_",Table1[[#This Row],[PLATE]],"_org_",Table1[[#This Row],[DATE SAMPLE DELIVERY]]))</f>
        <v/>
      </c>
      <c r="T124" s="130" t="str">
        <f>IF(Table1[[#This Row],[DATE SAMPLE DELIVERY]]="","",(CONCATENATE(20,LEFT(Table1[[#This Row],[DATE SAMPLE DELIVERY]],2),"-",(MID(Table1[[#This Row],[DATE SAMPLE DELIVERY]],3,2)),"-",(RIGHT(Table1[[#This Row],[DATE SAMPLE DELIVERY]],2)))))</f>
        <v/>
      </c>
      <c r="U124" s="137" t="str">
        <f>IF(Table1[[#This Row],[LIBRARY ID]]="","",IF('Sample information'!$B$22="","RML",'Sample information'!$B$22))</f>
        <v/>
      </c>
      <c r="V124" s="130" t="s">
        <v>280</v>
      </c>
      <c r="W124" s="135"/>
      <c r="X124" s="135"/>
      <c r="AA124" s="151"/>
      <c r="AC124" s="152"/>
      <c r="AF124" s="135"/>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row>
    <row r="125" spans="1:57" s="137" customFormat="1" ht="15">
      <c r="A125" s="89" t="str">
        <f>IF(Table1[[#This Row],[LIBRARY ID]]="","",CONCATENATE('Sample information'!B$16," #1"," ",Table1[[#This Row],[DATE SAMPLE DELIVERY]]))</f>
        <v/>
      </c>
      <c r="B125" s="89" t="str">
        <f>IF(Table1[[#This Row],[LIBRARY ID]]="","",CONCATENATE('Sample information'!B$16,"-",Table1[[#This Row],[LIBRARY ID]]))</f>
        <v/>
      </c>
      <c r="C125" s="47"/>
      <c r="D125" s="47"/>
      <c r="E125" s="47"/>
      <c r="F125" s="174" t="s">
        <v>547</v>
      </c>
      <c r="G125" s="47"/>
      <c r="H125" s="47"/>
      <c r="I125" s="47"/>
      <c r="J125" s="47"/>
      <c r="K125" s="47"/>
      <c r="L125" s="89" t="str">
        <f>IF(Table1[[#This Row],[INDEX CATEGORY]]="",CONCATENATE("Custom (",Table1[[#This Row],[CUSTOM INDEX]],")"),IF(Table1[[#This Row],[INDEX CATEGORY]]="No index","Custom (None)",INDEX(Index!$C$3:$X$230,MATCH(Table1[[#This Row],[INDEX NUMBER]],Index!$B$3:$B$230,0),MATCH(Table1[[#This Row],[INDEX CATEGORY]],Index!$C$2:$X$2,0))))</f>
        <v>Custom ()</v>
      </c>
      <c r="M125" s="153"/>
      <c r="N125" s="135" t="s">
        <v>5</v>
      </c>
      <c r="O125" s="153" t="s">
        <v>45</v>
      </c>
      <c r="P125" s="150" t="str">
        <f>IF(Table1[[#This Row],[LIBRARY ID]]="","",Table1[[#This Row],[VOLUME]])</f>
        <v/>
      </c>
      <c r="Q125" s="150" t="str">
        <f>IF(Table1[[#This Row],[LIBRARY ID]]="","",Table1[[#This Row],[CONCENTRATION]]*Table1[[#This Row],[VOLUME]])</f>
        <v/>
      </c>
      <c r="R125" s="103" t="s">
        <v>727</v>
      </c>
      <c r="S125" s="103" t="str">
        <f>IF(Table1[[#This Row],[LIBRARY ID]]="","",CONCATENATE('Sample information'!$B$16,"_",Table1[[#This Row],[PLATE]],"_org_",Table1[[#This Row],[DATE SAMPLE DELIVERY]]))</f>
        <v/>
      </c>
      <c r="T125" s="130" t="str">
        <f>IF(Table1[[#This Row],[DATE SAMPLE DELIVERY]]="","",(CONCATENATE(20,LEFT(Table1[[#This Row],[DATE SAMPLE DELIVERY]],2),"-",(MID(Table1[[#This Row],[DATE SAMPLE DELIVERY]],3,2)),"-",(RIGHT(Table1[[#This Row],[DATE SAMPLE DELIVERY]],2)))))</f>
        <v/>
      </c>
      <c r="U125" s="137" t="str">
        <f>IF(Table1[[#This Row],[LIBRARY ID]]="","",IF('Sample information'!$B$22="","RML",'Sample information'!$B$22))</f>
        <v/>
      </c>
      <c r="V125" s="130" t="s">
        <v>280</v>
      </c>
      <c r="W125" s="135"/>
      <c r="X125" s="135"/>
      <c r="AA125" s="151"/>
      <c r="AC125" s="152"/>
      <c r="AF125" s="135"/>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row>
    <row r="126" spans="1:57" s="137" customFormat="1" ht="15">
      <c r="A126" s="89" t="str">
        <f>IF(Table1[[#This Row],[LIBRARY ID]]="","",CONCATENATE('Sample information'!B$16," #1"," ",Table1[[#This Row],[DATE SAMPLE DELIVERY]]))</f>
        <v/>
      </c>
      <c r="B126" s="89" t="str">
        <f>IF(Table1[[#This Row],[LIBRARY ID]]="","",CONCATENATE('Sample information'!B$16,"-",Table1[[#This Row],[LIBRARY ID]]))</f>
        <v/>
      </c>
      <c r="C126" s="47"/>
      <c r="D126" s="47"/>
      <c r="E126" s="47"/>
      <c r="F126" s="174" t="s">
        <v>547</v>
      </c>
      <c r="G126" s="47"/>
      <c r="H126" s="47"/>
      <c r="I126" s="47"/>
      <c r="J126" s="47"/>
      <c r="K126" s="47"/>
      <c r="L126" s="89" t="str">
        <f>IF(Table1[[#This Row],[INDEX CATEGORY]]="",CONCATENATE("Custom (",Table1[[#This Row],[CUSTOM INDEX]],")"),IF(Table1[[#This Row],[INDEX CATEGORY]]="No index","Custom (None)",INDEX(Index!$C$3:$X$230,MATCH(Table1[[#This Row],[INDEX NUMBER]],Index!$B$3:$B$230,0),MATCH(Table1[[#This Row],[INDEX CATEGORY]],Index!$C$2:$X$2,0))))</f>
        <v>Custom ()</v>
      </c>
      <c r="M126" s="153"/>
      <c r="N126" s="135" t="s">
        <v>5</v>
      </c>
      <c r="O126" s="153" t="s">
        <v>46</v>
      </c>
      <c r="P126" s="150" t="str">
        <f>IF(Table1[[#This Row],[LIBRARY ID]]="","",Table1[[#This Row],[VOLUME]])</f>
        <v/>
      </c>
      <c r="Q126" s="150" t="str">
        <f>IF(Table1[[#This Row],[LIBRARY ID]]="","",Table1[[#This Row],[CONCENTRATION]]*Table1[[#This Row],[VOLUME]])</f>
        <v/>
      </c>
      <c r="R126" s="103" t="s">
        <v>727</v>
      </c>
      <c r="S126" s="103" t="str">
        <f>IF(Table1[[#This Row],[LIBRARY ID]]="","",CONCATENATE('Sample information'!$B$16,"_",Table1[[#This Row],[PLATE]],"_org_",Table1[[#This Row],[DATE SAMPLE DELIVERY]]))</f>
        <v/>
      </c>
      <c r="T126" s="130" t="str">
        <f>IF(Table1[[#This Row],[DATE SAMPLE DELIVERY]]="","",(CONCATENATE(20,LEFT(Table1[[#This Row],[DATE SAMPLE DELIVERY]],2),"-",(MID(Table1[[#This Row],[DATE SAMPLE DELIVERY]],3,2)),"-",(RIGHT(Table1[[#This Row],[DATE SAMPLE DELIVERY]],2)))))</f>
        <v/>
      </c>
      <c r="U126" s="137" t="str">
        <f>IF(Table1[[#This Row],[LIBRARY ID]]="","",IF('Sample information'!$B$22="","RML",'Sample information'!$B$22))</f>
        <v/>
      </c>
      <c r="V126" s="130" t="s">
        <v>280</v>
      </c>
      <c r="W126" s="135"/>
      <c r="X126" s="135"/>
      <c r="AA126" s="151"/>
      <c r="AC126" s="152"/>
      <c r="AF126" s="135"/>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0"/>
      <c r="BE126" s="130"/>
    </row>
    <row r="127" spans="1:57" s="137" customFormat="1" ht="15">
      <c r="A127" s="89" t="str">
        <f>IF(Table1[[#This Row],[LIBRARY ID]]="","",CONCATENATE('Sample information'!B$16," #1"," ",Table1[[#This Row],[DATE SAMPLE DELIVERY]]))</f>
        <v/>
      </c>
      <c r="B127" s="89" t="str">
        <f>IF(Table1[[#This Row],[LIBRARY ID]]="","",CONCATENATE('Sample information'!B$16,"-",Table1[[#This Row],[LIBRARY ID]]))</f>
        <v/>
      </c>
      <c r="C127" s="47"/>
      <c r="D127" s="47"/>
      <c r="E127" s="47"/>
      <c r="F127" s="174" t="s">
        <v>547</v>
      </c>
      <c r="G127" s="47"/>
      <c r="H127" s="47"/>
      <c r="I127" s="47"/>
      <c r="J127" s="47"/>
      <c r="K127" s="47"/>
      <c r="L127" s="89" t="str">
        <f>IF(Table1[[#This Row],[INDEX CATEGORY]]="",CONCATENATE("Custom (",Table1[[#This Row],[CUSTOM INDEX]],")"),IF(Table1[[#This Row],[INDEX CATEGORY]]="No index","Custom (None)",INDEX(Index!$C$3:$X$230,MATCH(Table1[[#This Row],[INDEX NUMBER]],Index!$B$3:$B$230,0),MATCH(Table1[[#This Row],[INDEX CATEGORY]],Index!$C$2:$X$2,0))))</f>
        <v>Custom ()</v>
      </c>
      <c r="M127" s="153"/>
      <c r="N127" s="135" t="s">
        <v>5</v>
      </c>
      <c r="O127" s="153" t="s">
        <v>47</v>
      </c>
      <c r="P127" s="150" t="str">
        <f>IF(Table1[[#This Row],[LIBRARY ID]]="","",Table1[[#This Row],[VOLUME]])</f>
        <v/>
      </c>
      <c r="Q127" s="150" t="str">
        <f>IF(Table1[[#This Row],[LIBRARY ID]]="","",Table1[[#This Row],[CONCENTRATION]]*Table1[[#This Row],[VOLUME]])</f>
        <v/>
      </c>
      <c r="R127" s="103" t="s">
        <v>727</v>
      </c>
      <c r="S127" s="103" t="str">
        <f>IF(Table1[[#This Row],[LIBRARY ID]]="","",CONCATENATE('Sample information'!$B$16,"_",Table1[[#This Row],[PLATE]],"_org_",Table1[[#This Row],[DATE SAMPLE DELIVERY]]))</f>
        <v/>
      </c>
      <c r="T127" s="130" t="str">
        <f>IF(Table1[[#This Row],[DATE SAMPLE DELIVERY]]="","",(CONCATENATE(20,LEFT(Table1[[#This Row],[DATE SAMPLE DELIVERY]],2),"-",(MID(Table1[[#This Row],[DATE SAMPLE DELIVERY]],3,2)),"-",(RIGHT(Table1[[#This Row],[DATE SAMPLE DELIVERY]],2)))))</f>
        <v/>
      </c>
      <c r="U127" s="137" t="str">
        <f>IF(Table1[[#This Row],[LIBRARY ID]]="","",IF('Sample information'!$B$22="","RML",'Sample information'!$B$22))</f>
        <v/>
      </c>
      <c r="V127" s="130" t="s">
        <v>280</v>
      </c>
      <c r="W127" s="135"/>
      <c r="X127" s="135"/>
      <c r="AA127" s="151"/>
      <c r="AC127" s="152"/>
      <c r="AF127" s="135"/>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row>
    <row r="128" spans="1:57" s="137" customFormat="1" ht="15">
      <c r="A128" s="89" t="str">
        <f>IF(Table1[[#This Row],[LIBRARY ID]]="","",CONCATENATE('Sample information'!B$16," #1"," ",Table1[[#This Row],[DATE SAMPLE DELIVERY]]))</f>
        <v/>
      </c>
      <c r="B128" s="89" t="str">
        <f>IF(Table1[[#This Row],[LIBRARY ID]]="","",CONCATENATE('Sample information'!B$16,"-",Table1[[#This Row],[LIBRARY ID]]))</f>
        <v/>
      </c>
      <c r="C128" s="47"/>
      <c r="D128" s="47"/>
      <c r="E128" s="47"/>
      <c r="F128" s="174" t="s">
        <v>547</v>
      </c>
      <c r="G128" s="47"/>
      <c r="H128" s="47"/>
      <c r="I128" s="47"/>
      <c r="J128" s="47"/>
      <c r="K128" s="47"/>
      <c r="L128" s="89" t="str">
        <f>IF(Table1[[#This Row],[INDEX CATEGORY]]="",CONCATENATE("Custom (",Table1[[#This Row],[CUSTOM INDEX]],")"),IF(Table1[[#This Row],[INDEX CATEGORY]]="No index","Custom (None)",INDEX(Index!$C$3:$X$230,MATCH(Table1[[#This Row],[INDEX NUMBER]],Index!$B$3:$B$230,0),MATCH(Table1[[#This Row],[INDEX CATEGORY]],Index!$C$2:$X$2,0))))</f>
        <v>Custom ()</v>
      </c>
      <c r="M128" s="153"/>
      <c r="N128" s="135" t="s">
        <v>5</v>
      </c>
      <c r="O128" s="153" t="s">
        <v>48</v>
      </c>
      <c r="P128" s="150" t="str">
        <f>IF(Table1[[#This Row],[LIBRARY ID]]="","",Table1[[#This Row],[VOLUME]])</f>
        <v/>
      </c>
      <c r="Q128" s="150" t="str">
        <f>IF(Table1[[#This Row],[LIBRARY ID]]="","",Table1[[#This Row],[CONCENTRATION]]*Table1[[#This Row],[VOLUME]])</f>
        <v/>
      </c>
      <c r="R128" s="103" t="s">
        <v>727</v>
      </c>
      <c r="S128" s="103" t="str">
        <f>IF(Table1[[#This Row],[LIBRARY ID]]="","",CONCATENATE('Sample information'!$B$16,"_",Table1[[#This Row],[PLATE]],"_org_",Table1[[#This Row],[DATE SAMPLE DELIVERY]]))</f>
        <v/>
      </c>
      <c r="T128" s="130" t="str">
        <f>IF(Table1[[#This Row],[DATE SAMPLE DELIVERY]]="","",(CONCATENATE(20,LEFT(Table1[[#This Row],[DATE SAMPLE DELIVERY]],2),"-",(MID(Table1[[#This Row],[DATE SAMPLE DELIVERY]],3,2)),"-",(RIGHT(Table1[[#This Row],[DATE SAMPLE DELIVERY]],2)))))</f>
        <v/>
      </c>
      <c r="U128" s="137" t="str">
        <f>IF(Table1[[#This Row],[LIBRARY ID]]="","",IF('Sample information'!$B$22="","RML",'Sample information'!$B$22))</f>
        <v/>
      </c>
      <c r="V128" s="130" t="s">
        <v>280</v>
      </c>
      <c r="W128" s="135"/>
      <c r="X128" s="135"/>
      <c r="AA128" s="151"/>
      <c r="AC128" s="152"/>
      <c r="AF128" s="135"/>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0"/>
      <c r="BE128" s="130"/>
    </row>
    <row r="129" spans="1:57" s="137" customFormat="1" ht="15">
      <c r="A129" s="89" t="str">
        <f>IF(Table1[[#This Row],[LIBRARY ID]]="","",CONCATENATE('Sample information'!B$16," #1"," ",Table1[[#This Row],[DATE SAMPLE DELIVERY]]))</f>
        <v/>
      </c>
      <c r="B129" s="89" t="str">
        <f>IF(Table1[[#This Row],[LIBRARY ID]]="","",CONCATENATE('Sample information'!B$16,"-",Table1[[#This Row],[LIBRARY ID]]))</f>
        <v/>
      </c>
      <c r="C129" s="47"/>
      <c r="D129" s="47"/>
      <c r="E129" s="47"/>
      <c r="F129" s="174" t="s">
        <v>547</v>
      </c>
      <c r="G129" s="47"/>
      <c r="H129" s="47"/>
      <c r="I129" s="47"/>
      <c r="J129" s="47"/>
      <c r="K129" s="47"/>
      <c r="L129" s="89" t="str">
        <f>IF(Table1[[#This Row],[INDEX CATEGORY]]="",CONCATENATE("Custom (",Table1[[#This Row],[CUSTOM INDEX]],")"),IF(Table1[[#This Row],[INDEX CATEGORY]]="No index","Custom (None)",INDEX(Index!$C$3:$X$230,MATCH(Table1[[#This Row],[INDEX NUMBER]],Index!$B$3:$B$230,0),MATCH(Table1[[#This Row],[INDEX CATEGORY]],Index!$C$2:$X$2,0))))</f>
        <v>Custom ()</v>
      </c>
      <c r="M129" s="153"/>
      <c r="N129" s="135" t="s">
        <v>5</v>
      </c>
      <c r="O129" s="153" t="s">
        <v>49</v>
      </c>
      <c r="P129" s="150" t="str">
        <f>IF(Table1[[#This Row],[LIBRARY ID]]="","",Table1[[#This Row],[VOLUME]])</f>
        <v/>
      </c>
      <c r="Q129" s="150" t="str">
        <f>IF(Table1[[#This Row],[LIBRARY ID]]="","",Table1[[#This Row],[CONCENTRATION]]*Table1[[#This Row],[VOLUME]])</f>
        <v/>
      </c>
      <c r="R129" s="103" t="s">
        <v>727</v>
      </c>
      <c r="S129" s="103" t="str">
        <f>IF(Table1[[#This Row],[LIBRARY ID]]="","",CONCATENATE('Sample information'!$B$16,"_",Table1[[#This Row],[PLATE]],"_org_",Table1[[#This Row],[DATE SAMPLE DELIVERY]]))</f>
        <v/>
      </c>
      <c r="T129" s="130" t="str">
        <f>IF(Table1[[#This Row],[DATE SAMPLE DELIVERY]]="","",(CONCATENATE(20,LEFT(Table1[[#This Row],[DATE SAMPLE DELIVERY]],2),"-",(MID(Table1[[#This Row],[DATE SAMPLE DELIVERY]],3,2)),"-",(RIGHT(Table1[[#This Row],[DATE SAMPLE DELIVERY]],2)))))</f>
        <v/>
      </c>
      <c r="U129" s="137" t="str">
        <f>IF(Table1[[#This Row],[LIBRARY ID]]="","",IF('Sample information'!$B$22="","RML",'Sample information'!$B$22))</f>
        <v/>
      </c>
      <c r="V129" s="130" t="s">
        <v>280</v>
      </c>
      <c r="W129" s="135"/>
      <c r="X129" s="135"/>
      <c r="AA129" s="151"/>
      <c r="AC129" s="152"/>
      <c r="AF129" s="135"/>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130"/>
    </row>
    <row r="130" spans="1:57" s="137" customFormat="1" ht="15">
      <c r="A130" s="89" t="str">
        <f>IF(Table1[[#This Row],[LIBRARY ID]]="","",CONCATENATE('Sample information'!B$16," #1"," ",Table1[[#This Row],[DATE SAMPLE DELIVERY]]))</f>
        <v/>
      </c>
      <c r="B130" s="89" t="str">
        <f>IF(Table1[[#This Row],[LIBRARY ID]]="","",CONCATENATE('Sample information'!B$16,"-",Table1[[#This Row],[LIBRARY ID]]))</f>
        <v/>
      </c>
      <c r="C130" s="47"/>
      <c r="D130" s="47"/>
      <c r="E130" s="47"/>
      <c r="F130" s="174" t="s">
        <v>547</v>
      </c>
      <c r="G130" s="47"/>
      <c r="H130" s="47"/>
      <c r="I130" s="47"/>
      <c r="J130" s="47"/>
      <c r="K130" s="47"/>
      <c r="L130" s="89" t="str">
        <f>IF(Table1[[#This Row],[INDEX CATEGORY]]="",CONCATENATE("Custom (",Table1[[#This Row],[CUSTOM INDEX]],")"),IF(Table1[[#This Row],[INDEX CATEGORY]]="No index","Custom (None)",INDEX(Index!$C$3:$X$230,MATCH(Table1[[#This Row],[INDEX NUMBER]],Index!$B$3:$B$230,0),MATCH(Table1[[#This Row],[INDEX CATEGORY]],Index!$C$2:$X$2,0))))</f>
        <v>Custom ()</v>
      </c>
      <c r="M130" s="153"/>
      <c r="N130" s="135" t="s">
        <v>5</v>
      </c>
      <c r="O130" s="153" t="s">
        <v>50</v>
      </c>
      <c r="P130" s="150" t="str">
        <f>IF(Table1[[#This Row],[LIBRARY ID]]="","",Table1[[#This Row],[VOLUME]])</f>
        <v/>
      </c>
      <c r="Q130" s="150" t="str">
        <f>IF(Table1[[#This Row],[LIBRARY ID]]="","",Table1[[#This Row],[CONCENTRATION]]*Table1[[#This Row],[VOLUME]])</f>
        <v/>
      </c>
      <c r="R130" s="103" t="s">
        <v>727</v>
      </c>
      <c r="S130" s="103" t="str">
        <f>IF(Table1[[#This Row],[LIBRARY ID]]="","",CONCATENATE('Sample information'!$B$16,"_",Table1[[#This Row],[PLATE]],"_org_",Table1[[#This Row],[DATE SAMPLE DELIVERY]]))</f>
        <v/>
      </c>
      <c r="T130" s="130" t="str">
        <f>IF(Table1[[#This Row],[DATE SAMPLE DELIVERY]]="","",(CONCATENATE(20,LEFT(Table1[[#This Row],[DATE SAMPLE DELIVERY]],2),"-",(MID(Table1[[#This Row],[DATE SAMPLE DELIVERY]],3,2)),"-",(RIGHT(Table1[[#This Row],[DATE SAMPLE DELIVERY]],2)))))</f>
        <v/>
      </c>
      <c r="U130" s="137" t="str">
        <f>IF(Table1[[#This Row],[LIBRARY ID]]="","",IF('Sample information'!$B$22="","RML",'Sample information'!$B$22))</f>
        <v/>
      </c>
      <c r="V130" s="130" t="s">
        <v>280</v>
      </c>
      <c r="W130" s="135"/>
      <c r="X130" s="135"/>
      <c r="AA130" s="151"/>
      <c r="AC130" s="152"/>
      <c r="AF130" s="135"/>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row>
    <row r="131" spans="1:57" s="137" customFormat="1" ht="15">
      <c r="A131" s="89" t="str">
        <f>IF(Table1[[#This Row],[LIBRARY ID]]="","",CONCATENATE('Sample information'!B$16," #1"," ",Table1[[#This Row],[DATE SAMPLE DELIVERY]]))</f>
        <v/>
      </c>
      <c r="B131" s="89" t="str">
        <f>IF(Table1[[#This Row],[LIBRARY ID]]="","",CONCATENATE('Sample information'!B$16,"-",Table1[[#This Row],[LIBRARY ID]]))</f>
        <v/>
      </c>
      <c r="C131" s="47"/>
      <c r="D131" s="47"/>
      <c r="E131" s="47"/>
      <c r="F131" s="174" t="s">
        <v>547</v>
      </c>
      <c r="G131" s="47"/>
      <c r="H131" s="47"/>
      <c r="I131" s="47"/>
      <c r="J131" s="47"/>
      <c r="K131" s="47"/>
      <c r="L131" s="89" t="str">
        <f>IF(Table1[[#This Row],[INDEX CATEGORY]]="",CONCATENATE("Custom (",Table1[[#This Row],[CUSTOM INDEX]],")"),IF(Table1[[#This Row],[INDEX CATEGORY]]="No index","Custom (None)",INDEX(Index!$C$3:$X$230,MATCH(Table1[[#This Row],[INDEX NUMBER]],Index!$B$3:$B$230,0),MATCH(Table1[[#This Row],[INDEX CATEGORY]],Index!$C$2:$X$2,0))))</f>
        <v>Custom ()</v>
      </c>
      <c r="M131" s="153"/>
      <c r="N131" s="135" t="s">
        <v>5</v>
      </c>
      <c r="O131" s="153" t="s">
        <v>51</v>
      </c>
      <c r="P131" s="150" t="str">
        <f>IF(Table1[[#This Row],[LIBRARY ID]]="","",Table1[[#This Row],[VOLUME]])</f>
        <v/>
      </c>
      <c r="Q131" s="150" t="str">
        <f>IF(Table1[[#This Row],[LIBRARY ID]]="","",Table1[[#This Row],[CONCENTRATION]]*Table1[[#This Row],[VOLUME]])</f>
        <v/>
      </c>
      <c r="R131" s="103" t="s">
        <v>727</v>
      </c>
      <c r="S131" s="103" t="str">
        <f>IF(Table1[[#This Row],[LIBRARY ID]]="","",CONCATENATE('Sample information'!$B$16,"_",Table1[[#This Row],[PLATE]],"_org_",Table1[[#This Row],[DATE SAMPLE DELIVERY]]))</f>
        <v/>
      </c>
      <c r="T131" s="130" t="str">
        <f>IF(Table1[[#This Row],[DATE SAMPLE DELIVERY]]="","",(CONCATENATE(20,LEFT(Table1[[#This Row],[DATE SAMPLE DELIVERY]],2),"-",(MID(Table1[[#This Row],[DATE SAMPLE DELIVERY]],3,2)),"-",(RIGHT(Table1[[#This Row],[DATE SAMPLE DELIVERY]],2)))))</f>
        <v/>
      </c>
      <c r="U131" s="137" t="str">
        <f>IF(Table1[[#This Row],[LIBRARY ID]]="","",IF('Sample information'!$B$22="","RML",'Sample information'!$B$22))</f>
        <v/>
      </c>
      <c r="V131" s="130" t="s">
        <v>280</v>
      </c>
      <c r="W131" s="135"/>
      <c r="X131" s="135"/>
      <c r="AA131" s="151"/>
      <c r="AC131" s="152"/>
      <c r="AF131" s="135"/>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0"/>
      <c r="BE131" s="130"/>
    </row>
    <row r="132" spans="1:57" s="137" customFormat="1" ht="15">
      <c r="A132" s="89" t="str">
        <f>IF(Table1[[#This Row],[LIBRARY ID]]="","",CONCATENATE('Sample information'!B$16," #1"," ",Table1[[#This Row],[DATE SAMPLE DELIVERY]]))</f>
        <v/>
      </c>
      <c r="B132" s="89" t="str">
        <f>IF(Table1[[#This Row],[LIBRARY ID]]="","",CONCATENATE('Sample information'!B$16,"-",Table1[[#This Row],[LIBRARY ID]]))</f>
        <v/>
      </c>
      <c r="C132" s="47"/>
      <c r="D132" s="47"/>
      <c r="E132" s="47"/>
      <c r="F132" s="174" t="s">
        <v>547</v>
      </c>
      <c r="G132" s="47"/>
      <c r="H132" s="47"/>
      <c r="I132" s="47"/>
      <c r="J132" s="47"/>
      <c r="K132" s="47"/>
      <c r="L132" s="89" t="str">
        <f>IF(Table1[[#This Row],[INDEX CATEGORY]]="",CONCATENATE("Custom (",Table1[[#This Row],[CUSTOM INDEX]],")"),IF(Table1[[#This Row],[INDEX CATEGORY]]="No index","Custom (None)",INDEX(Index!$C$3:$X$230,MATCH(Table1[[#This Row],[INDEX NUMBER]],Index!$B$3:$B$230,0),MATCH(Table1[[#This Row],[INDEX CATEGORY]],Index!$C$2:$X$2,0))))</f>
        <v>Custom ()</v>
      </c>
      <c r="M132" s="153"/>
      <c r="N132" s="135" t="s">
        <v>5</v>
      </c>
      <c r="O132" s="153" t="s">
        <v>52</v>
      </c>
      <c r="P132" s="150" t="str">
        <f>IF(Table1[[#This Row],[LIBRARY ID]]="","",Table1[[#This Row],[VOLUME]])</f>
        <v/>
      </c>
      <c r="Q132" s="150" t="str">
        <f>IF(Table1[[#This Row],[LIBRARY ID]]="","",Table1[[#This Row],[CONCENTRATION]]*Table1[[#This Row],[VOLUME]])</f>
        <v/>
      </c>
      <c r="R132" s="103" t="s">
        <v>727</v>
      </c>
      <c r="S132" s="103" t="str">
        <f>IF(Table1[[#This Row],[LIBRARY ID]]="","",CONCATENATE('Sample information'!$B$16,"_",Table1[[#This Row],[PLATE]],"_org_",Table1[[#This Row],[DATE SAMPLE DELIVERY]]))</f>
        <v/>
      </c>
      <c r="T132" s="130" t="str">
        <f>IF(Table1[[#This Row],[DATE SAMPLE DELIVERY]]="","",(CONCATENATE(20,LEFT(Table1[[#This Row],[DATE SAMPLE DELIVERY]],2),"-",(MID(Table1[[#This Row],[DATE SAMPLE DELIVERY]],3,2)),"-",(RIGHT(Table1[[#This Row],[DATE SAMPLE DELIVERY]],2)))))</f>
        <v/>
      </c>
      <c r="U132" s="137" t="str">
        <f>IF(Table1[[#This Row],[LIBRARY ID]]="","",IF('Sample information'!$B$22="","RML",'Sample information'!$B$22))</f>
        <v/>
      </c>
      <c r="V132" s="130" t="s">
        <v>280</v>
      </c>
      <c r="W132" s="135"/>
      <c r="X132" s="135"/>
      <c r="AA132" s="151"/>
      <c r="AC132" s="152"/>
      <c r="AF132" s="135"/>
      <c r="AG132" s="130"/>
      <c r="AH132" s="130"/>
      <c r="AI132" s="130"/>
      <c r="AJ132" s="130"/>
      <c r="AK132" s="130"/>
      <c r="AL132" s="130"/>
      <c r="AM132" s="130"/>
      <c r="AN132" s="130"/>
      <c r="AO132" s="130"/>
      <c r="AP132" s="130"/>
      <c r="AQ132" s="130"/>
      <c r="AR132" s="130"/>
      <c r="AS132" s="130"/>
      <c r="AT132" s="130"/>
      <c r="AU132" s="130"/>
      <c r="AV132" s="130"/>
      <c r="AW132" s="130"/>
      <c r="AX132" s="130"/>
      <c r="AY132" s="130"/>
      <c r="AZ132" s="130"/>
      <c r="BA132" s="130"/>
      <c r="BB132" s="130"/>
      <c r="BC132" s="130"/>
      <c r="BD132" s="130"/>
      <c r="BE132" s="130"/>
    </row>
    <row r="133" spans="1:57" s="137" customFormat="1" ht="15">
      <c r="A133" s="89" t="str">
        <f>IF(Table1[[#This Row],[LIBRARY ID]]="","",CONCATENATE('Sample information'!B$16," #1"," ",Table1[[#This Row],[DATE SAMPLE DELIVERY]]))</f>
        <v/>
      </c>
      <c r="B133" s="89" t="str">
        <f>IF(Table1[[#This Row],[LIBRARY ID]]="","",CONCATENATE('Sample information'!B$16,"-",Table1[[#This Row],[LIBRARY ID]]))</f>
        <v/>
      </c>
      <c r="C133" s="47"/>
      <c r="D133" s="47"/>
      <c r="E133" s="47"/>
      <c r="F133" s="174" t="s">
        <v>547</v>
      </c>
      <c r="G133" s="47"/>
      <c r="H133" s="47"/>
      <c r="I133" s="47"/>
      <c r="J133" s="47"/>
      <c r="K133" s="47"/>
      <c r="L133" s="89" t="str">
        <f>IF(Table1[[#This Row],[INDEX CATEGORY]]="",CONCATENATE("Custom (",Table1[[#This Row],[CUSTOM INDEX]],")"),IF(Table1[[#This Row],[INDEX CATEGORY]]="No index","Custom (None)",INDEX(Index!$C$3:$X$230,MATCH(Table1[[#This Row],[INDEX NUMBER]],Index!$B$3:$B$230,0),MATCH(Table1[[#This Row],[INDEX CATEGORY]],Index!$C$2:$X$2,0))))</f>
        <v>Custom ()</v>
      </c>
      <c r="M133" s="153"/>
      <c r="N133" s="135" t="s">
        <v>5</v>
      </c>
      <c r="O133" s="153" t="s">
        <v>53</v>
      </c>
      <c r="P133" s="150" t="str">
        <f>IF(Table1[[#This Row],[LIBRARY ID]]="","",Table1[[#This Row],[VOLUME]])</f>
        <v/>
      </c>
      <c r="Q133" s="150" t="str">
        <f>IF(Table1[[#This Row],[LIBRARY ID]]="","",Table1[[#This Row],[CONCENTRATION]]*Table1[[#This Row],[VOLUME]])</f>
        <v/>
      </c>
      <c r="R133" s="103" t="s">
        <v>727</v>
      </c>
      <c r="S133" s="103" t="str">
        <f>IF(Table1[[#This Row],[LIBRARY ID]]="","",CONCATENATE('Sample information'!$B$16,"_",Table1[[#This Row],[PLATE]],"_org_",Table1[[#This Row],[DATE SAMPLE DELIVERY]]))</f>
        <v/>
      </c>
      <c r="T133" s="130" t="str">
        <f>IF(Table1[[#This Row],[DATE SAMPLE DELIVERY]]="","",(CONCATENATE(20,LEFT(Table1[[#This Row],[DATE SAMPLE DELIVERY]],2),"-",(MID(Table1[[#This Row],[DATE SAMPLE DELIVERY]],3,2)),"-",(RIGHT(Table1[[#This Row],[DATE SAMPLE DELIVERY]],2)))))</f>
        <v/>
      </c>
      <c r="U133" s="137" t="str">
        <f>IF(Table1[[#This Row],[LIBRARY ID]]="","",IF('Sample information'!$B$22="","RML",'Sample information'!$B$22))</f>
        <v/>
      </c>
      <c r="V133" s="130" t="s">
        <v>280</v>
      </c>
      <c r="W133" s="135"/>
      <c r="X133" s="135"/>
      <c r="AA133" s="151"/>
      <c r="AC133" s="152"/>
      <c r="AF133" s="135"/>
      <c r="AG133" s="130"/>
      <c r="AH133" s="130"/>
      <c r="AI133" s="130"/>
      <c r="AJ133" s="130"/>
      <c r="AK133" s="130"/>
      <c r="AL133" s="130"/>
      <c r="AM133" s="130"/>
      <c r="AN133" s="130"/>
      <c r="AO133" s="130"/>
      <c r="AP133" s="130"/>
      <c r="AQ133" s="130"/>
      <c r="AR133" s="130"/>
      <c r="AS133" s="130"/>
      <c r="AT133" s="130"/>
      <c r="AU133" s="130"/>
      <c r="AV133" s="130"/>
      <c r="AW133" s="130"/>
      <c r="AX133" s="130"/>
      <c r="AY133" s="130"/>
      <c r="AZ133" s="130"/>
      <c r="BA133" s="130"/>
      <c r="BB133" s="130"/>
      <c r="BC133" s="130"/>
      <c r="BD133" s="130"/>
      <c r="BE133" s="130"/>
    </row>
    <row r="134" spans="1:57" s="137" customFormat="1" ht="15">
      <c r="A134" s="89" t="str">
        <f>IF(Table1[[#This Row],[LIBRARY ID]]="","",CONCATENATE('Sample information'!B$16," #1"," ",Table1[[#This Row],[DATE SAMPLE DELIVERY]]))</f>
        <v/>
      </c>
      <c r="B134" s="89" t="str">
        <f>IF(Table1[[#This Row],[LIBRARY ID]]="","",CONCATENATE('Sample information'!B$16,"-",Table1[[#This Row],[LIBRARY ID]]))</f>
        <v/>
      </c>
      <c r="C134" s="47"/>
      <c r="D134" s="47"/>
      <c r="E134" s="47"/>
      <c r="F134" s="174" t="s">
        <v>547</v>
      </c>
      <c r="G134" s="47"/>
      <c r="H134" s="47"/>
      <c r="I134" s="47"/>
      <c r="J134" s="47"/>
      <c r="K134" s="47"/>
      <c r="L134" s="89" t="str">
        <f>IF(Table1[[#This Row],[INDEX CATEGORY]]="",CONCATENATE("Custom (",Table1[[#This Row],[CUSTOM INDEX]],")"),IF(Table1[[#This Row],[INDEX CATEGORY]]="No index","Custom (None)",INDEX(Index!$C$3:$X$230,MATCH(Table1[[#This Row],[INDEX NUMBER]],Index!$B$3:$B$230,0),MATCH(Table1[[#This Row],[INDEX CATEGORY]],Index!$C$2:$X$2,0))))</f>
        <v>Custom ()</v>
      </c>
      <c r="M134" s="153"/>
      <c r="N134" s="135" t="s">
        <v>5</v>
      </c>
      <c r="O134" s="153" t="s">
        <v>54</v>
      </c>
      <c r="P134" s="150" t="str">
        <f>IF(Table1[[#This Row],[LIBRARY ID]]="","",Table1[[#This Row],[VOLUME]])</f>
        <v/>
      </c>
      <c r="Q134" s="150" t="str">
        <f>IF(Table1[[#This Row],[LIBRARY ID]]="","",Table1[[#This Row],[CONCENTRATION]]*Table1[[#This Row],[VOLUME]])</f>
        <v/>
      </c>
      <c r="R134" s="103" t="s">
        <v>727</v>
      </c>
      <c r="S134" s="103" t="str">
        <f>IF(Table1[[#This Row],[LIBRARY ID]]="","",CONCATENATE('Sample information'!$B$16,"_",Table1[[#This Row],[PLATE]],"_org_",Table1[[#This Row],[DATE SAMPLE DELIVERY]]))</f>
        <v/>
      </c>
      <c r="T134" s="130" t="str">
        <f>IF(Table1[[#This Row],[DATE SAMPLE DELIVERY]]="","",(CONCATENATE(20,LEFT(Table1[[#This Row],[DATE SAMPLE DELIVERY]],2),"-",(MID(Table1[[#This Row],[DATE SAMPLE DELIVERY]],3,2)),"-",(RIGHT(Table1[[#This Row],[DATE SAMPLE DELIVERY]],2)))))</f>
        <v/>
      </c>
      <c r="U134" s="137" t="str">
        <f>IF(Table1[[#This Row],[LIBRARY ID]]="","",IF('Sample information'!$B$22="","RML",'Sample information'!$B$22))</f>
        <v/>
      </c>
      <c r="V134" s="130" t="s">
        <v>280</v>
      </c>
      <c r="W134" s="135"/>
      <c r="X134" s="135"/>
      <c r="AA134" s="151"/>
      <c r="AC134" s="152"/>
      <c r="AF134" s="135"/>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0"/>
      <c r="BE134" s="130"/>
    </row>
    <row r="135" spans="1:57" s="137" customFormat="1" ht="15">
      <c r="A135" s="89" t="str">
        <f>IF(Table1[[#This Row],[LIBRARY ID]]="","",CONCATENATE('Sample information'!B$16," #1"," ",Table1[[#This Row],[DATE SAMPLE DELIVERY]]))</f>
        <v/>
      </c>
      <c r="B135" s="89" t="str">
        <f>IF(Table1[[#This Row],[LIBRARY ID]]="","",CONCATENATE('Sample information'!B$16,"-",Table1[[#This Row],[LIBRARY ID]]))</f>
        <v/>
      </c>
      <c r="C135" s="47"/>
      <c r="D135" s="47"/>
      <c r="E135" s="47"/>
      <c r="F135" s="174" t="s">
        <v>547</v>
      </c>
      <c r="G135" s="47"/>
      <c r="H135" s="47"/>
      <c r="I135" s="47"/>
      <c r="J135" s="47"/>
      <c r="K135" s="47"/>
      <c r="L135" s="89" t="str">
        <f>IF(Table1[[#This Row],[INDEX CATEGORY]]="",CONCATENATE("Custom (",Table1[[#This Row],[CUSTOM INDEX]],")"),IF(Table1[[#This Row],[INDEX CATEGORY]]="No index","Custom (None)",INDEX(Index!$C$3:$X$230,MATCH(Table1[[#This Row],[INDEX NUMBER]],Index!$B$3:$B$230,0),MATCH(Table1[[#This Row],[INDEX CATEGORY]],Index!$C$2:$X$2,0))))</f>
        <v>Custom ()</v>
      </c>
      <c r="M135" s="153"/>
      <c r="N135" s="135" t="s">
        <v>5</v>
      </c>
      <c r="O135" s="153" t="s">
        <v>55</v>
      </c>
      <c r="P135" s="150" t="str">
        <f>IF(Table1[[#This Row],[LIBRARY ID]]="","",Table1[[#This Row],[VOLUME]])</f>
        <v/>
      </c>
      <c r="Q135" s="150" t="str">
        <f>IF(Table1[[#This Row],[LIBRARY ID]]="","",Table1[[#This Row],[CONCENTRATION]]*Table1[[#This Row],[VOLUME]])</f>
        <v/>
      </c>
      <c r="R135" s="103" t="s">
        <v>727</v>
      </c>
      <c r="S135" s="103" t="str">
        <f>IF(Table1[[#This Row],[LIBRARY ID]]="","",CONCATENATE('Sample information'!$B$16,"_",Table1[[#This Row],[PLATE]],"_org_",Table1[[#This Row],[DATE SAMPLE DELIVERY]]))</f>
        <v/>
      </c>
      <c r="T135" s="130" t="str">
        <f>IF(Table1[[#This Row],[DATE SAMPLE DELIVERY]]="","",(CONCATENATE(20,LEFT(Table1[[#This Row],[DATE SAMPLE DELIVERY]],2),"-",(MID(Table1[[#This Row],[DATE SAMPLE DELIVERY]],3,2)),"-",(RIGHT(Table1[[#This Row],[DATE SAMPLE DELIVERY]],2)))))</f>
        <v/>
      </c>
      <c r="U135" s="137" t="str">
        <f>IF(Table1[[#This Row],[LIBRARY ID]]="","",IF('Sample information'!$B$22="","RML",'Sample information'!$B$22))</f>
        <v/>
      </c>
      <c r="V135" s="130" t="s">
        <v>280</v>
      </c>
      <c r="W135" s="135"/>
      <c r="X135" s="135"/>
      <c r="AA135" s="151"/>
      <c r="AC135" s="152"/>
      <c r="AF135" s="135"/>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row>
    <row r="136" spans="1:57" s="137" customFormat="1" ht="15">
      <c r="A136" s="89" t="str">
        <f>IF(Table1[[#This Row],[LIBRARY ID]]="","",CONCATENATE('Sample information'!B$16," #1"," ",Table1[[#This Row],[DATE SAMPLE DELIVERY]]))</f>
        <v/>
      </c>
      <c r="B136" s="89" t="str">
        <f>IF(Table1[[#This Row],[LIBRARY ID]]="","",CONCATENATE('Sample information'!B$16,"-",Table1[[#This Row],[LIBRARY ID]]))</f>
        <v/>
      </c>
      <c r="C136" s="47"/>
      <c r="D136" s="47"/>
      <c r="E136" s="47"/>
      <c r="F136" s="174" t="s">
        <v>547</v>
      </c>
      <c r="G136" s="47"/>
      <c r="H136" s="47"/>
      <c r="I136" s="47"/>
      <c r="J136" s="47"/>
      <c r="K136" s="47"/>
      <c r="L136" s="89" t="str">
        <f>IF(Table1[[#This Row],[INDEX CATEGORY]]="",CONCATENATE("Custom (",Table1[[#This Row],[CUSTOM INDEX]],")"),IF(Table1[[#This Row],[INDEX CATEGORY]]="No index","Custom (None)",INDEX(Index!$C$3:$X$230,MATCH(Table1[[#This Row],[INDEX NUMBER]],Index!$B$3:$B$230,0),MATCH(Table1[[#This Row],[INDEX CATEGORY]],Index!$C$2:$X$2,0))))</f>
        <v>Custom ()</v>
      </c>
      <c r="M136" s="153"/>
      <c r="N136" s="135" t="s">
        <v>5</v>
      </c>
      <c r="O136" s="153" t="s">
        <v>56</v>
      </c>
      <c r="P136" s="150" t="str">
        <f>IF(Table1[[#This Row],[LIBRARY ID]]="","",Table1[[#This Row],[VOLUME]])</f>
        <v/>
      </c>
      <c r="Q136" s="150" t="str">
        <f>IF(Table1[[#This Row],[LIBRARY ID]]="","",Table1[[#This Row],[CONCENTRATION]]*Table1[[#This Row],[VOLUME]])</f>
        <v/>
      </c>
      <c r="R136" s="103" t="s">
        <v>727</v>
      </c>
      <c r="S136" s="103" t="str">
        <f>IF(Table1[[#This Row],[LIBRARY ID]]="","",CONCATENATE('Sample information'!$B$16,"_",Table1[[#This Row],[PLATE]],"_org_",Table1[[#This Row],[DATE SAMPLE DELIVERY]]))</f>
        <v/>
      </c>
      <c r="T136" s="130" t="str">
        <f>IF(Table1[[#This Row],[DATE SAMPLE DELIVERY]]="","",(CONCATENATE(20,LEFT(Table1[[#This Row],[DATE SAMPLE DELIVERY]],2),"-",(MID(Table1[[#This Row],[DATE SAMPLE DELIVERY]],3,2)),"-",(RIGHT(Table1[[#This Row],[DATE SAMPLE DELIVERY]],2)))))</f>
        <v/>
      </c>
      <c r="U136" s="137" t="str">
        <f>IF(Table1[[#This Row],[LIBRARY ID]]="","",IF('Sample information'!$B$22="","RML",'Sample information'!$B$22))</f>
        <v/>
      </c>
      <c r="V136" s="130" t="s">
        <v>280</v>
      </c>
      <c r="W136" s="135"/>
      <c r="X136" s="135"/>
      <c r="AA136" s="151"/>
      <c r="AC136" s="152"/>
      <c r="AF136" s="135"/>
      <c r="AG136" s="130"/>
      <c r="AH136" s="130"/>
      <c r="AI136" s="130"/>
      <c r="AJ136" s="130"/>
      <c r="AK136" s="130"/>
      <c r="AL136" s="130"/>
      <c r="AM136" s="130"/>
      <c r="AN136" s="130"/>
      <c r="AO136" s="130"/>
      <c r="AP136" s="130"/>
      <c r="AQ136" s="130"/>
      <c r="AR136" s="130"/>
      <c r="AS136" s="130"/>
      <c r="AT136" s="130"/>
      <c r="AU136" s="130"/>
      <c r="AV136" s="130"/>
      <c r="AW136" s="130"/>
      <c r="AX136" s="130"/>
      <c r="AY136" s="130"/>
      <c r="AZ136" s="130"/>
      <c r="BA136" s="130"/>
      <c r="BB136" s="130"/>
      <c r="BC136" s="130"/>
      <c r="BD136" s="130"/>
      <c r="BE136" s="130"/>
    </row>
    <row r="137" spans="1:57" s="137" customFormat="1" ht="15">
      <c r="A137" s="89" t="str">
        <f>IF(Table1[[#This Row],[LIBRARY ID]]="","",CONCATENATE('Sample information'!B$16," #1"," ",Table1[[#This Row],[DATE SAMPLE DELIVERY]]))</f>
        <v/>
      </c>
      <c r="B137" s="89" t="str">
        <f>IF(Table1[[#This Row],[LIBRARY ID]]="","",CONCATENATE('Sample information'!B$16,"-",Table1[[#This Row],[LIBRARY ID]]))</f>
        <v/>
      </c>
      <c r="C137" s="47"/>
      <c r="D137" s="47"/>
      <c r="E137" s="47"/>
      <c r="F137" s="174" t="s">
        <v>547</v>
      </c>
      <c r="G137" s="47"/>
      <c r="H137" s="47"/>
      <c r="I137" s="47"/>
      <c r="J137" s="47"/>
      <c r="K137" s="47"/>
      <c r="L137" s="89" t="str">
        <f>IF(Table1[[#This Row],[INDEX CATEGORY]]="",CONCATENATE("Custom (",Table1[[#This Row],[CUSTOM INDEX]],")"),IF(Table1[[#This Row],[INDEX CATEGORY]]="No index","Custom (None)",INDEX(Index!$C$3:$X$230,MATCH(Table1[[#This Row],[INDEX NUMBER]],Index!$B$3:$B$230,0),MATCH(Table1[[#This Row],[INDEX CATEGORY]],Index!$C$2:$X$2,0))))</f>
        <v>Custom ()</v>
      </c>
      <c r="M137" s="153"/>
      <c r="N137" s="135" t="s">
        <v>5</v>
      </c>
      <c r="O137" s="153" t="s">
        <v>57</v>
      </c>
      <c r="P137" s="150" t="str">
        <f>IF(Table1[[#This Row],[LIBRARY ID]]="","",Table1[[#This Row],[VOLUME]])</f>
        <v/>
      </c>
      <c r="Q137" s="150" t="str">
        <f>IF(Table1[[#This Row],[LIBRARY ID]]="","",Table1[[#This Row],[CONCENTRATION]]*Table1[[#This Row],[VOLUME]])</f>
        <v/>
      </c>
      <c r="R137" s="103" t="s">
        <v>727</v>
      </c>
      <c r="S137" s="103" t="str">
        <f>IF(Table1[[#This Row],[LIBRARY ID]]="","",CONCATENATE('Sample information'!$B$16,"_",Table1[[#This Row],[PLATE]],"_org_",Table1[[#This Row],[DATE SAMPLE DELIVERY]]))</f>
        <v/>
      </c>
      <c r="T137" s="130" t="str">
        <f>IF(Table1[[#This Row],[DATE SAMPLE DELIVERY]]="","",(CONCATENATE(20,LEFT(Table1[[#This Row],[DATE SAMPLE DELIVERY]],2),"-",(MID(Table1[[#This Row],[DATE SAMPLE DELIVERY]],3,2)),"-",(RIGHT(Table1[[#This Row],[DATE SAMPLE DELIVERY]],2)))))</f>
        <v/>
      </c>
      <c r="U137" s="137" t="str">
        <f>IF(Table1[[#This Row],[LIBRARY ID]]="","",IF('Sample information'!$B$22="","RML",'Sample information'!$B$22))</f>
        <v/>
      </c>
      <c r="V137" s="130" t="s">
        <v>280</v>
      </c>
      <c r="W137" s="135"/>
      <c r="X137" s="135"/>
      <c r="AA137" s="151"/>
      <c r="AC137" s="152"/>
      <c r="AF137" s="135"/>
      <c r="AG137" s="130"/>
      <c r="AH137" s="130"/>
      <c r="AI137" s="130"/>
      <c r="AJ137" s="130"/>
      <c r="AK137" s="130"/>
      <c r="AL137" s="130"/>
      <c r="AM137" s="130"/>
      <c r="AN137" s="130"/>
      <c r="AO137" s="130"/>
      <c r="AP137" s="130"/>
      <c r="AQ137" s="130"/>
      <c r="AR137" s="130"/>
      <c r="AS137" s="130"/>
      <c r="AT137" s="130"/>
      <c r="AU137" s="130"/>
      <c r="AV137" s="130"/>
      <c r="AW137" s="130"/>
      <c r="AX137" s="130"/>
      <c r="AY137" s="130"/>
      <c r="AZ137" s="130"/>
      <c r="BA137" s="130"/>
      <c r="BB137" s="130"/>
      <c r="BC137" s="130"/>
      <c r="BD137" s="130"/>
      <c r="BE137" s="130"/>
    </row>
    <row r="138" spans="1:57" s="137" customFormat="1" ht="15">
      <c r="A138" s="89" t="str">
        <f>IF(Table1[[#This Row],[LIBRARY ID]]="","",CONCATENATE('Sample information'!B$16," #1"," ",Table1[[#This Row],[DATE SAMPLE DELIVERY]]))</f>
        <v/>
      </c>
      <c r="B138" s="89" t="str">
        <f>IF(Table1[[#This Row],[LIBRARY ID]]="","",CONCATENATE('Sample information'!B$16,"-",Table1[[#This Row],[LIBRARY ID]]))</f>
        <v/>
      </c>
      <c r="C138" s="47"/>
      <c r="D138" s="47"/>
      <c r="E138" s="47"/>
      <c r="F138" s="174" t="s">
        <v>547</v>
      </c>
      <c r="G138" s="47"/>
      <c r="H138" s="47"/>
      <c r="I138" s="47"/>
      <c r="J138" s="47"/>
      <c r="K138" s="47"/>
      <c r="L138" s="89" t="str">
        <f>IF(Table1[[#This Row],[INDEX CATEGORY]]="",CONCATENATE("Custom (",Table1[[#This Row],[CUSTOM INDEX]],")"),IF(Table1[[#This Row],[INDEX CATEGORY]]="No index","Custom (None)",INDEX(Index!$C$3:$X$230,MATCH(Table1[[#This Row],[INDEX NUMBER]],Index!$B$3:$B$230,0),MATCH(Table1[[#This Row],[INDEX CATEGORY]],Index!$C$2:$X$2,0))))</f>
        <v>Custom ()</v>
      </c>
      <c r="M138" s="153"/>
      <c r="N138" s="135" t="s">
        <v>5</v>
      </c>
      <c r="O138" s="153" t="s">
        <v>58</v>
      </c>
      <c r="P138" s="150" t="str">
        <f>IF(Table1[[#This Row],[LIBRARY ID]]="","",Table1[[#This Row],[VOLUME]])</f>
        <v/>
      </c>
      <c r="Q138" s="150" t="str">
        <f>IF(Table1[[#This Row],[LIBRARY ID]]="","",Table1[[#This Row],[CONCENTRATION]]*Table1[[#This Row],[VOLUME]])</f>
        <v/>
      </c>
      <c r="R138" s="103" t="s">
        <v>727</v>
      </c>
      <c r="S138" s="103" t="str">
        <f>IF(Table1[[#This Row],[LIBRARY ID]]="","",CONCATENATE('Sample information'!$B$16,"_",Table1[[#This Row],[PLATE]],"_org_",Table1[[#This Row],[DATE SAMPLE DELIVERY]]))</f>
        <v/>
      </c>
      <c r="T138" s="130" t="str">
        <f>IF(Table1[[#This Row],[DATE SAMPLE DELIVERY]]="","",(CONCATENATE(20,LEFT(Table1[[#This Row],[DATE SAMPLE DELIVERY]],2),"-",(MID(Table1[[#This Row],[DATE SAMPLE DELIVERY]],3,2)),"-",(RIGHT(Table1[[#This Row],[DATE SAMPLE DELIVERY]],2)))))</f>
        <v/>
      </c>
      <c r="U138" s="137" t="str">
        <f>IF(Table1[[#This Row],[LIBRARY ID]]="","",IF('Sample information'!$B$22="","RML",'Sample information'!$B$22))</f>
        <v/>
      </c>
      <c r="V138" s="130" t="s">
        <v>280</v>
      </c>
      <c r="W138" s="135"/>
      <c r="X138" s="135"/>
      <c r="AA138" s="151"/>
      <c r="AC138" s="152"/>
      <c r="AF138" s="135"/>
      <c r="AG138" s="130"/>
      <c r="AH138" s="130"/>
      <c r="AI138" s="130"/>
      <c r="AJ138" s="130"/>
      <c r="AK138" s="130"/>
      <c r="AL138" s="130"/>
      <c r="AM138" s="130"/>
      <c r="AN138" s="130"/>
      <c r="AO138" s="130"/>
      <c r="AP138" s="130"/>
      <c r="AQ138" s="130"/>
      <c r="AR138" s="130"/>
      <c r="AS138" s="130"/>
      <c r="AT138" s="130"/>
      <c r="AU138" s="130"/>
      <c r="AV138" s="130"/>
      <c r="AW138" s="130"/>
      <c r="AX138" s="130"/>
      <c r="AY138" s="130"/>
      <c r="AZ138" s="130"/>
      <c r="BA138" s="130"/>
      <c r="BB138" s="130"/>
      <c r="BC138" s="130"/>
      <c r="BD138" s="130"/>
      <c r="BE138" s="130"/>
    </row>
    <row r="139" spans="1:57" s="137" customFormat="1" ht="15">
      <c r="A139" s="89" t="str">
        <f>IF(Table1[[#This Row],[LIBRARY ID]]="","",CONCATENATE('Sample information'!B$16," #1"," ",Table1[[#This Row],[DATE SAMPLE DELIVERY]]))</f>
        <v/>
      </c>
      <c r="B139" s="89" t="str">
        <f>IF(Table1[[#This Row],[LIBRARY ID]]="","",CONCATENATE('Sample information'!B$16,"-",Table1[[#This Row],[LIBRARY ID]]))</f>
        <v/>
      </c>
      <c r="C139" s="47"/>
      <c r="D139" s="47"/>
      <c r="E139" s="47"/>
      <c r="F139" s="174" t="s">
        <v>547</v>
      </c>
      <c r="G139" s="47"/>
      <c r="H139" s="47"/>
      <c r="I139" s="47"/>
      <c r="J139" s="47"/>
      <c r="K139" s="47"/>
      <c r="L139" s="89" t="str">
        <f>IF(Table1[[#This Row],[INDEX CATEGORY]]="",CONCATENATE("Custom (",Table1[[#This Row],[CUSTOM INDEX]],")"),IF(Table1[[#This Row],[INDEX CATEGORY]]="No index","Custom (None)",INDEX(Index!$C$3:$X$230,MATCH(Table1[[#This Row],[INDEX NUMBER]],Index!$B$3:$B$230,0),MATCH(Table1[[#This Row],[INDEX CATEGORY]],Index!$C$2:$X$2,0))))</f>
        <v>Custom ()</v>
      </c>
      <c r="M139" s="153"/>
      <c r="N139" s="135" t="s">
        <v>5</v>
      </c>
      <c r="O139" s="153" t="s">
        <v>59</v>
      </c>
      <c r="P139" s="150" t="str">
        <f>IF(Table1[[#This Row],[LIBRARY ID]]="","",Table1[[#This Row],[VOLUME]])</f>
        <v/>
      </c>
      <c r="Q139" s="150" t="str">
        <f>IF(Table1[[#This Row],[LIBRARY ID]]="","",Table1[[#This Row],[CONCENTRATION]]*Table1[[#This Row],[VOLUME]])</f>
        <v/>
      </c>
      <c r="R139" s="103" t="s">
        <v>727</v>
      </c>
      <c r="S139" s="103" t="str">
        <f>IF(Table1[[#This Row],[LIBRARY ID]]="","",CONCATENATE('Sample information'!$B$16,"_",Table1[[#This Row],[PLATE]],"_org_",Table1[[#This Row],[DATE SAMPLE DELIVERY]]))</f>
        <v/>
      </c>
      <c r="T139" s="130" t="str">
        <f>IF(Table1[[#This Row],[DATE SAMPLE DELIVERY]]="","",(CONCATENATE(20,LEFT(Table1[[#This Row],[DATE SAMPLE DELIVERY]],2),"-",(MID(Table1[[#This Row],[DATE SAMPLE DELIVERY]],3,2)),"-",(RIGHT(Table1[[#This Row],[DATE SAMPLE DELIVERY]],2)))))</f>
        <v/>
      </c>
      <c r="U139" s="137" t="str">
        <f>IF(Table1[[#This Row],[LIBRARY ID]]="","",IF('Sample information'!$B$22="","RML",'Sample information'!$B$22))</f>
        <v/>
      </c>
      <c r="V139" s="130" t="s">
        <v>280</v>
      </c>
      <c r="W139" s="135"/>
      <c r="X139" s="135"/>
      <c r="AA139" s="151"/>
      <c r="AC139" s="152"/>
      <c r="AF139" s="135"/>
      <c r="AG139" s="130"/>
      <c r="AH139" s="130"/>
      <c r="AI139" s="130"/>
      <c r="AJ139" s="130"/>
      <c r="AK139" s="130"/>
      <c r="AL139" s="130"/>
      <c r="AM139" s="130"/>
      <c r="AN139" s="130"/>
      <c r="AO139" s="130"/>
      <c r="AP139" s="130"/>
      <c r="AQ139" s="130"/>
      <c r="AR139" s="130"/>
      <c r="AS139" s="130"/>
      <c r="AT139" s="130"/>
      <c r="AU139" s="130"/>
      <c r="AV139" s="130"/>
      <c r="AW139" s="130"/>
      <c r="AX139" s="130"/>
      <c r="AY139" s="130"/>
      <c r="AZ139" s="130"/>
      <c r="BA139" s="130"/>
      <c r="BB139" s="130"/>
      <c r="BC139" s="130"/>
      <c r="BD139" s="130"/>
      <c r="BE139" s="130"/>
    </row>
    <row r="140" spans="1:57" s="137" customFormat="1" ht="15">
      <c r="A140" s="89" t="str">
        <f>IF(Table1[[#This Row],[LIBRARY ID]]="","",CONCATENATE('Sample information'!B$16," #1"," ",Table1[[#This Row],[DATE SAMPLE DELIVERY]]))</f>
        <v/>
      </c>
      <c r="B140" s="89" t="str">
        <f>IF(Table1[[#This Row],[LIBRARY ID]]="","",CONCATENATE('Sample information'!B$16,"-",Table1[[#This Row],[LIBRARY ID]]))</f>
        <v/>
      </c>
      <c r="C140" s="47"/>
      <c r="D140" s="47"/>
      <c r="E140" s="47"/>
      <c r="F140" s="174" t="s">
        <v>547</v>
      </c>
      <c r="G140" s="47"/>
      <c r="H140" s="47"/>
      <c r="I140" s="47"/>
      <c r="J140" s="47"/>
      <c r="K140" s="47"/>
      <c r="L140" s="89" t="str">
        <f>IF(Table1[[#This Row],[INDEX CATEGORY]]="",CONCATENATE("Custom (",Table1[[#This Row],[CUSTOM INDEX]],")"),IF(Table1[[#This Row],[INDEX CATEGORY]]="No index","Custom (None)",INDEX(Index!$C$3:$X$230,MATCH(Table1[[#This Row],[INDEX NUMBER]],Index!$B$3:$B$230,0),MATCH(Table1[[#This Row],[INDEX CATEGORY]],Index!$C$2:$X$2,0))))</f>
        <v>Custom ()</v>
      </c>
      <c r="M140" s="153"/>
      <c r="N140" s="135" t="s">
        <v>5</v>
      </c>
      <c r="O140" s="153" t="s">
        <v>60</v>
      </c>
      <c r="P140" s="150" t="str">
        <f>IF(Table1[[#This Row],[LIBRARY ID]]="","",Table1[[#This Row],[VOLUME]])</f>
        <v/>
      </c>
      <c r="Q140" s="150" t="str">
        <f>IF(Table1[[#This Row],[LIBRARY ID]]="","",Table1[[#This Row],[CONCENTRATION]]*Table1[[#This Row],[VOLUME]])</f>
        <v/>
      </c>
      <c r="R140" s="103" t="s">
        <v>727</v>
      </c>
      <c r="S140" s="103" t="str">
        <f>IF(Table1[[#This Row],[LIBRARY ID]]="","",CONCATENATE('Sample information'!$B$16,"_",Table1[[#This Row],[PLATE]],"_org_",Table1[[#This Row],[DATE SAMPLE DELIVERY]]))</f>
        <v/>
      </c>
      <c r="T140" s="130" t="str">
        <f>IF(Table1[[#This Row],[DATE SAMPLE DELIVERY]]="","",(CONCATENATE(20,LEFT(Table1[[#This Row],[DATE SAMPLE DELIVERY]],2),"-",(MID(Table1[[#This Row],[DATE SAMPLE DELIVERY]],3,2)),"-",(RIGHT(Table1[[#This Row],[DATE SAMPLE DELIVERY]],2)))))</f>
        <v/>
      </c>
      <c r="U140" s="137" t="str">
        <f>IF(Table1[[#This Row],[LIBRARY ID]]="","",IF('Sample information'!$B$22="","RML",'Sample information'!$B$22))</f>
        <v/>
      </c>
      <c r="V140" s="130" t="s">
        <v>280</v>
      </c>
      <c r="W140" s="135"/>
      <c r="X140" s="135"/>
      <c r="AA140" s="151"/>
      <c r="AC140" s="152"/>
      <c r="AF140" s="135"/>
      <c r="AG140" s="130"/>
      <c r="AH140" s="130"/>
      <c r="AI140" s="130"/>
      <c r="AJ140" s="130"/>
      <c r="AK140" s="130"/>
      <c r="AL140" s="130"/>
      <c r="AM140" s="130"/>
      <c r="AN140" s="130"/>
      <c r="AO140" s="130"/>
      <c r="AP140" s="130"/>
      <c r="AQ140" s="130"/>
      <c r="AR140" s="130"/>
      <c r="AS140" s="130"/>
      <c r="AT140" s="130"/>
      <c r="AU140" s="130"/>
      <c r="AV140" s="130"/>
      <c r="AW140" s="130"/>
      <c r="AX140" s="130"/>
      <c r="AY140" s="130"/>
      <c r="AZ140" s="130"/>
      <c r="BA140" s="130"/>
      <c r="BB140" s="130"/>
      <c r="BC140" s="130"/>
      <c r="BD140" s="130"/>
      <c r="BE140" s="130"/>
    </row>
    <row r="141" spans="1:57" s="137" customFormat="1" ht="15">
      <c r="A141" s="89" t="str">
        <f>IF(Table1[[#This Row],[LIBRARY ID]]="","",CONCATENATE('Sample information'!B$16," #1"," ",Table1[[#This Row],[DATE SAMPLE DELIVERY]]))</f>
        <v/>
      </c>
      <c r="B141" s="89" t="str">
        <f>IF(Table1[[#This Row],[LIBRARY ID]]="","",CONCATENATE('Sample information'!B$16,"-",Table1[[#This Row],[LIBRARY ID]]))</f>
        <v/>
      </c>
      <c r="C141" s="47"/>
      <c r="D141" s="47"/>
      <c r="E141" s="47"/>
      <c r="F141" s="174" t="s">
        <v>547</v>
      </c>
      <c r="G141" s="47"/>
      <c r="H141" s="47"/>
      <c r="I141" s="47"/>
      <c r="J141" s="47"/>
      <c r="K141" s="47"/>
      <c r="L141" s="89" t="str">
        <f>IF(Table1[[#This Row],[INDEX CATEGORY]]="",CONCATENATE("Custom (",Table1[[#This Row],[CUSTOM INDEX]],")"),IF(Table1[[#This Row],[INDEX CATEGORY]]="No index","Custom (None)",INDEX(Index!$C$3:$X$230,MATCH(Table1[[#This Row],[INDEX NUMBER]],Index!$B$3:$B$230,0),MATCH(Table1[[#This Row],[INDEX CATEGORY]],Index!$C$2:$X$2,0))))</f>
        <v>Custom ()</v>
      </c>
      <c r="M141" s="153"/>
      <c r="N141" s="135" t="s">
        <v>5</v>
      </c>
      <c r="O141" s="153" t="s">
        <v>61</v>
      </c>
      <c r="P141" s="150" t="str">
        <f>IF(Table1[[#This Row],[LIBRARY ID]]="","",Table1[[#This Row],[VOLUME]])</f>
        <v/>
      </c>
      <c r="Q141" s="150" t="str">
        <f>IF(Table1[[#This Row],[LIBRARY ID]]="","",Table1[[#This Row],[CONCENTRATION]]*Table1[[#This Row],[VOLUME]])</f>
        <v/>
      </c>
      <c r="R141" s="103" t="s">
        <v>727</v>
      </c>
      <c r="S141" s="103" t="str">
        <f>IF(Table1[[#This Row],[LIBRARY ID]]="","",CONCATENATE('Sample information'!$B$16,"_",Table1[[#This Row],[PLATE]],"_org_",Table1[[#This Row],[DATE SAMPLE DELIVERY]]))</f>
        <v/>
      </c>
      <c r="T141" s="130" t="str">
        <f>IF(Table1[[#This Row],[DATE SAMPLE DELIVERY]]="","",(CONCATENATE(20,LEFT(Table1[[#This Row],[DATE SAMPLE DELIVERY]],2),"-",(MID(Table1[[#This Row],[DATE SAMPLE DELIVERY]],3,2)),"-",(RIGHT(Table1[[#This Row],[DATE SAMPLE DELIVERY]],2)))))</f>
        <v/>
      </c>
      <c r="U141" s="137" t="str">
        <f>IF(Table1[[#This Row],[LIBRARY ID]]="","",IF('Sample information'!$B$22="","RML",'Sample information'!$B$22))</f>
        <v/>
      </c>
      <c r="V141" s="130" t="s">
        <v>280</v>
      </c>
      <c r="W141" s="135"/>
      <c r="X141" s="135"/>
      <c r="AA141" s="151"/>
      <c r="AC141" s="152"/>
      <c r="AF141" s="135"/>
      <c r="AG141" s="130"/>
      <c r="AH141" s="130"/>
      <c r="AI141" s="130"/>
      <c r="AJ141" s="130"/>
      <c r="AK141" s="130"/>
      <c r="AL141" s="130"/>
      <c r="AM141" s="130"/>
      <c r="AN141" s="130"/>
      <c r="AO141" s="130"/>
      <c r="AP141" s="130"/>
      <c r="AQ141" s="130"/>
      <c r="AR141" s="130"/>
      <c r="AS141" s="130"/>
      <c r="AT141" s="130"/>
      <c r="AU141" s="130"/>
      <c r="AV141" s="130"/>
      <c r="AW141" s="130"/>
      <c r="AX141" s="130"/>
      <c r="AY141" s="130"/>
      <c r="AZ141" s="130"/>
      <c r="BA141" s="130"/>
      <c r="BB141" s="130"/>
      <c r="BC141" s="130"/>
      <c r="BD141" s="130"/>
      <c r="BE141" s="130"/>
    </row>
    <row r="142" spans="1:57" s="137" customFormat="1" ht="15">
      <c r="A142" s="89" t="str">
        <f>IF(Table1[[#This Row],[LIBRARY ID]]="","",CONCATENATE('Sample information'!B$16," #1"," ",Table1[[#This Row],[DATE SAMPLE DELIVERY]]))</f>
        <v/>
      </c>
      <c r="B142" s="89" t="str">
        <f>IF(Table1[[#This Row],[LIBRARY ID]]="","",CONCATENATE('Sample information'!B$16,"-",Table1[[#This Row],[LIBRARY ID]]))</f>
        <v/>
      </c>
      <c r="C142" s="47"/>
      <c r="D142" s="47"/>
      <c r="E142" s="47"/>
      <c r="F142" s="174" t="s">
        <v>547</v>
      </c>
      <c r="G142" s="47"/>
      <c r="H142" s="47"/>
      <c r="I142" s="47"/>
      <c r="J142" s="47"/>
      <c r="K142" s="47"/>
      <c r="L142" s="89" t="str">
        <f>IF(Table1[[#This Row],[INDEX CATEGORY]]="",CONCATENATE("Custom (",Table1[[#This Row],[CUSTOM INDEX]],")"),IF(Table1[[#This Row],[INDEX CATEGORY]]="No index","Custom (None)",INDEX(Index!$C$3:$X$230,MATCH(Table1[[#This Row],[INDEX NUMBER]],Index!$B$3:$B$230,0),MATCH(Table1[[#This Row],[INDEX CATEGORY]],Index!$C$2:$X$2,0))))</f>
        <v>Custom ()</v>
      </c>
      <c r="M142" s="153"/>
      <c r="N142" s="135" t="s">
        <v>5</v>
      </c>
      <c r="O142" s="153" t="s">
        <v>62</v>
      </c>
      <c r="P142" s="150" t="str">
        <f>IF(Table1[[#This Row],[LIBRARY ID]]="","",Table1[[#This Row],[VOLUME]])</f>
        <v/>
      </c>
      <c r="Q142" s="150" t="str">
        <f>IF(Table1[[#This Row],[LIBRARY ID]]="","",Table1[[#This Row],[CONCENTRATION]]*Table1[[#This Row],[VOLUME]])</f>
        <v/>
      </c>
      <c r="R142" s="103" t="s">
        <v>727</v>
      </c>
      <c r="S142" s="103" t="str">
        <f>IF(Table1[[#This Row],[LIBRARY ID]]="","",CONCATENATE('Sample information'!$B$16,"_",Table1[[#This Row],[PLATE]],"_org_",Table1[[#This Row],[DATE SAMPLE DELIVERY]]))</f>
        <v/>
      </c>
      <c r="T142" s="130" t="str">
        <f>IF(Table1[[#This Row],[DATE SAMPLE DELIVERY]]="","",(CONCATENATE(20,LEFT(Table1[[#This Row],[DATE SAMPLE DELIVERY]],2),"-",(MID(Table1[[#This Row],[DATE SAMPLE DELIVERY]],3,2)),"-",(RIGHT(Table1[[#This Row],[DATE SAMPLE DELIVERY]],2)))))</f>
        <v/>
      </c>
      <c r="U142" s="137" t="str">
        <f>IF(Table1[[#This Row],[LIBRARY ID]]="","",IF('Sample information'!$B$22="","RML",'Sample information'!$B$22))</f>
        <v/>
      </c>
      <c r="V142" s="130" t="s">
        <v>280</v>
      </c>
      <c r="W142" s="135"/>
      <c r="X142" s="135"/>
      <c r="AA142" s="151"/>
      <c r="AC142" s="152"/>
      <c r="AF142" s="135"/>
      <c r="AG142" s="130"/>
      <c r="AH142" s="130"/>
      <c r="AI142" s="130"/>
      <c r="AJ142" s="130"/>
      <c r="AK142" s="130"/>
      <c r="AL142" s="130"/>
      <c r="AM142" s="130"/>
      <c r="AN142" s="130"/>
      <c r="AO142" s="130"/>
      <c r="AP142" s="130"/>
      <c r="AQ142" s="130"/>
      <c r="AR142" s="130"/>
      <c r="AS142" s="130"/>
      <c r="AT142" s="130"/>
      <c r="AU142" s="130"/>
      <c r="AV142" s="130"/>
      <c r="AW142" s="130"/>
      <c r="AX142" s="130"/>
      <c r="AY142" s="130"/>
      <c r="AZ142" s="130"/>
      <c r="BA142" s="130"/>
      <c r="BB142" s="130"/>
      <c r="BC142" s="130"/>
      <c r="BD142" s="130"/>
      <c r="BE142" s="130"/>
    </row>
    <row r="143" spans="1:57" s="137" customFormat="1" ht="15">
      <c r="A143" s="89" t="str">
        <f>IF(Table1[[#This Row],[LIBRARY ID]]="","",CONCATENATE('Sample information'!B$16," #1"," ",Table1[[#This Row],[DATE SAMPLE DELIVERY]]))</f>
        <v/>
      </c>
      <c r="B143" s="89" t="str">
        <f>IF(Table1[[#This Row],[LIBRARY ID]]="","",CONCATENATE('Sample information'!B$16,"-",Table1[[#This Row],[LIBRARY ID]]))</f>
        <v/>
      </c>
      <c r="C143" s="47"/>
      <c r="D143" s="47"/>
      <c r="E143" s="47"/>
      <c r="F143" s="174" t="s">
        <v>547</v>
      </c>
      <c r="G143" s="47"/>
      <c r="H143" s="47"/>
      <c r="I143" s="47"/>
      <c r="J143" s="47"/>
      <c r="K143" s="47"/>
      <c r="L143" s="89" t="str">
        <f>IF(Table1[[#This Row],[INDEX CATEGORY]]="",CONCATENATE("Custom (",Table1[[#This Row],[CUSTOM INDEX]],")"),IF(Table1[[#This Row],[INDEX CATEGORY]]="No index","Custom (None)",INDEX(Index!$C$3:$X$230,MATCH(Table1[[#This Row],[INDEX NUMBER]],Index!$B$3:$B$230,0),MATCH(Table1[[#This Row],[INDEX CATEGORY]],Index!$C$2:$X$2,0))))</f>
        <v>Custom ()</v>
      </c>
      <c r="M143" s="153"/>
      <c r="N143" s="135" t="s">
        <v>5</v>
      </c>
      <c r="O143" s="153" t="s">
        <v>63</v>
      </c>
      <c r="P143" s="150" t="str">
        <f>IF(Table1[[#This Row],[LIBRARY ID]]="","",Table1[[#This Row],[VOLUME]])</f>
        <v/>
      </c>
      <c r="Q143" s="150" t="str">
        <f>IF(Table1[[#This Row],[LIBRARY ID]]="","",Table1[[#This Row],[CONCENTRATION]]*Table1[[#This Row],[VOLUME]])</f>
        <v/>
      </c>
      <c r="R143" s="103" t="s">
        <v>727</v>
      </c>
      <c r="S143" s="103" t="str">
        <f>IF(Table1[[#This Row],[LIBRARY ID]]="","",CONCATENATE('Sample information'!$B$16,"_",Table1[[#This Row],[PLATE]],"_org_",Table1[[#This Row],[DATE SAMPLE DELIVERY]]))</f>
        <v/>
      </c>
      <c r="T143" s="130" t="str">
        <f>IF(Table1[[#This Row],[DATE SAMPLE DELIVERY]]="","",(CONCATENATE(20,LEFT(Table1[[#This Row],[DATE SAMPLE DELIVERY]],2),"-",(MID(Table1[[#This Row],[DATE SAMPLE DELIVERY]],3,2)),"-",(RIGHT(Table1[[#This Row],[DATE SAMPLE DELIVERY]],2)))))</f>
        <v/>
      </c>
      <c r="U143" s="137" t="str">
        <f>IF(Table1[[#This Row],[LIBRARY ID]]="","",IF('Sample information'!$B$22="","RML",'Sample information'!$B$22))</f>
        <v/>
      </c>
      <c r="V143" s="130" t="s">
        <v>280</v>
      </c>
      <c r="W143" s="135"/>
      <c r="X143" s="135"/>
      <c r="AA143" s="151"/>
      <c r="AC143" s="152"/>
      <c r="AF143" s="135"/>
      <c r="AG143" s="130"/>
      <c r="AH143" s="130"/>
      <c r="AI143" s="130"/>
      <c r="AJ143" s="130"/>
      <c r="AK143" s="130"/>
      <c r="AL143" s="130"/>
      <c r="AM143" s="130"/>
      <c r="AN143" s="130"/>
      <c r="AO143" s="130"/>
      <c r="AP143" s="130"/>
      <c r="AQ143" s="130"/>
      <c r="AR143" s="130"/>
      <c r="AS143" s="130"/>
      <c r="AT143" s="130"/>
      <c r="AU143" s="130"/>
      <c r="AV143" s="130"/>
      <c r="AW143" s="130"/>
      <c r="AX143" s="130"/>
      <c r="AY143" s="130"/>
      <c r="AZ143" s="130"/>
      <c r="BA143" s="130"/>
      <c r="BB143" s="130"/>
      <c r="BC143" s="130"/>
      <c r="BD143" s="130"/>
      <c r="BE143" s="130"/>
    </row>
    <row r="144" spans="1:57" s="137" customFormat="1" ht="15">
      <c r="A144" s="89" t="str">
        <f>IF(Table1[[#This Row],[LIBRARY ID]]="","",CONCATENATE('Sample information'!B$16," #1"," ",Table1[[#This Row],[DATE SAMPLE DELIVERY]]))</f>
        <v/>
      </c>
      <c r="B144" s="89" t="str">
        <f>IF(Table1[[#This Row],[LIBRARY ID]]="","",CONCATENATE('Sample information'!B$16,"-",Table1[[#This Row],[LIBRARY ID]]))</f>
        <v/>
      </c>
      <c r="C144" s="47"/>
      <c r="D144" s="47"/>
      <c r="E144" s="47"/>
      <c r="F144" s="174" t="s">
        <v>547</v>
      </c>
      <c r="G144" s="47"/>
      <c r="H144" s="47"/>
      <c r="I144" s="47"/>
      <c r="J144" s="47"/>
      <c r="K144" s="47"/>
      <c r="L144" s="89" t="str">
        <f>IF(Table1[[#This Row],[INDEX CATEGORY]]="",CONCATENATE("Custom (",Table1[[#This Row],[CUSTOM INDEX]],")"),IF(Table1[[#This Row],[INDEX CATEGORY]]="No index","Custom (None)",INDEX(Index!$C$3:$X$230,MATCH(Table1[[#This Row],[INDEX NUMBER]],Index!$B$3:$B$230,0),MATCH(Table1[[#This Row],[INDEX CATEGORY]],Index!$C$2:$X$2,0))))</f>
        <v>Custom ()</v>
      </c>
      <c r="M144" s="153"/>
      <c r="N144" s="135" t="s">
        <v>5</v>
      </c>
      <c r="O144" s="153" t="s">
        <v>64</v>
      </c>
      <c r="P144" s="150" t="str">
        <f>IF(Table1[[#This Row],[LIBRARY ID]]="","",Table1[[#This Row],[VOLUME]])</f>
        <v/>
      </c>
      <c r="Q144" s="150" t="str">
        <f>IF(Table1[[#This Row],[LIBRARY ID]]="","",Table1[[#This Row],[CONCENTRATION]]*Table1[[#This Row],[VOLUME]])</f>
        <v/>
      </c>
      <c r="R144" s="103" t="s">
        <v>727</v>
      </c>
      <c r="S144" s="103" t="str">
        <f>IF(Table1[[#This Row],[LIBRARY ID]]="","",CONCATENATE('Sample information'!$B$16,"_",Table1[[#This Row],[PLATE]],"_org_",Table1[[#This Row],[DATE SAMPLE DELIVERY]]))</f>
        <v/>
      </c>
      <c r="T144" s="130" t="str">
        <f>IF(Table1[[#This Row],[DATE SAMPLE DELIVERY]]="","",(CONCATENATE(20,LEFT(Table1[[#This Row],[DATE SAMPLE DELIVERY]],2),"-",(MID(Table1[[#This Row],[DATE SAMPLE DELIVERY]],3,2)),"-",(RIGHT(Table1[[#This Row],[DATE SAMPLE DELIVERY]],2)))))</f>
        <v/>
      </c>
      <c r="U144" s="137" t="str">
        <f>IF(Table1[[#This Row],[LIBRARY ID]]="","",IF('Sample information'!$B$22="","RML",'Sample information'!$B$22))</f>
        <v/>
      </c>
      <c r="V144" s="130" t="s">
        <v>280</v>
      </c>
      <c r="W144" s="135"/>
      <c r="X144" s="135"/>
      <c r="AA144" s="151"/>
      <c r="AC144" s="152"/>
      <c r="AF144" s="135"/>
      <c r="AG144" s="130"/>
      <c r="AH144" s="130"/>
      <c r="AI144" s="130"/>
      <c r="AJ144" s="130"/>
      <c r="AK144" s="130"/>
      <c r="AL144" s="130"/>
      <c r="AM144" s="130"/>
      <c r="AN144" s="130"/>
      <c r="AO144" s="130"/>
      <c r="AP144" s="130"/>
      <c r="AQ144" s="130"/>
      <c r="AR144" s="130"/>
      <c r="AS144" s="130"/>
      <c r="AT144" s="130"/>
      <c r="AU144" s="130"/>
      <c r="AV144" s="130"/>
      <c r="AW144" s="130"/>
      <c r="AX144" s="130"/>
      <c r="AY144" s="130"/>
      <c r="AZ144" s="130"/>
      <c r="BA144" s="130"/>
      <c r="BB144" s="130"/>
      <c r="BC144" s="130"/>
      <c r="BD144" s="130"/>
      <c r="BE144" s="130"/>
    </row>
    <row r="145" spans="1:57" s="137" customFormat="1" ht="15">
      <c r="A145" s="89" t="str">
        <f>IF(Table1[[#This Row],[LIBRARY ID]]="","",CONCATENATE('Sample information'!B$16," #1"," ",Table1[[#This Row],[DATE SAMPLE DELIVERY]]))</f>
        <v/>
      </c>
      <c r="B145" s="89" t="str">
        <f>IF(Table1[[#This Row],[LIBRARY ID]]="","",CONCATENATE('Sample information'!B$16,"-",Table1[[#This Row],[LIBRARY ID]]))</f>
        <v/>
      </c>
      <c r="C145" s="47"/>
      <c r="D145" s="47"/>
      <c r="E145" s="47"/>
      <c r="F145" s="174" t="s">
        <v>547</v>
      </c>
      <c r="G145" s="47"/>
      <c r="H145" s="47"/>
      <c r="I145" s="47"/>
      <c r="J145" s="47"/>
      <c r="K145" s="47"/>
      <c r="L145" s="89" t="str">
        <f>IF(Table1[[#This Row],[INDEX CATEGORY]]="",CONCATENATE("Custom (",Table1[[#This Row],[CUSTOM INDEX]],")"),IF(Table1[[#This Row],[INDEX CATEGORY]]="No index","Custom (None)",INDEX(Index!$C$3:$X$230,MATCH(Table1[[#This Row],[INDEX NUMBER]],Index!$B$3:$B$230,0),MATCH(Table1[[#This Row],[INDEX CATEGORY]],Index!$C$2:$X$2,0))))</f>
        <v>Custom ()</v>
      </c>
      <c r="M145" s="153"/>
      <c r="N145" s="135" t="s">
        <v>5</v>
      </c>
      <c r="O145" s="153" t="s">
        <v>65</v>
      </c>
      <c r="P145" s="150" t="str">
        <f>IF(Table1[[#This Row],[LIBRARY ID]]="","",Table1[[#This Row],[VOLUME]])</f>
        <v/>
      </c>
      <c r="Q145" s="150" t="str">
        <f>IF(Table1[[#This Row],[LIBRARY ID]]="","",Table1[[#This Row],[CONCENTRATION]]*Table1[[#This Row],[VOLUME]])</f>
        <v/>
      </c>
      <c r="R145" s="103" t="s">
        <v>727</v>
      </c>
      <c r="S145" s="103" t="str">
        <f>IF(Table1[[#This Row],[LIBRARY ID]]="","",CONCATENATE('Sample information'!$B$16,"_",Table1[[#This Row],[PLATE]],"_org_",Table1[[#This Row],[DATE SAMPLE DELIVERY]]))</f>
        <v/>
      </c>
      <c r="T145" s="130" t="str">
        <f>IF(Table1[[#This Row],[DATE SAMPLE DELIVERY]]="","",(CONCATENATE(20,LEFT(Table1[[#This Row],[DATE SAMPLE DELIVERY]],2),"-",(MID(Table1[[#This Row],[DATE SAMPLE DELIVERY]],3,2)),"-",(RIGHT(Table1[[#This Row],[DATE SAMPLE DELIVERY]],2)))))</f>
        <v/>
      </c>
      <c r="U145" s="137" t="str">
        <f>IF(Table1[[#This Row],[LIBRARY ID]]="","",IF('Sample information'!$B$22="","RML",'Sample information'!$B$22))</f>
        <v/>
      </c>
      <c r="V145" s="130" t="s">
        <v>280</v>
      </c>
      <c r="W145" s="135"/>
      <c r="X145" s="135"/>
      <c r="AA145" s="151"/>
      <c r="AC145" s="152"/>
      <c r="AF145" s="135"/>
      <c r="AG145" s="130"/>
      <c r="AH145" s="130"/>
      <c r="AI145" s="130"/>
      <c r="AJ145" s="130"/>
      <c r="AK145" s="130"/>
      <c r="AL145" s="130"/>
      <c r="AM145" s="130"/>
      <c r="AN145" s="130"/>
      <c r="AO145" s="130"/>
      <c r="AP145" s="130"/>
      <c r="AQ145" s="130"/>
      <c r="AR145" s="130"/>
      <c r="AS145" s="130"/>
      <c r="AT145" s="130"/>
      <c r="AU145" s="130"/>
      <c r="AV145" s="130"/>
      <c r="AW145" s="130"/>
      <c r="AX145" s="130"/>
      <c r="AY145" s="130"/>
      <c r="AZ145" s="130"/>
      <c r="BA145" s="130"/>
      <c r="BB145" s="130"/>
      <c r="BC145" s="130"/>
      <c r="BD145" s="130"/>
      <c r="BE145" s="130"/>
    </row>
    <row r="146" spans="1:57" s="137" customFormat="1" ht="15">
      <c r="A146" s="89" t="str">
        <f>IF(Table1[[#This Row],[LIBRARY ID]]="","",CONCATENATE('Sample information'!B$16," #1"," ",Table1[[#This Row],[DATE SAMPLE DELIVERY]]))</f>
        <v/>
      </c>
      <c r="B146" s="89" t="str">
        <f>IF(Table1[[#This Row],[LIBRARY ID]]="","",CONCATENATE('Sample information'!B$16,"-",Table1[[#This Row],[LIBRARY ID]]))</f>
        <v/>
      </c>
      <c r="C146" s="47"/>
      <c r="D146" s="47"/>
      <c r="E146" s="47"/>
      <c r="F146" s="174" t="s">
        <v>547</v>
      </c>
      <c r="G146" s="47"/>
      <c r="H146" s="47"/>
      <c r="I146" s="47"/>
      <c r="J146" s="47"/>
      <c r="K146" s="47"/>
      <c r="L146" s="89" t="str">
        <f>IF(Table1[[#This Row],[INDEX CATEGORY]]="",CONCATENATE("Custom (",Table1[[#This Row],[CUSTOM INDEX]],")"),IF(Table1[[#This Row],[INDEX CATEGORY]]="No index","Custom (None)",INDEX(Index!$C$3:$X$230,MATCH(Table1[[#This Row],[INDEX NUMBER]],Index!$B$3:$B$230,0),MATCH(Table1[[#This Row],[INDEX CATEGORY]],Index!$C$2:$X$2,0))))</f>
        <v>Custom ()</v>
      </c>
      <c r="M146" s="153"/>
      <c r="N146" s="135" t="s">
        <v>5</v>
      </c>
      <c r="O146" s="153" t="s">
        <v>66</v>
      </c>
      <c r="P146" s="150" t="str">
        <f>IF(Table1[[#This Row],[LIBRARY ID]]="","",Table1[[#This Row],[VOLUME]])</f>
        <v/>
      </c>
      <c r="Q146" s="150" t="str">
        <f>IF(Table1[[#This Row],[LIBRARY ID]]="","",Table1[[#This Row],[CONCENTRATION]]*Table1[[#This Row],[VOLUME]])</f>
        <v/>
      </c>
      <c r="R146" s="103" t="s">
        <v>727</v>
      </c>
      <c r="S146" s="103" t="str">
        <f>IF(Table1[[#This Row],[LIBRARY ID]]="","",CONCATENATE('Sample information'!$B$16,"_",Table1[[#This Row],[PLATE]],"_org_",Table1[[#This Row],[DATE SAMPLE DELIVERY]]))</f>
        <v/>
      </c>
      <c r="T146" s="130" t="str">
        <f>IF(Table1[[#This Row],[DATE SAMPLE DELIVERY]]="","",(CONCATENATE(20,LEFT(Table1[[#This Row],[DATE SAMPLE DELIVERY]],2),"-",(MID(Table1[[#This Row],[DATE SAMPLE DELIVERY]],3,2)),"-",(RIGHT(Table1[[#This Row],[DATE SAMPLE DELIVERY]],2)))))</f>
        <v/>
      </c>
      <c r="U146" s="137" t="str">
        <f>IF(Table1[[#This Row],[LIBRARY ID]]="","",IF('Sample information'!$B$22="","RML",'Sample information'!$B$22))</f>
        <v/>
      </c>
      <c r="V146" s="130" t="s">
        <v>280</v>
      </c>
      <c r="W146" s="135"/>
      <c r="X146" s="135"/>
      <c r="AA146" s="151"/>
      <c r="AC146" s="152"/>
      <c r="AF146" s="135"/>
      <c r="AG146" s="130"/>
      <c r="AH146" s="130"/>
      <c r="AI146" s="130"/>
      <c r="AJ146" s="130"/>
      <c r="AK146" s="130"/>
      <c r="AL146" s="130"/>
      <c r="AM146" s="130"/>
      <c r="AN146" s="130"/>
      <c r="AO146" s="130"/>
      <c r="AP146" s="130"/>
      <c r="AQ146" s="130"/>
      <c r="AR146" s="130"/>
      <c r="AS146" s="130"/>
      <c r="AT146" s="130"/>
      <c r="AU146" s="130"/>
      <c r="AV146" s="130"/>
      <c r="AW146" s="130"/>
      <c r="AX146" s="130"/>
      <c r="AY146" s="130"/>
      <c r="AZ146" s="130"/>
      <c r="BA146" s="130"/>
      <c r="BB146" s="130"/>
      <c r="BC146" s="130"/>
      <c r="BD146" s="130"/>
      <c r="BE146" s="130"/>
    </row>
    <row r="147" spans="1:57" s="137" customFormat="1" ht="15">
      <c r="A147" s="89" t="str">
        <f>IF(Table1[[#This Row],[LIBRARY ID]]="","",CONCATENATE('Sample information'!B$16," #1"," ",Table1[[#This Row],[DATE SAMPLE DELIVERY]]))</f>
        <v/>
      </c>
      <c r="B147" s="89" t="str">
        <f>IF(Table1[[#This Row],[LIBRARY ID]]="","",CONCATENATE('Sample information'!B$16,"-",Table1[[#This Row],[LIBRARY ID]]))</f>
        <v/>
      </c>
      <c r="C147" s="47"/>
      <c r="D147" s="47"/>
      <c r="E147" s="47"/>
      <c r="F147" s="174" t="s">
        <v>547</v>
      </c>
      <c r="G147" s="47"/>
      <c r="H147" s="47"/>
      <c r="I147" s="47"/>
      <c r="J147" s="47"/>
      <c r="K147" s="47"/>
      <c r="L147" s="89" t="str">
        <f>IF(Table1[[#This Row],[INDEX CATEGORY]]="",CONCATENATE("Custom (",Table1[[#This Row],[CUSTOM INDEX]],")"),IF(Table1[[#This Row],[INDEX CATEGORY]]="No index","Custom (None)",INDEX(Index!$C$3:$X$230,MATCH(Table1[[#This Row],[INDEX NUMBER]],Index!$B$3:$B$230,0),MATCH(Table1[[#This Row],[INDEX CATEGORY]],Index!$C$2:$X$2,0))))</f>
        <v>Custom ()</v>
      </c>
      <c r="M147" s="153"/>
      <c r="N147" s="135" t="s">
        <v>5</v>
      </c>
      <c r="O147" s="153" t="s">
        <v>67</v>
      </c>
      <c r="P147" s="150" t="str">
        <f>IF(Table1[[#This Row],[LIBRARY ID]]="","",Table1[[#This Row],[VOLUME]])</f>
        <v/>
      </c>
      <c r="Q147" s="150" t="str">
        <f>IF(Table1[[#This Row],[LIBRARY ID]]="","",Table1[[#This Row],[CONCENTRATION]]*Table1[[#This Row],[VOLUME]])</f>
        <v/>
      </c>
      <c r="R147" s="103" t="s">
        <v>727</v>
      </c>
      <c r="S147" s="103" t="str">
        <f>IF(Table1[[#This Row],[LIBRARY ID]]="","",CONCATENATE('Sample information'!$B$16,"_",Table1[[#This Row],[PLATE]],"_org_",Table1[[#This Row],[DATE SAMPLE DELIVERY]]))</f>
        <v/>
      </c>
      <c r="T147" s="130" t="str">
        <f>IF(Table1[[#This Row],[DATE SAMPLE DELIVERY]]="","",(CONCATENATE(20,LEFT(Table1[[#This Row],[DATE SAMPLE DELIVERY]],2),"-",(MID(Table1[[#This Row],[DATE SAMPLE DELIVERY]],3,2)),"-",(RIGHT(Table1[[#This Row],[DATE SAMPLE DELIVERY]],2)))))</f>
        <v/>
      </c>
      <c r="U147" s="137" t="str">
        <f>IF(Table1[[#This Row],[LIBRARY ID]]="","",IF('Sample information'!$B$22="","RML",'Sample information'!$B$22))</f>
        <v/>
      </c>
      <c r="V147" s="130" t="s">
        <v>280</v>
      </c>
      <c r="W147" s="135"/>
      <c r="X147" s="135"/>
      <c r="AA147" s="151"/>
      <c r="AC147" s="152"/>
      <c r="AF147" s="135"/>
      <c r="AG147" s="130"/>
      <c r="AH147" s="130"/>
      <c r="AI147" s="130"/>
      <c r="AJ147" s="130"/>
      <c r="AK147" s="130"/>
      <c r="AL147" s="130"/>
      <c r="AM147" s="130"/>
      <c r="AN147" s="130"/>
      <c r="AO147" s="130"/>
      <c r="AP147" s="130"/>
      <c r="AQ147" s="130"/>
      <c r="AR147" s="130"/>
      <c r="AS147" s="130"/>
      <c r="AT147" s="130"/>
      <c r="AU147" s="130"/>
      <c r="AV147" s="130"/>
      <c r="AW147" s="130"/>
      <c r="AX147" s="130"/>
      <c r="AY147" s="130"/>
      <c r="AZ147" s="130"/>
      <c r="BA147" s="130"/>
      <c r="BB147" s="130"/>
      <c r="BC147" s="130"/>
      <c r="BD147" s="130"/>
      <c r="BE147" s="130"/>
    </row>
    <row r="148" spans="1:57" s="137" customFormat="1" ht="15">
      <c r="A148" s="89" t="str">
        <f>IF(Table1[[#This Row],[LIBRARY ID]]="","",CONCATENATE('Sample information'!B$16," #1"," ",Table1[[#This Row],[DATE SAMPLE DELIVERY]]))</f>
        <v/>
      </c>
      <c r="B148" s="89" t="str">
        <f>IF(Table1[[#This Row],[LIBRARY ID]]="","",CONCATENATE('Sample information'!B$16,"-",Table1[[#This Row],[LIBRARY ID]]))</f>
        <v/>
      </c>
      <c r="C148" s="47"/>
      <c r="D148" s="47"/>
      <c r="E148" s="47"/>
      <c r="F148" s="174" t="s">
        <v>547</v>
      </c>
      <c r="G148" s="47"/>
      <c r="H148" s="47"/>
      <c r="I148" s="47"/>
      <c r="J148" s="47"/>
      <c r="K148" s="47"/>
      <c r="L148" s="89" t="str">
        <f>IF(Table1[[#This Row],[INDEX CATEGORY]]="",CONCATENATE("Custom (",Table1[[#This Row],[CUSTOM INDEX]],")"),IF(Table1[[#This Row],[INDEX CATEGORY]]="No index","Custom (None)",INDEX(Index!$C$3:$X$230,MATCH(Table1[[#This Row],[INDEX NUMBER]],Index!$B$3:$B$230,0),MATCH(Table1[[#This Row],[INDEX CATEGORY]],Index!$C$2:$X$2,0))))</f>
        <v>Custom ()</v>
      </c>
      <c r="M148" s="153"/>
      <c r="N148" s="135" t="s">
        <v>5</v>
      </c>
      <c r="O148" s="153" t="s">
        <v>68</v>
      </c>
      <c r="P148" s="150" t="str">
        <f>IF(Table1[[#This Row],[LIBRARY ID]]="","",Table1[[#This Row],[VOLUME]])</f>
        <v/>
      </c>
      <c r="Q148" s="150" t="str">
        <f>IF(Table1[[#This Row],[LIBRARY ID]]="","",Table1[[#This Row],[CONCENTRATION]]*Table1[[#This Row],[VOLUME]])</f>
        <v/>
      </c>
      <c r="R148" s="103" t="s">
        <v>727</v>
      </c>
      <c r="S148" s="103" t="str">
        <f>IF(Table1[[#This Row],[LIBRARY ID]]="","",CONCATENATE('Sample information'!$B$16,"_",Table1[[#This Row],[PLATE]],"_org_",Table1[[#This Row],[DATE SAMPLE DELIVERY]]))</f>
        <v/>
      </c>
      <c r="T148" s="130" t="str">
        <f>IF(Table1[[#This Row],[DATE SAMPLE DELIVERY]]="","",(CONCATENATE(20,LEFT(Table1[[#This Row],[DATE SAMPLE DELIVERY]],2),"-",(MID(Table1[[#This Row],[DATE SAMPLE DELIVERY]],3,2)),"-",(RIGHT(Table1[[#This Row],[DATE SAMPLE DELIVERY]],2)))))</f>
        <v/>
      </c>
      <c r="U148" s="137" t="str">
        <f>IF(Table1[[#This Row],[LIBRARY ID]]="","",IF('Sample information'!$B$22="","RML",'Sample information'!$B$22))</f>
        <v/>
      </c>
      <c r="V148" s="130" t="s">
        <v>280</v>
      </c>
      <c r="W148" s="135"/>
      <c r="X148" s="135"/>
      <c r="AA148" s="151"/>
      <c r="AC148" s="152"/>
      <c r="AF148" s="135"/>
      <c r="AG148" s="130"/>
      <c r="AH148" s="130"/>
      <c r="AI148" s="130"/>
      <c r="AJ148" s="130"/>
      <c r="AK148" s="130"/>
      <c r="AL148" s="130"/>
      <c r="AM148" s="130"/>
      <c r="AN148" s="130"/>
      <c r="AO148" s="130"/>
      <c r="AP148" s="130"/>
      <c r="AQ148" s="130"/>
      <c r="AR148" s="130"/>
      <c r="AS148" s="130"/>
      <c r="AT148" s="130"/>
      <c r="AU148" s="130"/>
      <c r="AV148" s="130"/>
      <c r="AW148" s="130"/>
      <c r="AX148" s="130"/>
      <c r="AY148" s="130"/>
      <c r="AZ148" s="130"/>
      <c r="BA148" s="130"/>
      <c r="BB148" s="130"/>
      <c r="BC148" s="130"/>
      <c r="BD148" s="130"/>
      <c r="BE148" s="130"/>
    </row>
    <row r="149" spans="1:57" s="137" customFormat="1" ht="15">
      <c r="A149" s="89" t="str">
        <f>IF(Table1[[#This Row],[LIBRARY ID]]="","",CONCATENATE('Sample information'!B$16," #1"," ",Table1[[#This Row],[DATE SAMPLE DELIVERY]]))</f>
        <v/>
      </c>
      <c r="B149" s="89" t="str">
        <f>IF(Table1[[#This Row],[LIBRARY ID]]="","",CONCATENATE('Sample information'!B$16,"-",Table1[[#This Row],[LIBRARY ID]]))</f>
        <v/>
      </c>
      <c r="C149" s="47"/>
      <c r="D149" s="47"/>
      <c r="E149" s="47"/>
      <c r="F149" s="174" t="s">
        <v>547</v>
      </c>
      <c r="G149" s="47"/>
      <c r="H149" s="47"/>
      <c r="I149" s="47"/>
      <c r="J149" s="47"/>
      <c r="K149" s="47"/>
      <c r="L149" s="89" t="str">
        <f>IF(Table1[[#This Row],[INDEX CATEGORY]]="",CONCATENATE("Custom (",Table1[[#This Row],[CUSTOM INDEX]],")"),IF(Table1[[#This Row],[INDEX CATEGORY]]="No index","Custom (None)",INDEX(Index!$C$3:$X$230,MATCH(Table1[[#This Row],[INDEX NUMBER]],Index!$B$3:$B$230,0),MATCH(Table1[[#This Row],[INDEX CATEGORY]],Index!$C$2:$X$2,0))))</f>
        <v>Custom ()</v>
      </c>
      <c r="M149" s="153"/>
      <c r="N149" s="135" t="s">
        <v>5</v>
      </c>
      <c r="O149" s="153" t="s">
        <v>69</v>
      </c>
      <c r="P149" s="150" t="str">
        <f>IF(Table1[[#This Row],[LIBRARY ID]]="","",Table1[[#This Row],[VOLUME]])</f>
        <v/>
      </c>
      <c r="Q149" s="150" t="str">
        <f>IF(Table1[[#This Row],[LIBRARY ID]]="","",Table1[[#This Row],[CONCENTRATION]]*Table1[[#This Row],[VOLUME]])</f>
        <v/>
      </c>
      <c r="R149" s="103" t="s">
        <v>727</v>
      </c>
      <c r="S149" s="103" t="str">
        <f>IF(Table1[[#This Row],[LIBRARY ID]]="","",CONCATENATE('Sample information'!$B$16,"_",Table1[[#This Row],[PLATE]],"_org_",Table1[[#This Row],[DATE SAMPLE DELIVERY]]))</f>
        <v/>
      </c>
      <c r="T149" s="130" t="str">
        <f>IF(Table1[[#This Row],[DATE SAMPLE DELIVERY]]="","",(CONCATENATE(20,LEFT(Table1[[#This Row],[DATE SAMPLE DELIVERY]],2),"-",(MID(Table1[[#This Row],[DATE SAMPLE DELIVERY]],3,2)),"-",(RIGHT(Table1[[#This Row],[DATE SAMPLE DELIVERY]],2)))))</f>
        <v/>
      </c>
      <c r="U149" s="137" t="str">
        <f>IF(Table1[[#This Row],[LIBRARY ID]]="","",IF('Sample information'!$B$22="","RML",'Sample information'!$B$22))</f>
        <v/>
      </c>
      <c r="V149" s="130" t="s">
        <v>280</v>
      </c>
      <c r="W149" s="135"/>
      <c r="X149" s="135"/>
      <c r="AA149" s="151"/>
      <c r="AC149" s="152"/>
      <c r="AF149" s="135"/>
      <c r="AG149" s="130"/>
      <c r="AH149" s="130"/>
      <c r="AI149" s="130"/>
      <c r="AJ149" s="130"/>
      <c r="AK149" s="130"/>
      <c r="AL149" s="130"/>
      <c r="AM149" s="130"/>
      <c r="AN149" s="130"/>
      <c r="AO149" s="130"/>
      <c r="AP149" s="130"/>
      <c r="AQ149" s="130"/>
      <c r="AR149" s="130"/>
      <c r="AS149" s="130"/>
      <c r="AT149" s="130"/>
      <c r="AU149" s="130"/>
      <c r="AV149" s="130"/>
      <c r="AW149" s="130"/>
      <c r="AX149" s="130"/>
      <c r="AY149" s="130"/>
      <c r="AZ149" s="130"/>
      <c r="BA149" s="130"/>
      <c r="BB149" s="130"/>
      <c r="BC149" s="130"/>
      <c r="BD149" s="130"/>
      <c r="BE149" s="130"/>
    </row>
    <row r="150" spans="1:57" s="137" customFormat="1" ht="15">
      <c r="A150" s="89" t="str">
        <f>IF(Table1[[#This Row],[LIBRARY ID]]="","",CONCATENATE('Sample information'!B$16," #1"," ",Table1[[#This Row],[DATE SAMPLE DELIVERY]]))</f>
        <v/>
      </c>
      <c r="B150" s="89" t="str">
        <f>IF(Table1[[#This Row],[LIBRARY ID]]="","",CONCATENATE('Sample information'!B$16,"-",Table1[[#This Row],[LIBRARY ID]]))</f>
        <v/>
      </c>
      <c r="C150" s="47"/>
      <c r="D150" s="47"/>
      <c r="E150" s="47"/>
      <c r="F150" s="174" t="s">
        <v>547</v>
      </c>
      <c r="G150" s="47"/>
      <c r="H150" s="47"/>
      <c r="I150" s="47"/>
      <c r="J150" s="47"/>
      <c r="K150" s="47"/>
      <c r="L150" s="89" t="str">
        <f>IF(Table1[[#This Row],[INDEX CATEGORY]]="",CONCATENATE("Custom (",Table1[[#This Row],[CUSTOM INDEX]],")"),IF(Table1[[#This Row],[INDEX CATEGORY]]="No index","Custom (None)",INDEX(Index!$C$3:$X$230,MATCH(Table1[[#This Row],[INDEX NUMBER]],Index!$B$3:$B$230,0),MATCH(Table1[[#This Row],[INDEX CATEGORY]],Index!$C$2:$X$2,0))))</f>
        <v>Custom ()</v>
      </c>
      <c r="M150" s="153"/>
      <c r="N150" s="135" t="s">
        <v>5</v>
      </c>
      <c r="O150" s="153" t="s">
        <v>70</v>
      </c>
      <c r="P150" s="150" t="str">
        <f>IF(Table1[[#This Row],[LIBRARY ID]]="","",Table1[[#This Row],[VOLUME]])</f>
        <v/>
      </c>
      <c r="Q150" s="150" t="str">
        <f>IF(Table1[[#This Row],[LIBRARY ID]]="","",Table1[[#This Row],[CONCENTRATION]]*Table1[[#This Row],[VOLUME]])</f>
        <v/>
      </c>
      <c r="R150" s="103" t="s">
        <v>727</v>
      </c>
      <c r="S150" s="103" t="str">
        <f>IF(Table1[[#This Row],[LIBRARY ID]]="","",CONCATENATE('Sample information'!$B$16,"_",Table1[[#This Row],[PLATE]],"_org_",Table1[[#This Row],[DATE SAMPLE DELIVERY]]))</f>
        <v/>
      </c>
      <c r="T150" s="130" t="str">
        <f>IF(Table1[[#This Row],[DATE SAMPLE DELIVERY]]="","",(CONCATENATE(20,LEFT(Table1[[#This Row],[DATE SAMPLE DELIVERY]],2),"-",(MID(Table1[[#This Row],[DATE SAMPLE DELIVERY]],3,2)),"-",(RIGHT(Table1[[#This Row],[DATE SAMPLE DELIVERY]],2)))))</f>
        <v/>
      </c>
      <c r="U150" s="137" t="str">
        <f>IF(Table1[[#This Row],[LIBRARY ID]]="","",IF('Sample information'!$B$22="","RML",'Sample information'!$B$22))</f>
        <v/>
      </c>
      <c r="V150" s="130" t="s">
        <v>280</v>
      </c>
      <c r="W150" s="135"/>
      <c r="X150" s="135"/>
      <c r="AA150" s="151"/>
      <c r="AC150" s="152"/>
      <c r="AF150" s="135"/>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c r="BC150" s="130"/>
      <c r="BD150" s="130"/>
      <c r="BE150" s="130"/>
    </row>
    <row r="151" spans="1:57" s="137" customFormat="1" ht="15">
      <c r="A151" s="89" t="str">
        <f>IF(Table1[[#This Row],[LIBRARY ID]]="","",CONCATENATE('Sample information'!B$16," #1"," ",Table1[[#This Row],[DATE SAMPLE DELIVERY]]))</f>
        <v/>
      </c>
      <c r="B151" s="89" t="str">
        <f>IF(Table1[[#This Row],[LIBRARY ID]]="","",CONCATENATE('Sample information'!B$16,"-",Table1[[#This Row],[LIBRARY ID]]))</f>
        <v/>
      </c>
      <c r="C151" s="47"/>
      <c r="D151" s="47"/>
      <c r="E151" s="47"/>
      <c r="F151" s="174" t="s">
        <v>547</v>
      </c>
      <c r="G151" s="47"/>
      <c r="H151" s="47"/>
      <c r="I151" s="47"/>
      <c r="J151" s="47"/>
      <c r="K151" s="47"/>
      <c r="L151" s="89" t="str">
        <f>IF(Table1[[#This Row],[INDEX CATEGORY]]="",CONCATENATE("Custom (",Table1[[#This Row],[CUSTOM INDEX]],")"),IF(Table1[[#This Row],[INDEX CATEGORY]]="No index","Custom (None)",INDEX(Index!$C$3:$X$230,MATCH(Table1[[#This Row],[INDEX NUMBER]],Index!$B$3:$B$230,0),MATCH(Table1[[#This Row],[INDEX CATEGORY]],Index!$C$2:$X$2,0))))</f>
        <v>Custom ()</v>
      </c>
      <c r="M151" s="153"/>
      <c r="N151" s="135" t="s">
        <v>5</v>
      </c>
      <c r="O151" s="153" t="s">
        <v>71</v>
      </c>
      <c r="P151" s="150" t="str">
        <f>IF(Table1[[#This Row],[LIBRARY ID]]="","",Table1[[#This Row],[VOLUME]])</f>
        <v/>
      </c>
      <c r="Q151" s="150" t="str">
        <f>IF(Table1[[#This Row],[LIBRARY ID]]="","",Table1[[#This Row],[CONCENTRATION]]*Table1[[#This Row],[VOLUME]])</f>
        <v/>
      </c>
      <c r="R151" s="103" t="s">
        <v>727</v>
      </c>
      <c r="S151" s="103" t="str">
        <f>IF(Table1[[#This Row],[LIBRARY ID]]="","",CONCATENATE('Sample information'!$B$16,"_",Table1[[#This Row],[PLATE]],"_org_",Table1[[#This Row],[DATE SAMPLE DELIVERY]]))</f>
        <v/>
      </c>
      <c r="T151" s="130" t="str">
        <f>IF(Table1[[#This Row],[DATE SAMPLE DELIVERY]]="","",(CONCATENATE(20,LEFT(Table1[[#This Row],[DATE SAMPLE DELIVERY]],2),"-",(MID(Table1[[#This Row],[DATE SAMPLE DELIVERY]],3,2)),"-",(RIGHT(Table1[[#This Row],[DATE SAMPLE DELIVERY]],2)))))</f>
        <v/>
      </c>
      <c r="U151" s="137" t="str">
        <f>IF(Table1[[#This Row],[LIBRARY ID]]="","",IF('Sample information'!$B$22="","RML",'Sample information'!$B$22))</f>
        <v/>
      </c>
      <c r="V151" s="130" t="s">
        <v>280</v>
      </c>
      <c r="W151" s="135"/>
      <c r="X151" s="135"/>
      <c r="AA151" s="151"/>
      <c r="AC151" s="152"/>
      <c r="AF151" s="135"/>
      <c r="AG151" s="130"/>
      <c r="AH151" s="130"/>
      <c r="AI151" s="130"/>
      <c r="AJ151" s="130"/>
      <c r="AK151" s="130"/>
      <c r="AL151" s="130"/>
      <c r="AM151" s="130"/>
      <c r="AN151" s="130"/>
      <c r="AO151" s="130"/>
      <c r="AP151" s="130"/>
      <c r="AQ151" s="130"/>
      <c r="AR151" s="130"/>
      <c r="AS151" s="130"/>
      <c r="AT151" s="130"/>
      <c r="AU151" s="130"/>
      <c r="AV151" s="130"/>
      <c r="AW151" s="130"/>
      <c r="AX151" s="130"/>
      <c r="AY151" s="130"/>
      <c r="AZ151" s="130"/>
      <c r="BA151" s="130"/>
      <c r="BB151" s="130"/>
      <c r="BC151" s="130"/>
      <c r="BD151" s="130"/>
      <c r="BE151" s="130"/>
    </row>
    <row r="152" spans="1:57" s="137" customFormat="1" ht="15">
      <c r="A152" s="89" t="str">
        <f>IF(Table1[[#This Row],[LIBRARY ID]]="","",CONCATENATE('Sample information'!B$16," #1"," ",Table1[[#This Row],[DATE SAMPLE DELIVERY]]))</f>
        <v/>
      </c>
      <c r="B152" s="89" t="str">
        <f>IF(Table1[[#This Row],[LIBRARY ID]]="","",CONCATENATE('Sample information'!B$16,"-",Table1[[#This Row],[LIBRARY ID]]))</f>
        <v/>
      </c>
      <c r="C152" s="47"/>
      <c r="D152" s="47"/>
      <c r="E152" s="47"/>
      <c r="F152" s="174" t="s">
        <v>547</v>
      </c>
      <c r="G152" s="47"/>
      <c r="H152" s="47"/>
      <c r="I152" s="47"/>
      <c r="J152" s="47"/>
      <c r="K152" s="47"/>
      <c r="L152" s="89" t="str">
        <f>IF(Table1[[#This Row],[INDEX CATEGORY]]="",CONCATENATE("Custom (",Table1[[#This Row],[CUSTOM INDEX]],")"),IF(Table1[[#This Row],[INDEX CATEGORY]]="No index","Custom (None)",INDEX(Index!$C$3:$X$230,MATCH(Table1[[#This Row],[INDEX NUMBER]],Index!$B$3:$B$230,0),MATCH(Table1[[#This Row],[INDEX CATEGORY]],Index!$C$2:$X$2,0))))</f>
        <v>Custom ()</v>
      </c>
      <c r="M152" s="153"/>
      <c r="N152" s="135" t="s">
        <v>5</v>
      </c>
      <c r="O152" s="153" t="s">
        <v>72</v>
      </c>
      <c r="P152" s="150" t="str">
        <f>IF(Table1[[#This Row],[LIBRARY ID]]="","",Table1[[#This Row],[VOLUME]])</f>
        <v/>
      </c>
      <c r="Q152" s="150" t="str">
        <f>IF(Table1[[#This Row],[LIBRARY ID]]="","",Table1[[#This Row],[CONCENTRATION]]*Table1[[#This Row],[VOLUME]])</f>
        <v/>
      </c>
      <c r="R152" s="103" t="s">
        <v>727</v>
      </c>
      <c r="S152" s="103" t="str">
        <f>IF(Table1[[#This Row],[LIBRARY ID]]="","",CONCATENATE('Sample information'!$B$16,"_",Table1[[#This Row],[PLATE]],"_org_",Table1[[#This Row],[DATE SAMPLE DELIVERY]]))</f>
        <v/>
      </c>
      <c r="T152" s="130" t="str">
        <f>IF(Table1[[#This Row],[DATE SAMPLE DELIVERY]]="","",(CONCATENATE(20,LEFT(Table1[[#This Row],[DATE SAMPLE DELIVERY]],2),"-",(MID(Table1[[#This Row],[DATE SAMPLE DELIVERY]],3,2)),"-",(RIGHT(Table1[[#This Row],[DATE SAMPLE DELIVERY]],2)))))</f>
        <v/>
      </c>
      <c r="U152" s="137" t="str">
        <f>IF(Table1[[#This Row],[LIBRARY ID]]="","",IF('Sample information'!$B$22="","RML",'Sample information'!$B$22))</f>
        <v/>
      </c>
      <c r="V152" s="130" t="s">
        <v>280</v>
      </c>
      <c r="W152" s="135"/>
      <c r="X152" s="135"/>
      <c r="AA152" s="151"/>
      <c r="AC152" s="152"/>
      <c r="AF152" s="135"/>
      <c r="AG152" s="130"/>
      <c r="AH152" s="130"/>
      <c r="AI152" s="130"/>
      <c r="AJ152" s="130"/>
      <c r="AK152" s="130"/>
      <c r="AL152" s="130"/>
      <c r="AM152" s="130"/>
      <c r="AN152" s="130"/>
      <c r="AO152" s="130"/>
      <c r="AP152" s="130"/>
      <c r="AQ152" s="130"/>
      <c r="AR152" s="130"/>
      <c r="AS152" s="130"/>
      <c r="AT152" s="130"/>
      <c r="AU152" s="130"/>
      <c r="AV152" s="130"/>
      <c r="AW152" s="130"/>
      <c r="AX152" s="130"/>
      <c r="AY152" s="130"/>
      <c r="AZ152" s="130"/>
      <c r="BA152" s="130"/>
      <c r="BB152" s="130"/>
      <c r="BC152" s="130"/>
      <c r="BD152" s="130"/>
      <c r="BE152" s="130"/>
    </row>
    <row r="153" spans="1:57" s="137" customFormat="1" ht="15">
      <c r="A153" s="89" t="str">
        <f>IF(Table1[[#This Row],[LIBRARY ID]]="","",CONCATENATE('Sample information'!B$16," #1"," ",Table1[[#This Row],[DATE SAMPLE DELIVERY]]))</f>
        <v/>
      </c>
      <c r="B153" s="89" t="str">
        <f>IF(Table1[[#This Row],[LIBRARY ID]]="","",CONCATENATE('Sample information'!B$16,"-",Table1[[#This Row],[LIBRARY ID]]))</f>
        <v/>
      </c>
      <c r="C153" s="47"/>
      <c r="D153" s="47"/>
      <c r="E153" s="47"/>
      <c r="F153" s="174" t="s">
        <v>547</v>
      </c>
      <c r="G153" s="47"/>
      <c r="H153" s="47"/>
      <c r="I153" s="47"/>
      <c r="J153" s="47"/>
      <c r="K153" s="47"/>
      <c r="L153" s="89" t="str">
        <f>IF(Table1[[#This Row],[INDEX CATEGORY]]="",CONCATENATE("Custom (",Table1[[#This Row],[CUSTOM INDEX]],")"),IF(Table1[[#This Row],[INDEX CATEGORY]]="No index","Custom (None)",INDEX(Index!$C$3:$X$230,MATCH(Table1[[#This Row],[INDEX NUMBER]],Index!$B$3:$B$230,0),MATCH(Table1[[#This Row],[INDEX CATEGORY]],Index!$C$2:$X$2,0))))</f>
        <v>Custom ()</v>
      </c>
      <c r="M153" s="153"/>
      <c r="N153" s="135" t="s">
        <v>5</v>
      </c>
      <c r="O153" s="153" t="s">
        <v>73</v>
      </c>
      <c r="P153" s="150" t="str">
        <f>IF(Table1[[#This Row],[LIBRARY ID]]="","",Table1[[#This Row],[VOLUME]])</f>
        <v/>
      </c>
      <c r="Q153" s="150" t="str">
        <f>IF(Table1[[#This Row],[LIBRARY ID]]="","",Table1[[#This Row],[CONCENTRATION]]*Table1[[#This Row],[VOLUME]])</f>
        <v/>
      </c>
      <c r="R153" s="103" t="s">
        <v>727</v>
      </c>
      <c r="S153" s="103" t="str">
        <f>IF(Table1[[#This Row],[LIBRARY ID]]="","",CONCATENATE('Sample information'!$B$16,"_",Table1[[#This Row],[PLATE]],"_org_",Table1[[#This Row],[DATE SAMPLE DELIVERY]]))</f>
        <v/>
      </c>
      <c r="T153" s="130" t="str">
        <f>IF(Table1[[#This Row],[DATE SAMPLE DELIVERY]]="","",(CONCATENATE(20,LEFT(Table1[[#This Row],[DATE SAMPLE DELIVERY]],2),"-",(MID(Table1[[#This Row],[DATE SAMPLE DELIVERY]],3,2)),"-",(RIGHT(Table1[[#This Row],[DATE SAMPLE DELIVERY]],2)))))</f>
        <v/>
      </c>
      <c r="U153" s="137" t="str">
        <f>IF(Table1[[#This Row],[LIBRARY ID]]="","",IF('Sample information'!$B$22="","RML",'Sample information'!$B$22))</f>
        <v/>
      </c>
      <c r="V153" s="130" t="s">
        <v>280</v>
      </c>
      <c r="W153" s="135"/>
      <c r="X153" s="135"/>
      <c r="AA153" s="151"/>
      <c r="AC153" s="152"/>
      <c r="AF153" s="135"/>
      <c r="AG153" s="130"/>
      <c r="AH153" s="130"/>
      <c r="AI153" s="130"/>
      <c r="AJ153" s="130"/>
      <c r="AK153" s="130"/>
      <c r="AL153" s="130"/>
      <c r="AM153" s="130"/>
      <c r="AN153" s="130"/>
      <c r="AO153" s="130"/>
      <c r="AP153" s="130"/>
      <c r="AQ153" s="130"/>
      <c r="AR153" s="130"/>
      <c r="AS153" s="130"/>
      <c r="AT153" s="130"/>
      <c r="AU153" s="130"/>
      <c r="AV153" s="130"/>
      <c r="AW153" s="130"/>
      <c r="AX153" s="130"/>
      <c r="AY153" s="130"/>
      <c r="AZ153" s="130"/>
      <c r="BA153" s="130"/>
      <c r="BB153" s="130"/>
      <c r="BC153" s="130"/>
      <c r="BD153" s="130"/>
      <c r="BE153" s="130"/>
    </row>
    <row r="154" spans="1:57" s="137" customFormat="1" ht="15">
      <c r="A154" s="89" t="str">
        <f>IF(Table1[[#This Row],[LIBRARY ID]]="","",CONCATENATE('Sample information'!B$16," #1"," ",Table1[[#This Row],[DATE SAMPLE DELIVERY]]))</f>
        <v/>
      </c>
      <c r="B154" s="89" t="str">
        <f>IF(Table1[[#This Row],[LIBRARY ID]]="","",CONCATENATE('Sample information'!B$16,"-",Table1[[#This Row],[LIBRARY ID]]))</f>
        <v/>
      </c>
      <c r="C154" s="47"/>
      <c r="D154" s="47"/>
      <c r="E154" s="47"/>
      <c r="F154" s="174" t="s">
        <v>547</v>
      </c>
      <c r="G154" s="47"/>
      <c r="H154" s="47"/>
      <c r="I154" s="47"/>
      <c r="J154" s="47"/>
      <c r="K154" s="47"/>
      <c r="L154" s="89" t="str">
        <f>IF(Table1[[#This Row],[INDEX CATEGORY]]="",CONCATENATE("Custom (",Table1[[#This Row],[CUSTOM INDEX]],")"),IF(Table1[[#This Row],[INDEX CATEGORY]]="No index","Custom (None)",INDEX(Index!$C$3:$X$230,MATCH(Table1[[#This Row],[INDEX NUMBER]],Index!$B$3:$B$230,0),MATCH(Table1[[#This Row],[INDEX CATEGORY]],Index!$C$2:$X$2,0))))</f>
        <v>Custom ()</v>
      </c>
      <c r="M154" s="153"/>
      <c r="N154" s="135" t="s">
        <v>5</v>
      </c>
      <c r="O154" s="153" t="s">
        <v>74</v>
      </c>
      <c r="P154" s="150" t="str">
        <f>IF(Table1[[#This Row],[LIBRARY ID]]="","",Table1[[#This Row],[VOLUME]])</f>
        <v/>
      </c>
      <c r="Q154" s="150" t="str">
        <f>IF(Table1[[#This Row],[LIBRARY ID]]="","",Table1[[#This Row],[CONCENTRATION]]*Table1[[#This Row],[VOLUME]])</f>
        <v/>
      </c>
      <c r="R154" s="103" t="s">
        <v>727</v>
      </c>
      <c r="S154" s="103" t="str">
        <f>IF(Table1[[#This Row],[LIBRARY ID]]="","",CONCATENATE('Sample information'!$B$16,"_",Table1[[#This Row],[PLATE]],"_org_",Table1[[#This Row],[DATE SAMPLE DELIVERY]]))</f>
        <v/>
      </c>
      <c r="T154" s="130" t="str">
        <f>IF(Table1[[#This Row],[DATE SAMPLE DELIVERY]]="","",(CONCATENATE(20,LEFT(Table1[[#This Row],[DATE SAMPLE DELIVERY]],2),"-",(MID(Table1[[#This Row],[DATE SAMPLE DELIVERY]],3,2)),"-",(RIGHT(Table1[[#This Row],[DATE SAMPLE DELIVERY]],2)))))</f>
        <v/>
      </c>
      <c r="U154" s="137" t="str">
        <f>IF(Table1[[#This Row],[LIBRARY ID]]="","",IF('Sample information'!$B$22="","RML",'Sample information'!$B$22))</f>
        <v/>
      </c>
      <c r="V154" s="130" t="s">
        <v>280</v>
      </c>
      <c r="W154" s="135"/>
      <c r="X154" s="135"/>
      <c r="AA154" s="151"/>
      <c r="AC154" s="152"/>
      <c r="AF154" s="135"/>
      <c r="AG154" s="130"/>
      <c r="AH154" s="130"/>
      <c r="AI154" s="130"/>
      <c r="AJ154" s="130"/>
      <c r="AK154" s="130"/>
      <c r="AL154" s="130"/>
      <c r="AM154" s="130"/>
      <c r="AN154" s="130"/>
      <c r="AO154" s="130"/>
      <c r="AP154" s="130"/>
      <c r="AQ154" s="130"/>
      <c r="AR154" s="130"/>
      <c r="AS154" s="130"/>
      <c r="AT154" s="130"/>
      <c r="AU154" s="130"/>
      <c r="AV154" s="130"/>
      <c r="AW154" s="130"/>
      <c r="AX154" s="130"/>
      <c r="AY154" s="130"/>
      <c r="AZ154" s="130"/>
      <c r="BA154" s="130"/>
      <c r="BB154" s="130"/>
      <c r="BC154" s="130"/>
      <c r="BD154" s="130"/>
      <c r="BE154" s="130"/>
    </row>
    <row r="155" spans="1:57" s="137" customFormat="1" ht="15">
      <c r="A155" s="89" t="str">
        <f>IF(Table1[[#This Row],[LIBRARY ID]]="","",CONCATENATE('Sample information'!B$16," #1"," ",Table1[[#This Row],[DATE SAMPLE DELIVERY]]))</f>
        <v/>
      </c>
      <c r="B155" s="89" t="str">
        <f>IF(Table1[[#This Row],[LIBRARY ID]]="","",CONCATENATE('Sample information'!B$16,"-",Table1[[#This Row],[LIBRARY ID]]))</f>
        <v/>
      </c>
      <c r="C155" s="47"/>
      <c r="D155" s="47"/>
      <c r="E155" s="47"/>
      <c r="F155" s="174" t="s">
        <v>547</v>
      </c>
      <c r="G155" s="47"/>
      <c r="H155" s="47"/>
      <c r="I155" s="47"/>
      <c r="J155" s="47"/>
      <c r="K155" s="47"/>
      <c r="L155" s="89" t="str">
        <f>IF(Table1[[#This Row],[INDEX CATEGORY]]="",CONCATENATE("Custom (",Table1[[#This Row],[CUSTOM INDEX]],")"),IF(Table1[[#This Row],[INDEX CATEGORY]]="No index","Custom (None)",INDEX(Index!$C$3:$X$230,MATCH(Table1[[#This Row],[INDEX NUMBER]],Index!$B$3:$B$230,0),MATCH(Table1[[#This Row],[INDEX CATEGORY]],Index!$C$2:$X$2,0))))</f>
        <v>Custom ()</v>
      </c>
      <c r="M155" s="153"/>
      <c r="N155" s="135" t="s">
        <v>5</v>
      </c>
      <c r="O155" s="153" t="s">
        <v>75</v>
      </c>
      <c r="P155" s="150" t="str">
        <f>IF(Table1[[#This Row],[LIBRARY ID]]="","",Table1[[#This Row],[VOLUME]])</f>
        <v/>
      </c>
      <c r="Q155" s="150" t="str">
        <f>IF(Table1[[#This Row],[LIBRARY ID]]="","",Table1[[#This Row],[CONCENTRATION]]*Table1[[#This Row],[VOLUME]])</f>
        <v/>
      </c>
      <c r="R155" s="103" t="s">
        <v>727</v>
      </c>
      <c r="S155" s="103" t="str">
        <f>IF(Table1[[#This Row],[LIBRARY ID]]="","",CONCATENATE('Sample information'!$B$16,"_",Table1[[#This Row],[PLATE]],"_org_",Table1[[#This Row],[DATE SAMPLE DELIVERY]]))</f>
        <v/>
      </c>
      <c r="T155" s="130" t="str">
        <f>IF(Table1[[#This Row],[DATE SAMPLE DELIVERY]]="","",(CONCATENATE(20,LEFT(Table1[[#This Row],[DATE SAMPLE DELIVERY]],2),"-",(MID(Table1[[#This Row],[DATE SAMPLE DELIVERY]],3,2)),"-",(RIGHT(Table1[[#This Row],[DATE SAMPLE DELIVERY]],2)))))</f>
        <v/>
      </c>
      <c r="U155" s="137" t="str">
        <f>IF(Table1[[#This Row],[LIBRARY ID]]="","",IF('Sample information'!$B$22="","RML",'Sample information'!$B$22))</f>
        <v/>
      </c>
      <c r="V155" s="130" t="s">
        <v>280</v>
      </c>
      <c r="W155" s="135"/>
      <c r="X155" s="135"/>
      <c r="AA155" s="151"/>
      <c r="AC155" s="152"/>
      <c r="AF155" s="135"/>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30"/>
      <c r="BB155" s="130"/>
      <c r="BC155" s="130"/>
      <c r="BD155" s="130"/>
      <c r="BE155" s="130"/>
    </row>
    <row r="156" spans="1:57" s="137" customFormat="1" ht="15">
      <c r="A156" s="89" t="str">
        <f>IF(Table1[[#This Row],[LIBRARY ID]]="","",CONCATENATE('Sample information'!B$16," #1"," ",Table1[[#This Row],[DATE SAMPLE DELIVERY]]))</f>
        <v/>
      </c>
      <c r="B156" s="89" t="str">
        <f>IF(Table1[[#This Row],[LIBRARY ID]]="","",CONCATENATE('Sample information'!B$16,"-",Table1[[#This Row],[LIBRARY ID]]))</f>
        <v/>
      </c>
      <c r="C156" s="47"/>
      <c r="D156" s="47"/>
      <c r="E156" s="47"/>
      <c r="F156" s="174" t="s">
        <v>547</v>
      </c>
      <c r="G156" s="47"/>
      <c r="H156" s="47"/>
      <c r="I156" s="47"/>
      <c r="J156" s="47"/>
      <c r="K156" s="47"/>
      <c r="L156" s="89" t="str">
        <f>IF(Table1[[#This Row],[INDEX CATEGORY]]="",CONCATENATE("Custom (",Table1[[#This Row],[CUSTOM INDEX]],")"),IF(Table1[[#This Row],[INDEX CATEGORY]]="No index","Custom (None)",INDEX(Index!$C$3:$X$230,MATCH(Table1[[#This Row],[INDEX NUMBER]],Index!$B$3:$B$230,0),MATCH(Table1[[#This Row],[INDEX CATEGORY]],Index!$C$2:$X$2,0))))</f>
        <v>Custom ()</v>
      </c>
      <c r="M156" s="153"/>
      <c r="N156" s="135" t="s">
        <v>5</v>
      </c>
      <c r="O156" s="153" t="s">
        <v>76</v>
      </c>
      <c r="P156" s="150" t="str">
        <f>IF(Table1[[#This Row],[LIBRARY ID]]="","",Table1[[#This Row],[VOLUME]])</f>
        <v/>
      </c>
      <c r="Q156" s="150" t="str">
        <f>IF(Table1[[#This Row],[LIBRARY ID]]="","",Table1[[#This Row],[CONCENTRATION]]*Table1[[#This Row],[VOLUME]])</f>
        <v/>
      </c>
      <c r="R156" s="103" t="s">
        <v>727</v>
      </c>
      <c r="S156" s="103" t="str">
        <f>IF(Table1[[#This Row],[LIBRARY ID]]="","",CONCATENATE('Sample information'!$B$16,"_",Table1[[#This Row],[PLATE]],"_org_",Table1[[#This Row],[DATE SAMPLE DELIVERY]]))</f>
        <v/>
      </c>
      <c r="T156" s="130" t="str">
        <f>IF(Table1[[#This Row],[DATE SAMPLE DELIVERY]]="","",(CONCATENATE(20,LEFT(Table1[[#This Row],[DATE SAMPLE DELIVERY]],2),"-",(MID(Table1[[#This Row],[DATE SAMPLE DELIVERY]],3,2)),"-",(RIGHT(Table1[[#This Row],[DATE SAMPLE DELIVERY]],2)))))</f>
        <v/>
      </c>
      <c r="U156" s="137" t="str">
        <f>IF(Table1[[#This Row],[LIBRARY ID]]="","",IF('Sample information'!$B$22="","RML",'Sample information'!$B$22))</f>
        <v/>
      </c>
      <c r="V156" s="130" t="s">
        <v>280</v>
      </c>
      <c r="W156" s="135"/>
      <c r="X156" s="135"/>
      <c r="AA156" s="151"/>
      <c r="AC156" s="152"/>
      <c r="AF156" s="135"/>
      <c r="AG156" s="130"/>
      <c r="AH156" s="130"/>
      <c r="AI156" s="130"/>
      <c r="AJ156" s="130"/>
      <c r="AK156" s="130"/>
      <c r="AL156" s="130"/>
      <c r="AM156" s="130"/>
      <c r="AN156" s="130"/>
      <c r="AO156" s="130"/>
      <c r="AP156" s="130"/>
      <c r="AQ156" s="130"/>
      <c r="AR156" s="130"/>
      <c r="AS156" s="130"/>
      <c r="AT156" s="130"/>
      <c r="AU156" s="130"/>
      <c r="AV156" s="130"/>
      <c r="AW156" s="130"/>
      <c r="AX156" s="130"/>
      <c r="AY156" s="130"/>
      <c r="AZ156" s="130"/>
      <c r="BA156" s="130"/>
      <c r="BB156" s="130"/>
      <c r="BC156" s="130"/>
      <c r="BD156" s="130"/>
      <c r="BE156" s="130"/>
    </row>
    <row r="157" spans="1:57" s="137" customFormat="1" ht="15">
      <c r="A157" s="89" t="str">
        <f>IF(Table1[[#This Row],[LIBRARY ID]]="","",CONCATENATE('Sample information'!B$16," #1"," ",Table1[[#This Row],[DATE SAMPLE DELIVERY]]))</f>
        <v/>
      </c>
      <c r="B157" s="89" t="str">
        <f>IF(Table1[[#This Row],[LIBRARY ID]]="","",CONCATENATE('Sample information'!B$16,"-",Table1[[#This Row],[LIBRARY ID]]))</f>
        <v/>
      </c>
      <c r="C157" s="47"/>
      <c r="D157" s="47"/>
      <c r="E157" s="47"/>
      <c r="F157" s="174" t="s">
        <v>547</v>
      </c>
      <c r="G157" s="47"/>
      <c r="H157" s="47"/>
      <c r="I157" s="47"/>
      <c r="J157" s="47"/>
      <c r="K157" s="47"/>
      <c r="L157" s="89" t="str">
        <f>IF(Table1[[#This Row],[INDEX CATEGORY]]="",CONCATENATE("Custom (",Table1[[#This Row],[CUSTOM INDEX]],")"),IF(Table1[[#This Row],[INDEX CATEGORY]]="No index","Custom (None)",INDEX(Index!$C$3:$X$230,MATCH(Table1[[#This Row],[INDEX NUMBER]],Index!$B$3:$B$230,0),MATCH(Table1[[#This Row],[INDEX CATEGORY]],Index!$C$2:$X$2,0))))</f>
        <v>Custom ()</v>
      </c>
      <c r="M157" s="153"/>
      <c r="N157" s="135" t="s">
        <v>5</v>
      </c>
      <c r="O157" s="153" t="s">
        <v>77</v>
      </c>
      <c r="P157" s="150" t="str">
        <f>IF(Table1[[#This Row],[LIBRARY ID]]="","",Table1[[#This Row],[VOLUME]])</f>
        <v/>
      </c>
      <c r="Q157" s="150" t="str">
        <f>IF(Table1[[#This Row],[LIBRARY ID]]="","",Table1[[#This Row],[CONCENTRATION]]*Table1[[#This Row],[VOLUME]])</f>
        <v/>
      </c>
      <c r="R157" s="103" t="s">
        <v>727</v>
      </c>
      <c r="S157" s="103" t="str">
        <f>IF(Table1[[#This Row],[LIBRARY ID]]="","",CONCATENATE('Sample information'!$B$16,"_",Table1[[#This Row],[PLATE]],"_org_",Table1[[#This Row],[DATE SAMPLE DELIVERY]]))</f>
        <v/>
      </c>
      <c r="T157" s="130" t="str">
        <f>IF(Table1[[#This Row],[DATE SAMPLE DELIVERY]]="","",(CONCATENATE(20,LEFT(Table1[[#This Row],[DATE SAMPLE DELIVERY]],2),"-",(MID(Table1[[#This Row],[DATE SAMPLE DELIVERY]],3,2)),"-",(RIGHT(Table1[[#This Row],[DATE SAMPLE DELIVERY]],2)))))</f>
        <v/>
      </c>
      <c r="U157" s="137" t="str">
        <f>IF(Table1[[#This Row],[LIBRARY ID]]="","",IF('Sample information'!$B$22="","RML",'Sample information'!$B$22))</f>
        <v/>
      </c>
      <c r="V157" s="130" t="s">
        <v>280</v>
      </c>
      <c r="W157" s="135"/>
      <c r="X157" s="135"/>
      <c r="AA157" s="151"/>
      <c r="AC157" s="152"/>
      <c r="AF157" s="135"/>
      <c r="AG157" s="130"/>
      <c r="AH157" s="130"/>
      <c r="AI157" s="130"/>
      <c r="AJ157" s="130"/>
      <c r="AK157" s="130"/>
      <c r="AL157" s="130"/>
      <c r="AM157" s="130"/>
      <c r="AN157" s="130"/>
      <c r="AO157" s="130"/>
      <c r="AP157" s="130"/>
      <c r="AQ157" s="130"/>
      <c r="AR157" s="130"/>
      <c r="AS157" s="130"/>
      <c r="AT157" s="130"/>
      <c r="AU157" s="130"/>
      <c r="AV157" s="130"/>
      <c r="AW157" s="130"/>
      <c r="AX157" s="130"/>
      <c r="AY157" s="130"/>
      <c r="AZ157" s="130"/>
      <c r="BA157" s="130"/>
      <c r="BB157" s="130"/>
      <c r="BC157" s="130"/>
      <c r="BD157" s="130"/>
      <c r="BE157" s="130"/>
    </row>
    <row r="158" spans="1:57" s="137" customFormat="1" ht="15">
      <c r="A158" s="89" t="str">
        <f>IF(Table1[[#This Row],[LIBRARY ID]]="","",CONCATENATE('Sample information'!B$16," #1"," ",Table1[[#This Row],[DATE SAMPLE DELIVERY]]))</f>
        <v/>
      </c>
      <c r="B158" s="89" t="str">
        <f>IF(Table1[[#This Row],[LIBRARY ID]]="","",CONCATENATE('Sample information'!B$16,"-",Table1[[#This Row],[LIBRARY ID]]))</f>
        <v/>
      </c>
      <c r="C158" s="47"/>
      <c r="D158" s="47"/>
      <c r="E158" s="47"/>
      <c r="F158" s="174" t="s">
        <v>547</v>
      </c>
      <c r="G158" s="47"/>
      <c r="H158" s="47"/>
      <c r="I158" s="47"/>
      <c r="J158" s="47"/>
      <c r="K158" s="47"/>
      <c r="L158" s="89" t="str">
        <f>IF(Table1[[#This Row],[INDEX CATEGORY]]="",CONCATENATE("Custom (",Table1[[#This Row],[CUSTOM INDEX]],")"),IF(Table1[[#This Row],[INDEX CATEGORY]]="No index","Custom (None)",INDEX(Index!$C$3:$X$230,MATCH(Table1[[#This Row],[INDEX NUMBER]],Index!$B$3:$B$230,0),MATCH(Table1[[#This Row],[INDEX CATEGORY]],Index!$C$2:$X$2,0))))</f>
        <v>Custom ()</v>
      </c>
      <c r="M158" s="153"/>
      <c r="N158" s="135" t="s">
        <v>5</v>
      </c>
      <c r="O158" s="153" t="s">
        <v>78</v>
      </c>
      <c r="P158" s="150" t="str">
        <f>IF(Table1[[#This Row],[LIBRARY ID]]="","",Table1[[#This Row],[VOLUME]])</f>
        <v/>
      </c>
      <c r="Q158" s="150" t="str">
        <f>IF(Table1[[#This Row],[LIBRARY ID]]="","",Table1[[#This Row],[CONCENTRATION]]*Table1[[#This Row],[VOLUME]])</f>
        <v/>
      </c>
      <c r="R158" s="103" t="s">
        <v>727</v>
      </c>
      <c r="S158" s="103" t="str">
        <f>IF(Table1[[#This Row],[LIBRARY ID]]="","",CONCATENATE('Sample information'!$B$16,"_",Table1[[#This Row],[PLATE]],"_org_",Table1[[#This Row],[DATE SAMPLE DELIVERY]]))</f>
        <v/>
      </c>
      <c r="T158" s="130" t="str">
        <f>IF(Table1[[#This Row],[DATE SAMPLE DELIVERY]]="","",(CONCATENATE(20,LEFT(Table1[[#This Row],[DATE SAMPLE DELIVERY]],2),"-",(MID(Table1[[#This Row],[DATE SAMPLE DELIVERY]],3,2)),"-",(RIGHT(Table1[[#This Row],[DATE SAMPLE DELIVERY]],2)))))</f>
        <v/>
      </c>
      <c r="U158" s="137" t="str">
        <f>IF(Table1[[#This Row],[LIBRARY ID]]="","",IF('Sample information'!$B$22="","RML",'Sample information'!$B$22))</f>
        <v/>
      </c>
      <c r="V158" s="130" t="s">
        <v>280</v>
      </c>
      <c r="W158" s="135"/>
      <c r="X158" s="135"/>
      <c r="AA158" s="151"/>
      <c r="AC158" s="152"/>
      <c r="AF158" s="135"/>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c r="BC158" s="130"/>
      <c r="BD158" s="130"/>
      <c r="BE158" s="130"/>
    </row>
    <row r="159" spans="1:57" s="137" customFormat="1" ht="15">
      <c r="A159" s="89" t="str">
        <f>IF(Table1[[#This Row],[LIBRARY ID]]="","",CONCATENATE('Sample information'!B$16," #1"," ",Table1[[#This Row],[DATE SAMPLE DELIVERY]]))</f>
        <v/>
      </c>
      <c r="B159" s="89" t="str">
        <f>IF(Table1[[#This Row],[LIBRARY ID]]="","",CONCATENATE('Sample information'!B$16,"-",Table1[[#This Row],[LIBRARY ID]]))</f>
        <v/>
      </c>
      <c r="C159" s="47"/>
      <c r="D159" s="47"/>
      <c r="E159" s="47"/>
      <c r="F159" s="174" t="s">
        <v>547</v>
      </c>
      <c r="G159" s="47"/>
      <c r="H159" s="47"/>
      <c r="I159" s="47"/>
      <c r="J159" s="47"/>
      <c r="K159" s="47"/>
      <c r="L159" s="89" t="str">
        <f>IF(Table1[[#This Row],[INDEX CATEGORY]]="",CONCATENATE("Custom (",Table1[[#This Row],[CUSTOM INDEX]],")"),IF(Table1[[#This Row],[INDEX CATEGORY]]="No index","Custom (None)",INDEX(Index!$C$3:$X$230,MATCH(Table1[[#This Row],[INDEX NUMBER]],Index!$B$3:$B$230,0),MATCH(Table1[[#This Row],[INDEX CATEGORY]],Index!$C$2:$X$2,0))))</f>
        <v>Custom ()</v>
      </c>
      <c r="M159" s="153"/>
      <c r="N159" s="135" t="s">
        <v>5</v>
      </c>
      <c r="O159" s="153" t="s">
        <v>79</v>
      </c>
      <c r="P159" s="150" t="str">
        <f>IF(Table1[[#This Row],[LIBRARY ID]]="","",Table1[[#This Row],[VOLUME]])</f>
        <v/>
      </c>
      <c r="Q159" s="150" t="str">
        <f>IF(Table1[[#This Row],[LIBRARY ID]]="","",Table1[[#This Row],[CONCENTRATION]]*Table1[[#This Row],[VOLUME]])</f>
        <v/>
      </c>
      <c r="R159" s="103" t="s">
        <v>727</v>
      </c>
      <c r="S159" s="103" t="str">
        <f>IF(Table1[[#This Row],[LIBRARY ID]]="","",CONCATENATE('Sample information'!$B$16,"_",Table1[[#This Row],[PLATE]],"_org_",Table1[[#This Row],[DATE SAMPLE DELIVERY]]))</f>
        <v/>
      </c>
      <c r="T159" s="130" t="str">
        <f>IF(Table1[[#This Row],[DATE SAMPLE DELIVERY]]="","",(CONCATENATE(20,LEFT(Table1[[#This Row],[DATE SAMPLE DELIVERY]],2),"-",(MID(Table1[[#This Row],[DATE SAMPLE DELIVERY]],3,2)),"-",(RIGHT(Table1[[#This Row],[DATE SAMPLE DELIVERY]],2)))))</f>
        <v/>
      </c>
      <c r="U159" s="137" t="str">
        <f>IF(Table1[[#This Row],[LIBRARY ID]]="","",IF('Sample information'!$B$22="","RML",'Sample information'!$B$22))</f>
        <v/>
      </c>
      <c r="V159" s="130" t="s">
        <v>280</v>
      </c>
      <c r="W159" s="135"/>
      <c r="X159" s="135"/>
      <c r="AA159" s="151"/>
      <c r="AC159" s="152"/>
      <c r="AF159" s="135"/>
      <c r="AG159" s="130"/>
      <c r="AH159" s="130"/>
      <c r="AI159" s="130"/>
      <c r="AJ159" s="130"/>
      <c r="AK159" s="130"/>
      <c r="AL159" s="130"/>
      <c r="AM159" s="130"/>
      <c r="AN159" s="130"/>
      <c r="AO159" s="130"/>
      <c r="AP159" s="130"/>
      <c r="AQ159" s="130"/>
      <c r="AR159" s="130"/>
      <c r="AS159" s="130"/>
      <c r="AT159" s="130"/>
      <c r="AU159" s="130"/>
      <c r="AV159" s="130"/>
      <c r="AW159" s="130"/>
      <c r="AX159" s="130"/>
      <c r="AY159" s="130"/>
      <c r="AZ159" s="130"/>
      <c r="BA159" s="130"/>
      <c r="BB159" s="130"/>
      <c r="BC159" s="130"/>
      <c r="BD159" s="130"/>
      <c r="BE159" s="130"/>
    </row>
    <row r="160" spans="1:57" s="137" customFormat="1" ht="15">
      <c r="A160" s="89" t="str">
        <f>IF(Table1[[#This Row],[LIBRARY ID]]="","",CONCATENATE('Sample information'!B$16," #1"," ",Table1[[#This Row],[DATE SAMPLE DELIVERY]]))</f>
        <v/>
      </c>
      <c r="B160" s="89" t="str">
        <f>IF(Table1[[#This Row],[LIBRARY ID]]="","",CONCATENATE('Sample information'!B$16,"-",Table1[[#This Row],[LIBRARY ID]]))</f>
        <v/>
      </c>
      <c r="C160" s="47"/>
      <c r="D160" s="47"/>
      <c r="E160" s="47"/>
      <c r="F160" s="174" t="s">
        <v>547</v>
      </c>
      <c r="G160" s="47"/>
      <c r="H160" s="47"/>
      <c r="I160" s="47"/>
      <c r="J160" s="47"/>
      <c r="K160" s="47"/>
      <c r="L160" s="89" t="str">
        <f>IF(Table1[[#This Row],[INDEX CATEGORY]]="",CONCATENATE("Custom (",Table1[[#This Row],[CUSTOM INDEX]],")"),IF(Table1[[#This Row],[INDEX CATEGORY]]="No index","Custom (None)",INDEX(Index!$C$3:$X$230,MATCH(Table1[[#This Row],[INDEX NUMBER]],Index!$B$3:$B$230,0),MATCH(Table1[[#This Row],[INDEX CATEGORY]],Index!$C$2:$X$2,0))))</f>
        <v>Custom ()</v>
      </c>
      <c r="M160" s="153"/>
      <c r="N160" s="135" t="s">
        <v>5</v>
      </c>
      <c r="O160" s="153" t="s">
        <v>80</v>
      </c>
      <c r="P160" s="150" t="str">
        <f>IF(Table1[[#This Row],[LIBRARY ID]]="","",Table1[[#This Row],[VOLUME]])</f>
        <v/>
      </c>
      <c r="Q160" s="150" t="str">
        <f>IF(Table1[[#This Row],[LIBRARY ID]]="","",Table1[[#This Row],[CONCENTRATION]]*Table1[[#This Row],[VOLUME]])</f>
        <v/>
      </c>
      <c r="R160" s="103" t="s">
        <v>727</v>
      </c>
      <c r="S160" s="103" t="str">
        <f>IF(Table1[[#This Row],[LIBRARY ID]]="","",CONCATENATE('Sample information'!$B$16,"_",Table1[[#This Row],[PLATE]],"_org_",Table1[[#This Row],[DATE SAMPLE DELIVERY]]))</f>
        <v/>
      </c>
      <c r="T160" s="130" t="str">
        <f>IF(Table1[[#This Row],[DATE SAMPLE DELIVERY]]="","",(CONCATENATE(20,LEFT(Table1[[#This Row],[DATE SAMPLE DELIVERY]],2),"-",(MID(Table1[[#This Row],[DATE SAMPLE DELIVERY]],3,2)),"-",(RIGHT(Table1[[#This Row],[DATE SAMPLE DELIVERY]],2)))))</f>
        <v/>
      </c>
      <c r="U160" s="137" t="str">
        <f>IF(Table1[[#This Row],[LIBRARY ID]]="","",IF('Sample information'!$B$22="","RML",'Sample information'!$B$22))</f>
        <v/>
      </c>
      <c r="V160" s="130" t="s">
        <v>280</v>
      </c>
      <c r="W160" s="135"/>
      <c r="X160" s="135"/>
      <c r="AA160" s="151"/>
      <c r="AC160" s="152"/>
      <c r="AF160" s="135"/>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row>
    <row r="161" spans="1:57" s="137" customFormat="1" ht="15">
      <c r="A161" s="89" t="str">
        <f>IF(Table1[[#This Row],[LIBRARY ID]]="","",CONCATENATE('Sample information'!B$16," #1"," ",Table1[[#This Row],[DATE SAMPLE DELIVERY]]))</f>
        <v/>
      </c>
      <c r="B161" s="89" t="str">
        <f>IF(Table1[[#This Row],[LIBRARY ID]]="","",CONCATENATE('Sample information'!B$16,"-",Table1[[#This Row],[LIBRARY ID]]))</f>
        <v/>
      </c>
      <c r="C161" s="47"/>
      <c r="D161" s="47"/>
      <c r="E161" s="47"/>
      <c r="F161" s="174" t="s">
        <v>547</v>
      </c>
      <c r="G161" s="47"/>
      <c r="H161" s="47"/>
      <c r="I161" s="47"/>
      <c r="J161" s="47"/>
      <c r="K161" s="47"/>
      <c r="L161" s="89" t="str">
        <f>IF(Table1[[#This Row],[INDEX CATEGORY]]="",CONCATENATE("Custom (",Table1[[#This Row],[CUSTOM INDEX]],")"),IF(Table1[[#This Row],[INDEX CATEGORY]]="No index","Custom (None)",INDEX(Index!$C$3:$X$230,MATCH(Table1[[#This Row],[INDEX NUMBER]],Index!$B$3:$B$230,0),MATCH(Table1[[#This Row],[INDEX CATEGORY]],Index!$C$2:$X$2,0))))</f>
        <v>Custom ()</v>
      </c>
      <c r="M161" s="153"/>
      <c r="N161" s="135" t="s">
        <v>5</v>
      </c>
      <c r="O161" s="153" t="s">
        <v>81</v>
      </c>
      <c r="P161" s="150" t="str">
        <f>IF(Table1[[#This Row],[LIBRARY ID]]="","",Table1[[#This Row],[VOLUME]])</f>
        <v/>
      </c>
      <c r="Q161" s="150" t="str">
        <f>IF(Table1[[#This Row],[LIBRARY ID]]="","",Table1[[#This Row],[CONCENTRATION]]*Table1[[#This Row],[VOLUME]])</f>
        <v/>
      </c>
      <c r="R161" s="103" t="s">
        <v>727</v>
      </c>
      <c r="S161" s="103" t="str">
        <f>IF(Table1[[#This Row],[LIBRARY ID]]="","",CONCATENATE('Sample information'!$B$16,"_",Table1[[#This Row],[PLATE]],"_org_",Table1[[#This Row],[DATE SAMPLE DELIVERY]]))</f>
        <v/>
      </c>
      <c r="T161" s="130" t="str">
        <f>IF(Table1[[#This Row],[DATE SAMPLE DELIVERY]]="","",(CONCATENATE(20,LEFT(Table1[[#This Row],[DATE SAMPLE DELIVERY]],2),"-",(MID(Table1[[#This Row],[DATE SAMPLE DELIVERY]],3,2)),"-",(RIGHT(Table1[[#This Row],[DATE SAMPLE DELIVERY]],2)))))</f>
        <v/>
      </c>
      <c r="U161" s="137" t="str">
        <f>IF(Table1[[#This Row],[LIBRARY ID]]="","",IF('Sample information'!$B$22="","RML",'Sample information'!$B$22))</f>
        <v/>
      </c>
      <c r="V161" s="130" t="s">
        <v>280</v>
      </c>
      <c r="W161" s="135"/>
      <c r="X161" s="135"/>
      <c r="AA161" s="151"/>
      <c r="AC161" s="152"/>
      <c r="AF161" s="135"/>
      <c r="AG161" s="130"/>
      <c r="AH161" s="130"/>
      <c r="AI161" s="130"/>
      <c r="AJ161" s="130"/>
      <c r="AK161" s="130"/>
      <c r="AL161" s="130"/>
      <c r="AM161" s="130"/>
      <c r="AN161" s="130"/>
      <c r="AO161" s="130"/>
      <c r="AP161" s="130"/>
      <c r="AQ161" s="130"/>
      <c r="AR161" s="130"/>
      <c r="AS161" s="130"/>
      <c r="AT161" s="130"/>
      <c r="AU161" s="130"/>
      <c r="AV161" s="130"/>
      <c r="AW161" s="130"/>
      <c r="AX161" s="130"/>
      <c r="AY161" s="130"/>
      <c r="AZ161" s="130"/>
      <c r="BA161" s="130"/>
      <c r="BB161" s="130"/>
      <c r="BC161" s="130"/>
      <c r="BD161" s="130"/>
      <c r="BE161" s="130"/>
    </row>
    <row r="162" spans="1:57" s="137" customFormat="1" ht="15">
      <c r="A162" s="89" t="str">
        <f>IF(Table1[[#This Row],[LIBRARY ID]]="","",CONCATENATE('Sample information'!B$16," #1"," ",Table1[[#This Row],[DATE SAMPLE DELIVERY]]))</f>
        <v/>
      </c>
      <c r="B162" s="89" t="str">
        <f>IF(Table1[[#This Row],[LIBRARY ID]]="","",CONCATENATE('Sample information'!B$16,"-",Table1[[#This Row],[LIBRARY ID]]))</f>
        <v/>
      </c>
      <c r="C162" s="47"/>
      <c r="D162" s="47"/>
      <c r="E162" s="47"/>
      <c r="F162" s="174" t="s">
        <v>547</v>
      </c>
      <c r="G162" s="47"/>
      <c r="H162" s="47"/>
      <c r="I162" s="47"/>
      <c r="J162" s="47"/>
      <c r="K162" s="47"/>
      <c r="L162" s="89" t="str">
        <f>IF(Table1[[#This Row],[INDEX CATEGORY]]="",CONCATENATE("Custom (",Table1[[#This Row],[CUSTOM INDEX]],")"),IF(Table1[[#This Row],[INDEX CATEGORY]]="No index","Custom (None)",INDEX(Index!$C$3:$X$230,MATCH(Table1[[#This Row],[INDEX NUMBER]],Index!$B$3:$B$230,0),MATCH(Table1[[#This Row],[INDEX CATEGORY]],Index!$C$2:$X$2,0))))</f>
        <v>Custom ()</v>
      </c>
      <c r="M162" s="153"/>
      <c r="N162" s="135" t="s">
        <v>5</v>
      </c>
      <c r="O162" s="153" t="s">
        <v>82</v>
      </c>
      <c r="P162" s="150" t="str">
        <f>IF(Table1[[#This Row],[LIBRARY ID]]="","",Table1[[#This Row],[VOLUME]])</f>
        <v/>
      </c>
      <c r="Q162" s="150" t="str">
        <f>IF(Table1[[#This Row],[LIBRARY ID]]="","",Table1[[#This Row],[CONCENTRATION]]*Table1[[#This Row],[VOLUME]])</f>
        <v/>
      </c>
      <c r="R162" s="103" t="s">
        <v>727</v>
      </c>
      <c r="S162" s="103" t="str">
        <f>IF(Table1[[#This Row],[LIBRARY ID]]="","",CONCATENATE('Sample information'!$B$16,"_",Table1[[#This Row],[PLATE]],"_org_",Table1[[#This Row],[DATE SAMPLE DELIVERY]]))</f>
        <v/>
      </c>
      <c r="T162" s="130" t="str">
        <f>IF(Table1[[#This Row],[DATE SAMPLE DELIVERY]]="","",(CONCATENATE(20,LEFT(Table1[[#This Row],[DATE SAMPLE DELIVERY]],2),"-",(MID(Table1[[#This Row],[DATE SAMPLE DELIVERY]],3,2)),"-",(RIGHT(Table1[[#This Row],[DATE SAMPLE DELIVERY]],2)))))</f>
        <v/>
      </c>
      <c r="U162" s="137" t="str">
        <f>IF(Table1[[#This Row],[LIBRARY ID]]="","",IF('Sample information'!$B$22="","RML",'Sample information'!$B$22))</f>
        <v/>
      </c>
      <c r="V162" s="130" t="s">
        <v>280</v>
      </c>
      <c r="W162" s="135"/>
      <c r="X162" s="135"/>
      <c r="AA162" s="151"/>
      <c r="AC162" s="152"/>
      <c r="AF162" s="135"/>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c r="BE162" s="130"/>
    </row>
    <row r="163" spans="1:57" s="137" customFormat="1" ht="15">
      <c r="A163" s="89" t="str">
        <f>IF(Table1[[#This Row],[LIBRARY ID]]="","",CONCATENATE('Sample information'!B$16," #1"," ",Table1[[#This Row],[DATE SAMPLE DELIVERY]]))</f>
        <v/>
      </c>
      <c r="B163" s="89" t="str">
        <f>IF(Table1[[#This Row],[LIBRARY ID]]="","",CONCATENATE('Sample information'!B$16,"-",Table1[[#This Row],[LIBRARY ID]]))</f>
        <v/>
      </c>
      <c r="C163" s="47"/>
      <c r="D163" s="47"/>
      <c r="E163" s="47"/>
      <c r="F163" s="174" t="s">
        <v>547</v>
      </c>
      <c r="G163" s="47"/>
      <c r="H163" s="47"/>
      <c r="I163" s="47"/>
      <c r="J163" s="47"/>
      <c r="K163" s="47"/>
      <c r="L163" s="89" t="str">
        <f>IF(Table1[[#This Row],[INDEX CATEGORY]]="",CONCATENATE("Custom (",Table1[[#This Row],[CUSTOM INDEX]],")"),IF(Table1[[#This Row],[INDEX CATEGORY]]="No index","Custom (None)",INDEX(Index!$C$3:$X$230,MATCH(Table1[[#This Row],[INDEX NUMBER]],Index!$B$3:$B$230,0),MATCH(Table1[[#This Row],[INDEX CATEGORY]],Index!$C$2:$X$2,0))))</f>
        <v>Custom ()</v>
      </c>
      <c r="M163" s="153"/>
      <c r="N163" s="135" t="s">
        <v>5</v>
      </c>
      <c r="O163" s="153" t="s">
        <v>83</v>
      </c>
      <c r="P163" s="150" t="str">
        <f>IF(Table1[[#This Row],[LIBRARY ID]]="","",Table1[[#This Row],[VOLUME]])</f>
        <v/>
      </c>
      <c r="Q163" s="150" t="str">
        <f>IF(Table1[[#This Row],[LIBRARY ID]]="","",Table1[[#This Row],[CONCENTRATION]]*Table1[[#This Row],[VOLUME]])</f>
        <v/>
      </c>
      <c r="R163" s="103" t="s">
        <v>727</v>
      </c>
      <c r="S163" s="103" t="str">
        <f>IF(Table1[[#This Row],[LIBRARY ID]]="","",CONCATENATE('Sample information'!$B$16,"_",Table1[[#This Row],[PLATE]],"_org_",Table1[[#This Row],[DATE SAMPLE DELIVERY]]))</f>
        <v/>
      </c>
      <c r="T163" s="130" t="str">
        <f>IF(Table1[[#This Row],[DATE SAMPLE DELIVERY]]="","",(CONCATENATE(20,LEFT(Table1[[#This Row],[DATE SAMPLE DELIVERY]],2),"-",(MID(Table1[[#This Row],[DATE SAMPLE DELIVERY]],3,2)),"-",(RIGHT(Table1[[#This Row],[DATE SAMPLE DELIVERY]],2)))))</f>
        <v/>
      </c>
      <c r="U163" s="137" t="str">
        <f>IF(Table1[[#This Row],[LIBRARY ID]]="","",IF('Sample information'!$B$22="","RML",'Sample information'!$B$22))</f>
        <v/>
      </c>
      <c r="V163" s="130" t="s">
        <v>280</v>
      </c>
      <c r="W163" s="135"/>
      <c r="X163" s="135"/>
      <c r="AA163" s="151"/>
      <c r="AC163" s="152"/>
      <c r="AF163" s="135"/>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30"/>
      <c r="BB163" s="130"/>
      <c r="BC163" s="130"/>
      <c r="BD163" s="130"/>
      <c r="BE163" s="130"/>
    </row>
    <row r="164" spans="1:57" s="137" customFormat="1" ht="15">
      <c r="A164" s="89" t="str">
        <f>IF(Table1[[#This Row],[LIBRARY ID]]="","",CONCATENATE('Sample information'!B$16," #1"," ",Table1[[#This Row],[DATE SAMPLE DELIVERY]]))</f>
        <v/>
      </c>
      <c r="B164" s="89" t="str">
        <f>IF(Table1[[#This Row],[LIBRARY ID]]="","",CONCATENATE('Sample information'!B$16,"-",Table1[[#This Row],[LIBRARY ID]]))</f>
        <v/>
      </c>
      <c r="C164" s="47"/>
      <c r="D164" s="47"/>
      <c r="E164" s="47"/>
      <c r="F164" s="174" t="s">
        <v>547</v>
      </c>
      <c r="G164" s="47"/>
      <c r="H164" s="47"/>
      <c r="I164" s="47"/>
      <c r="J164" s="47"/>
      <c r="K164" s="47"/>
      <c r="L164" s="89" t="str">
        <f>IF(Table1[[#This Row],[INDEX CATEGORY]]="",CONCATENATE("Custom (",Table1[[#This Row],[CUSTOM INDEX]],")"),IF(Table1[[#This Row],[INDEX CATEGORY]]="No index","Custom (None)",INDEX(Index!$C$3:$X$230,MATCH(Table1[[#This Row],[INDEX NUMBER]],Index!$B$3:$B$230,0),MATCH(Table1[[#This Row],[INDEX CATEGORY]],Index!$C$2:$X$2,0))))</f>
        <v>Custom ()</v>
      </c>
      <c r="M164" s="153"/>
      <c r="N164" s="135" t="s">
        <v>5</v>
      </c>
      <c r="O164" s="153" t="s">
        <v>84</v>
      </c>
      <c r="P164" s="150" t="str">
        <f>IF(Table1[[#This Row],[LIBRARY ID]]="","",Table1[[#This Row],[VOLUME]])</f>
        <v/>
      </c>
      <c r="Q164" s="150" t="str">
        <f>IF(Table1[[#This Row],[LIBRARY ID]]="","",Table1[[#This Row],[CONCENTRATION]]*Table1[[#This Row],[VOLUME]])</f>
        <v/>
      </c>
      <c r="R164" s="103" t="s">
        <v>727</v>
      </c>
      <c r="S164" s="103" t="str">
        <f>IF(Table1[[#This Row],[LIBRARY ID]]="","",CONCATENATE('Sample information'!$B$16,"_",Table1[[#This Row],[PLATE]],"_org_",Table1[[#This Row],[DATE SAMPLE DELIVERY]]))</f>
        <v/>
      </c>
      <c r="T164" s="130" t="str">
        <f>IF(Table1[[#This Row],[DATE SAMPLE DELIVERY]]="","",(CONCATENATE(20,LEFT(Table1[[#This Row],[DATE SAMPLE DELIVERY]],2),"-",(MID(Table1[[#This Row],[DATE SAMPLE DELIVERY]],3,2)),"-",(RIGHT(Table1[[#This Row],[DATE SAMPLE DELIVERY]],2)))))</f>
        <v/>
      </c>
      <c r="U164" s="137" t="str">
        <f>IF(Table1[[#This Row],[LIBRARY ID]]="","",IF('Sample information'!$B$22="","RML",'Sample information'!$B$22))</f>
        <v/>
      </c>
      <c r="V164" s="130" t="s">
        <v>280</v>
      </c>
      <c r="W164" s="135"/>
      <c r="X164" s="135"/>
      <c r="AA164" s="151"/>
      <c r="AC164" s="152"/>
      <c r="AF164" s="135"/>
      <c r="AG164" s="130"/>
      <c r="AH164" s="130"/>
      <c r="AI164" s="130"/>
      <c r="AJ164" s="130"/>
      <c r="AK164" s="130"/>
      <c r="AL164" s="130"/>
      <c r="AM164" s="130"/>
      <c r="AN164" s="130"/>
      <c r="AO164" s="130"/>
      <c r="AP164" s="130"/>
      <c r="AQ164" s="130"/>
      <c r="AR164" s="130"/>
      <c r="AS164" s="130"/>
      <c r="AT164" s="130"/>
      <c r="AU164" s="130"/>
      <c r="AV164" s="130"/>
      <c r="AW164" s="130"/>
      <c r="AX164" s="130"/>
      <c r="AY164" s="130"/>
      <c r="AZ164" s="130"/>
      <c r="BA164" s="130"/>
      <c r="BB164" s="130"/>
      <c r="BC164" s="130"/>
      <c r="BD164" s="130"/>
      <c r="BE164" s="130"/>
    </row>
    <row r="165" spans="1:57" s="137" customFormat="1" ht="15">
      <c r="A165" s="89" t="str">
        <f>IF(Table1[[#This Row],[LIBRARY ID]]="","",CONCATENATE('Sample information'!B$16," #1"," ",Table1[[#This Row],[DATE SAMPLE DELIVERY]]))</f>
        <v/>
      </c>
      <c r="B165" s="89" t="str">
        <f>IF(Table1[[#This Row],[LIBRARY ID]]="","",CONCATENATE('Sample information'!B$16,"-",Table1[[#This Row],[LIBRARY ID]]))</f>
        <v/>
      </c>
      <c r="C165" s="47"/>
      <c r="D165" s="47"/>
      <c r="E165" s="47"/>
      <c r="F165" s="174" t="s">
        <v>547</v>
      </c>
      <c r="G165" s="47"/>
      <c r="H165" s="47"/>
      <c r="I165" s="47"/>
      <c r="J165" s="47"/>
      <c r="K165" s="47"/>
      <c r="L165" s="89" t="str">
        <f>IF(Table1[[#This Row],[INDEX CATEGORY]]="",CONCATENATE("Custom (",Table1[[#This Row],[CUSTOM INDEX]],")"),IF(Table1[[#This Row],[INDEX CATEGORY]]="No index","Custom (None)",INDEX(Index!$C$3:$X$230,MATCH(Table1[[#This Row],[INDEX NUMBER]],Index!$B$3:$B$230,0),MATCH(Table1[[#This Row],[INDEX CATEGORY]],Index!$C$2:$X$2,0))))</f>
        <v>Custom ()</v>
      </c>
      <c r="M165" s="153"/>
      <c r="N165" s="135" t="s">
        <v>5</v>
      </c>
      <c r="O165" s="153" t="s">
        <v>85</v>
      </c>
      <c r="P165" s="150" t="str">
        <f>IF(Table1[[#This Row],[LIBRARY ID]]="","",Table1[[#This Row],[VOLUME]])</f>
        <v/>
      </c>
      <c r="Q165" s="150" t="str">
        <f>IF(Table1[[#This Row],[LIBRARY ID]]="","",Table1[[#This Row],[CONCENTRATION]]*Table1[[#This Row],[VOLUME]])</f>
        <v/>
      </c>
      <c r="R165" s="103" t="s">
        <v>727</v>
      </c>
      <c r="S165" s="103" t="str">
        <f>IF(Table1[[#This Row],[LIBRARY ID]]="","",CONCATENATE('Sample information'!$B$16,"_",Table1[[#This Row],[PLATE]],"_org_",Table1[[#This Row],[DATE SAMPLE DELIVERY]]))</f>
        <v/>
      </c>
      <c r="T165" s="130" t="str">
        <f>IF(Table1[[#This Row],[DATE SAMPLE DELIVERY]]="","",(CONCATENATE(20,LEFT(Table1[[#This Row],[DATE SAMPLE DELIVERY]],2),"-",(MID(Table1[[#This Row],[DATE SAMPLE DELIVERY]],3,2)),"-",(RIGHT(Table1[[#This Row],[DATE SAMPLE DELIVERY]],2)))))</f>
        <v/>
      </c>
      <c r="U165" s="137" t="str">
        <f>IF(Table1[[#This Row],[LIBRARY ID]]="","",IF('Sample information'!$B$22="","RML",'Sample information'!$B$22))</f>
        <v/>
      </c>
      <c r="V165" s="130" t="s">
        <v>280</v>
      </c>
      <c r="W165" s="135"/>
      <c r="X165" s="135"/>
      <c r="AA165" s="151"/>
      <c r="AC165" s="152"/>
      <c r="AF165" s="135"/>
      <c r="AG165" s="130"/>
      <c r="AH165" s="130"/>
      <c r="AI165" s="130"/>
      <c r="AJ165" s="130"/>
      <c r="AK165" s="130"/>
      <c r="AL165" s="130"/>
      <c r="AM165" s="130"/>
      <c r="AN165" s="130"/>
      <c r="AO165" s="130"/>
      <c r="AP165" s="130"/>
      <c r="AQ165" s="130"/>
      <c r="AR165" s="130"/>
      <c r="AS165" s="130"/>
      <c r="AT165" s="130"/>
      <c r="AU165" s="130"/>
      <c r="AV165" s="130"/>
      <c r="AW165" s="130"/>
      <c r="AX165" s="130"/>
      <c r="AY165" s="130"/>
      <c r="AZ165" s="130"/>
      <c r="BA165" s="130"/>
      <c r="BB165" s="130"/>
      <c r="BC165" s="130"/>
      <c r="BD165" s="130"/>
      <c r="BE165" s="130"/>
    </row>
    <row r="166" spans="1:57" s="137" customFormat="1" ht="15">
      <c r="A166" s="89" t="str">
        <f>IF(Table1[[#This Row],[LIBRARY ID]]="","",CONCATENATE('Sample information'!B$16," #1"," ",Table1[[#This Row],[DATE SAMPLE DELIVERY]]))</f>
        <v/>
      </c>
      <c r="B166" s="89" t="str">
        <f>IF(Table1[[#This Row],[LIBRARY ID]]="","",CONCATENATE('Sample information'!B$16,"-",Table1[[#This Row],[LIBRARY ID]]))</f>
        <v/>
      </c>
      <c r="C166" s="47"/>
      <c r="D166" s="47"/>
      <c r="E166" s="47"/>
      <c r="F166" s="174" t="s">
        <v>547</v>
      </c>
      <c r="G166" s="47"/>
      <c r="H166" s="47"/>
      <c r="I166" s="47"/>
      <c r="J166" s="47"/>
      <c r="K166" s="47"/>
      <c r="L166" s="89" t="str">
        <f>IF(Table1[[#This Row],[INDEX CATEGORY]]="",CONCATENATE("Custom (",Table1[[#This Row],[CUSTOM INDEX]],")"),IF(Table1[[#This Row],[INDEX CATEGORY]]="No index","Custom (None)",INDEX(Index!$C$3:$X$230,MATCH(Table1[[#This Row],[INDEX NUMBER]],Index!$B$3:$B$230,0),MATCH(Table1[[#This Row],[INDEX CATEGORY]],Index!$C$2:$X$2,0))))</f>
        <v>Custom ()</v>
      </c>
      <c r="M166" s="153"/>
      <c r="N166" s="135" t="s">
        <v>5</v>
      </c>
      <c r="O166" s="153" t="s">
        <v>86</v>
      </c>
      <c r="P166" s="150" t="str">
        <f>IF(Table1[[#This Row],[LIBRARY ID]]="","",Table1[[#This Row],[VOLUME]])</f>
        <v/>
      </c>
      <c r="Q166" s="150" t="str">
        <f>IF(Table1[[#This Row],[LIBRARY ID]]="","",Table1[[#This Row],[CONCENTRATION]]*Table1[[#This Row],[VOLUME]])</f>
        <v/>
      </c>
      <c r="R166" s="103" t="s">
        <v>727</v>
      </c>
      <c r="S166" s="103" t="str">
        <f>IF(Table1[[#This Row],[LIBRARY ID]]="","",CONCATENATE('Sample information'!$B$16,"_",Table1[[#This Row],[PLATE]],"_org_",Table1[[#This Row],[DATE SAMPLE DELIVERY]]))</f>
        <v/>
      </c>
      <c r="T166" s="130" t="str">
        <f>IF(Table1[[#This Row],[DATE SAMPLE DELIVERY]]="","",(CONCATENATE(20,LEFT(Table1[[#This Row],[DATE SAMPLE DELIVERY]],2),"-",(MID(Table1[[#This Row],[DATE SAMPLE DELIVERY]],3,2)),"-",(RIGHT(Table1[[#This Row],[DATE SAMPLE DELIVERY]],2)))))</f>
        <v/>
      </c>
      <c r="U166" s="137" t="str">
        <f>IF(Table1[[#This Row],[LIBRARY ID]]="","",IF('Sample information'!$B$22="","RML",'Sample information'!$B$22))</f>
        <v/>
      </c>
      <c r="V166" s="130" t="s">
        <v>280</v>
      </c>
      <c r="W166" s="135"/>
      <c r="X166" s="135"/>
      <c r="AA166" s="151"/>
      <c r="AC166" s="152"/>
      <c r="AF166" s="135"/>
      <c r="AG166" s="130"/>
      <c r="AH166" s="130"/>
      <c r="AI166" s="130"/>
      <c r="AJ166" s="130"/>
      <c r="AK166" s="130"/>
      <c r="AL166" s="130"/>
      <c r="AM166" s="130"/>
      <c r="AN166" s="130"/>
      <c r="AO166" s="130"/>
      <c r="AP166" s="130"/>
      <c r="AQ166" s="130"/>
      <c r="AR166" s="130"/>
      <c r="AS166" s="130"/>
      <c r="AT166" s="130"/>
      <c r="AU166" s="130"/>
      <c r="AV166" s="130"/>
      <c r="AW166" s="130"/>
      <c r="AX166" s="130"/>
      <c r="AY166" s="130"/>
      <c r="AZ166" s="130"/>
      <c r="BA166" s="130"/>
      <c r="BB166" s="130"/>
      <c r="BC166" s="130"/>
      <c r="BD166" s="130"/>
      <c r="BE166" s="130"/>
    </row>
    <row r="167" spans="1:57" s="137" customFormat="1" ht="15">
      <c r="A167" s="89" t="str">
        <f>IF(Table1[[#This Row],[LIBRARY ID]]="","",CONCATENATE('Sample information'!B$16," #1"," ",Table1[[#This Row],[DATE SAMPLE DELIVERY]]))</f>
        <v/>
      </c>
      <c r="B167" s="89" t="str">
        <f>IF(Table1[[#This Row],[LIBRARY ID]]="","",CONCATENATE('Sample information'!B$16,"-",Table1[[#This Row],[LIBRARY ID]]))</f>
        <v/>
      </c>
      <c r="C167" s="47"/>
      <c r="D167" s="47"/>
      <c r="E167" s="47"/>
      <c r="F167" s="174" t="s">
        <v>547</v>
      </c>
      <c r="G167" s="47"/>
      <c r="H167" s="47"/>
      <c r="I167" s="47"/>
      <c r="J167" s="47"/>
      <c r="K167" s="47"/>
      <c r="L167" s="89" t="str">
        <f>IF(Table1[[#This Row],[INDEX CATEGORY]]="",CONCATENATE("Custom (",Table1[[#This Row],[CUSTOM INDEX]],")"),IF(Table1[[#This Row],[INDEX CATEGORY]]="No index","Custom (None)",INDEX(Index!$C$3:$X$230,MATCH(Table1[[#This Row],[INDEX NUMBER]],Index!$B$3:$B$230,0),MATCH(Table1[[#This Row],[INDEX CATEGORY]],Index!$C$2:$X$2,0))))</f>
        <v>Custom ()</v>
      </c>
      <c r="M167" s="153"/>
      <c r="N167" s="135" t="s">
        <v>5</v>
      </c>
      <c r="O167" s="153" t="s">
        <v>87</v>
      </c>
      <c r="P167" s="150" t="str">
        <f>IF(Table1[[#This Row],[LIBRARY ID]]="","",Table1[[#This Row],[VOLUME]])</f>
        <v/>
      </c>
      <c r="Q167" s="150" t="str">
        <f>IF(Table1[[#This Row],[LIBRARY ID]]="","",Table1[[#This Row],[CONCENTRATION]]*Table1[[#This Row],[VOLUME]])</f>
        <v/>
      </c>
      <c r="R167" s="103" t="s">
        <v>727</v>
      </c>
      <c r="S167" s="103" t="str">
        <f>IF(Table1[[#This Row],[LIBRARY ID]]="","",CONCATENATE('Sample information'!$B$16,"_",Table1[[#This Row],[PLATE]],"_org_",Table1[[#This Row],[DATE SAMPLE DELIVERY]]))</f>
        <v/>
      </c>
      <c r="T167" s="130" t="str">
        <f>IF(Table1[[#This Row],[DATE SAMPLE DELIVERY]]="","",(CONCATENATE(20,LEFT(Table1[[#This Row],[DATE SAMPLE DELIVERY]],2),"-",(MID(Table1[[#This Row],[DATE SAMPLE DELIVERY]],3,2)),"-",(RIGHT(Table1[[#This Row],[DATE SAMPLE DELIVERY]],2)))))</f>
        <v/>
      </c>
      <c r="U167" s="137" t="str">
        <f>IF(Table1[[#This Row],[LIBRARY ID]]="","",IF('Sample information'!$B$22="","RML",'Sample information'!$B$22))</f>
        <v/>
      </c>
      <c r="V167" s="130" t="s">
        <v>280</v>
      </c>
      <c r="W167" s="135"/>
      <c r="X167" s="135"/>
      <c r="AA167" s="151"/>
      <c r="AC167" s="152"/>
      <c r="AF167" s="135"/>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c r="BC167" s="130"/>
      <c r="BD167" s="130"/>
      <c r="BE167" s="130"/>
    </row>
    <row r="168" spans="1:57" s="137" customFormat="1" ht="15">
      <c r="A168" s="89" t="str">
        <f>IF(Table1[[#This Row],[LIBRARY ID]]="","",CONCATENATE('Sample information'!B$16," #1"," ",Table1[[#This Row],[DATE SAMPLE DELIVERY]]))</f>
        <v/>
      </c>
      <c r="B168" s="89" t="str">
        <f>IF(Table1[[#This Row],[LIBRARY ID]]="","",CONCATENATE('Sample information'!B$16,"-",Table1[[#This Row],[LIBRARY ID]]))</f>
        <v/>
      </c>
      <c r="C168" s="47"/>
      <c r="D168" s="47"/>
      <c r="E168" s="47"/>
      <c r="F168" s="174" t="s">
        <v>547</v>
      </c>
      <c r="G168" s="47"/>
      <c r="H168" s="47"/>
      <c r="I168" s="47"/>
      <c r="J168" s="47"/>
      <c r="K168" s="47"/>
      <c r="L168" s="89" t="str">
        <f>IF(Table1[[#This Row],[INDEX CATEGORY]]="",CONCATENATE("Custom (",Table1[[#This Row],[CUSTOM INDEX]],")"),IF(Table1[[#This Row],[INDEX CATEGORY]]="No index","Custom (None)",INDEX(Index!$C$3:$X$230,MATCH(Table1[[#This Row],[INDEX NUMBER]],Index!$B$3:$B$230,0),MATCH(Table1[[#This Row],[INDEX CATEGORY]],Index!$C$2:$X$2,0))))</f>
        <v>Custom ()</v>
      </c>
      <c r="M168" s="153"/>
      <c r="N168" s="135" t="s">
        <v>5</v>
      </c>
      <c r="O168" s="153" t="s">
        <v>88</v>
      </c>
      <c r="P168" s="150" t="str">
        <f>IF(Table1[[#This Row],[LIBRARY ID]]="","",Table1[[#This Row],[VOLUME]])</f>
        <v/>
      </c>
      <c r="Q168" s="150" t="str">
        <f>IF(Table1[[#This Row],[LIBRARY ID]]="","",Table1[[#This Row],[CONCENTRATION]]*Table1[[#This Row],[VOLUME]])</f>
        <v/>
      </c>
      <c r="R168" s="103" t="s">
        <v>727</v>
      </c>
      <c r="S168" s="103" t="str">
        <f>IF(Table1[[#This Row],[LIBRARY ID]]="","",CONCATENATE('Sample information'!$B$16,"_",Table1[[#This Row],[PLATE]],"_org_",Table1[[#This Row],[DATE SAMPLE DELIVERY]]))</f>
        <v/>
      </c>
      <c r="T168" s="130" t="str">
        <f>IF(Table1[[#This Row],[DATE SAMPLE DELIVERY]]="","",(CONCATENATE(20,LEFT(Table1[[#This Row],[DATE SAMPLE DELIVERY]],2),"-",(MID(Table1[[#This Row],[DATE SAMPLE DELIVERY]],3,2)),"-",(RIGHT(Table1[[#This Row],[DATE SAMPLE DELIVERY]],2)))))</f>
        <v/>
      </c>
      <c r="U168" s="137" t="str">
        <f>IF(Table1[[#This Row],[LIBRARY ID]]="","",IF('Sample information'!$B$22="","RML",'Sample information'!$B$22))</f>
        <v/>
      </c>
      <c r="V168" s="130" t="s">
        <v>280</v>
      </c>
      <c r="W168" s="135"/>
      <c r="X168" s="135"/>
      <c r="AA168" s="151"/>
      <c r="AC168" s="152"/>
      <c r="AF168" s="135"/>
      <c r="AG168" s="130"/>
      <c r="AH168" s="130"/>
      <c r="AI168" s="130"/>
      <c r="AJ168" s="130"/>
      <c r="AK168" s="130"/>
      <c r="AL168" s="130"/>
      <c r="AM168" s="130"/>
      <c r="AN168" s="130"/>
      <c r="AO168" s="130"/>
      <c r="AP168" s="130"/>
      <c r="AQ168" s="130"/>
      <c r="AR168" s="130"/>
      <c r="AS168" s="130"/>
      <c r="AT168" s="130"/>
      <c r="AU168" s="130"/>
      <c r="AV168" s="130"/>
      <c r="AW168" s="130"/>
      <c r="AX168" s="130"/>
      <c r="AY168" s="130"/>
      <c r="AZ168" s="130"/>
      <c r="BA168" s="130"/>
      <c r="BB168" s="130"/>
      <c r="BC168" s="130"/>
      <c r="BD168" s="130"/>
      <c r="BE168" s="130"/>
    </row>
    <row r="169" spans="1:57" s="137" customFormat="1" ht="15">
      <c r="A169" s="89" t="str">
        <f>IF(Table1[[#This Row],[LIBRARY ID]]="","",CONCATENATE('Sample information'!B$16," #1"," ",Table1[[#This Row],[DATE SAMPLE DELIVERY]]))</f>
        <v/>
      </c>
      <c r="B169" s="89" t="str">
        <f>IF(Table1[[#This Row],[LIBRARY ID]]="","",CONCATENATE('Sample information'!B$16,"-",Table1[[#This Row],[LIBRARY ID]]))</f>
        <v/>
      </c>
      <c r="C169" s="47"/>
      <c r="D169" s="47"/>
      <c r="E169" s="47"/>
      <c r="F169" s="174" t="s">
        <v>547</v>
      </c>
      <c r="G169" s="47"/>
      <c r="H169" s="47"/>
      <c r="I169" s="47"/>
      <c r="J169" s="47"/>
      <c r="K169" s="47"/>
      <c r="L169" s="89" t="str">
        <f>IF(Table1[[#This Row],[INDEX CATEGORY]]="",CONCATENATE("Custom (",Table1[[#This Row],[CUSTOM INDEX]],")"),IF(Table1[[#This Row],[INDEX CATEGORY]]="No index","Custom (None)",INDEX(Index!$C$3:$X$230,MATCH(Table1[[#This Row],[INDEX NUMBER]],Index!$B$3:$B$230,0),MATCH(Table1[[#This Row],[INDEX CATEGORY]],Index!$C$2:$X$2,0))))</f>
        <v>Custom ()</v>
      </c>
      <c r="M169" s="153"/>
      <c r="N169" s="135" t="s">
        <v>5</v>
      </c>
      <c r="O169" s="153" t="s">
        <v>89</v>
      </c>
      <c r="P169" s="150" t="str">
        <f>IF(Table1[[#This Row],[LIBRARY ID]]="","",Table1[[#This Row],[VOLUME]])</f>
        <v/>
      </c>
      <c r="Q169" s="150" t="str">
        <f>IF(Table1[[#This Row],[LIBRARY ID]]="","",Table1[[#This Row],[CONCENTRATION]]*Table1[[#This Row],[VOLUME]])</f>
        <v/>
      </c>
      <c r="R169" s="103" t="s">
        <v>727</v>
      </c>
      <c r="S169" s="103" t="str">
        <f>IF(Table1[[#This Row],[LIBRARY ID]]="","",CONCATENATE('Sample information'!$B$16,"_",Table1[[#This Row],[PLATE]],"_org_",Table1[[#This Row],[DATE SAMPLE DELIVERY]]))</f>
        <v/>
      </c>
      <c r="T169" s="130" t="str">
        <f>IF(Table1[[#This Row],[DATE SAMPLE DELIVERY]]="","",(CONCATENATE(20,LEFT(Table1[[#This Row],[DATE SAMPLE DELIVERY]],2),"-",(MID(Table1[[#This Row],[DATE SAMPLE DELIVERY]],3,2)),"-",(RIGHT(Table1[[#This Row],[DATE SAMPLE DELIVERY]],2)))))</f>
        <v/>
      </c>
      <c r="U169" s="137" t="str">
        <f>IF(Table1[[#This Row],[LIBRARY ID]]="","",IF('Sample information'!$B$22="","RML",'Sample information'!$B$22))</f>
        <v/>
      </c>
      <c r="V169" s="130" t="s">
        <v>280</v>
      </c>
      <c r="W169" s="135"/>
      <c r="X169" s="135"/>
      <c r="AA169" s="151"/>
      <c r="AC169" s="152"/>
      <c r="AF169" s="135"/>
      <c r="AG169" s="130"/>
      <c r="AH169" s="130"/>
      <c r="AI169" s="130"/>
      <c r="AJ169" s="130"/>
      <c r="AK169" s="130"/>
      <c r="AL169" s="130"/>
      <c r="AM169" s="130"/>
      <c r="AN169" s="130"/>
      <c r="AO169" s="130"/>
      <c r="AP169" s="130"/>
      <c r="AQ169" s="130"/>
      <c r="AR169" s="130"/>
      <c r="AS169" s="130"/>
      <c r="AT169" s="130"/>
      <c r="AU169" s="130"/>
      <c r="AV169" s="130"/>
      <c r="AW169" s="130"/>
      <c r="AX169" s="130"/>
      <c r="AY169" s="130"/>
      <c r="AZ169" s="130"/>
      <c r="BA169" s="130"/>
      <c r="BB169" s="130"/>
      <c r="BC169" s="130"/>
      <c r="BD169" s="130"/>
      <c r="BE169" s="130"/>
    </row>
    <row r="170" spans="1:57" s="137" customFormat="1" ht="15">
      <c r="A170" s="89" t="str">
        <f>IF(Table1[[#This Row],[LIBRARY ID]]="","",CONCATENATE('Sample information'!B$16," #1"," ",Table1[[#This Row],[DATE SAMPLE DELIVERY]]))</f>
        <v/>
      </c>
      <c r="B170" s="89" t="str">
        <f>IF(Table1[[#This Row],[LIBRARY ID]]="","",CONCATENATE('Sample information'!B$16,"-",Table1[[#This Row],[LIBRARY ID]]))</f>
        <v/>
      </c>
      <c r="C170" s="47"/>
      <c r="D170" s="47"/>
      <c r="E170" s="47"/>
      <c r="F170" s="174" t="s">
        <v>547</v>
      </c>
      <c r="G170" s="47"/>
      <c r="H170" s="47"/>
      <c r="I170" s="47"/>
      <c r="J170" s="47"/>
      <c r="K170" s="47"/>
      <c r="L170" s="89" t="str">
        <f>IF(Table1[[#This Row],[INDEX CATEGORY]]="",CONCATENATE("Custom (",Table1[[#This Row],[CUSTOM INDEX]],")"),IF(Table1[[#This Row],[INDEX CATEGORY]]="No index","Custom (None)",INDEX(Index!$C$3:$X$230,MATCH(Table1[[#This Row],[INDEX NUMBER]],Index!$B$3:$B$230,0),MATCH(Table1[[#This Row],[INDEX CATEGORY]],Index!$C$2:$X$2,0))))</f>
        <v>Custom ()</v>
      </c>
      <c r="M170" s="153"/>
      <c r="N170" s="135" t="s">
        <v>5</v>
      </c>
      <c r="O170" s="153" t="s">
        <v>90</v>
      </c>
      <c r="P170" s="150" t="str">
        <f>IF(Table1[[#This Row],[LIBRARY ID]]="","",Table1[[#This Row],[VOLUME]])</f>
        <v/>
      </c>
      <c r="Q170" s="150" t="str">
        <f>IF(Table1[[#This Row],[LIBRARY ID]]="","",Table1[[#This Row],[CONCENTRATION]]*Table1[[#This Row],[VOLUME]])</f>
        <v/>
      </c>
      <c r="R170" s="103" t="s">
        <v>727</v>
      </c>
      <c r="S170" s="103" t="str">
        <f>IF(Table1[[#This Row],[LIBRARY ID]]="","",CONCATENATE('Sample information'!$B$16,"_",Table1[[#This Row],[PLATE]],"_org_",Table1[[#This Row],[DATE SAMPLE DELIVERY]]))</f>
        <v/>
      </c>
      <c r="T170" s="130" t="str">
        <f>IF(Table1[[#This Row],[DATE SAMPLE DELIVERY]]="","",(CONCATENATE(20,LEFT(Table1[[#This Row],[DATE SAMPLE DELIVERY]],2),"-",(MID(Table1[[#This Row],[DATE SAMPLE DELIVERY]],3,2)),"-",(RIGHT(Table1[[#This Row],[DATE SAMPLE DELIVERY]],2)))))</f>
        <v/>
      </c>
      <c r="U170" s="137" t="str">
        <f>IF(Table1[[#This Row],[LIBRARY ID]]="","",IF('Sample information'!$B$22="","RML",'Sample information'!$B$22))</f>
        <v/>
      </c>
      <c r="V170" s="130" t="s">
        <v>280</v>
      </c>
      <c r="W170" s="135"/>
      <c r="X170" s="135"/>
      <c r="AA170" s="151"/>
      <c r="AC170" s="152"/>
      <c r="AF170" s="135"/>
      <c r="AG170" s="130"/>
      <c r="AH170" s="130"/>
      <c r="AI170" s="130"/>
      <c r="AJ170" s="130"/>
      <c r="AK170" s="130"/>
      <c r="AL170" s="130"/>
      <c r="AM170" s="130"/>
      <c r="AN170" s="130"/>
      <c r="AO170" s="130"/>
      <c r="AP170" s="130"/>
      <c r="AQ170" s="130"/>
      <c r="AR170" s="130"/>
      <c r="AS170" s="130"/>
      <c r="AT170" s="130"/>
      <c r="AU170" s="130"/>
      <c r="AV170" s="130"/>
      <c r="AW170" s="130"/>
      <c r="AX170" s="130"/>
      <c r="AY170" s="130"/>
      <c r="AZ170" s="130"/>
      <c r="BA170" s="130"/>
      <c r="BB170" s="130"/>
      <c r="BC170" s="130"/>
      <c r="BD170" s="130"/>
      <c r="BE170" s="130"/>
    </row>
    <row r="171" spans="1:57" s="137" customFormat="1" ht="15">
      <c r="A171" s="89" t="str">
        <f>IF(Table1[[#This Row],[LIBRARY ID]]="","",CONCATENATE('Sample information'!B$16," #1"," ",Table1[[#This Row],[DATE SAMPLE DELIVERY]]))</f>
        <v/>
      </c>
      <c r="B171" s="89" t="str">
        <f>IF(Table1[[#This Row],[LIBRARY ID]]="","",CONCATENATE('Sample information'!B$16,"-",Table1[[#This Row],[LIBRARY ID]]))</f>
        <v/>
      </c>
      <c r="C171" s="47"/>
      <c r="D171" s="47"/>
      <c r="E171" s="47"/>
      <c r="F171" s="174" t="s">
        <v>547</v>
      </c>
      <c r="G171" s="47"/>
      <c r="H171" s="47"/>
      <c r="I171" s="47"/>
      <c r="J171" s="47"/>
      <c r="K171" s="47"/>
      <c r="L171" s="89" t="str">
        <f>IF(Table1[[#This Row],[INDEX CATEGORY]]="",CONCATENATE("Custom (",Table1[[#This Row],[CUSTOM INDEX]],")"),IF(Table1[[#This Row],[INDEX CATEGORY]]="No index","Custom (None)",INDEX(Index!$C$3:$X$230,MATCH(Table1[[#This Row],[INDEX NUMBER]],Index!$B$3:$B$230,0),MATCH(Table1[[#This Row],[INDEX CATEGORY]],Index!$C$2:$X$2,0))))</f>
        <v>Custom ()</v>
      </c>
      <c r="M171" s="153"/>
      <c r="N171" s="135" t="s">
        <v>5</v>
      </c>
      <c r="O171" s="153" t="s">
        <v>91</v>
      </c>
      <c r="P171" s="150" t="str">
        <f>IF(Table1[[#This Row],[LIBRARY ID]]="","",Table1[[#This Row],[VOLUME]])</f>
        <v/>
      </c>
      <c r="Q171" s="150" t="str">
        <f>IF(Table1[[#This Row],[LIBRARY ID]]="","",Table1[[#This Row],[CONCENTRATION]]*Table1[[#This Row],[VOLUME]])</f>
        <v/>
      </c>
      <c r="R171" s="103" t="s">
        <v>727</v>
      </c>
      <c r="S171" s="103" t="str">
        <f>IF(Table1[[#This Row],[LIBRARY ID]]="","",CONCATENATE('Sample information'!$B$16,"_",Table1[[#This Row],[PLATE]],"_org_",Table1[[#This Row],[DATE SAMPLE DELIVERY]]))</f>
        <v/>
      </c>
      <c r="T171" s="130" t="str">
        <f>IF(Table1[[#This Row],[DATE SAMPLE DELIVERY]]="","",(CONCATENATE(20,LEFT(Table1[[#This Row],[DATE SAMPLE DELIVERY]],2),"-",(MID(Table1[[#This Row],[DATE SAMPLE DELIVERY]],3,2)),"-",(RIGHT(Table1[[#This Row],[DATE SAMPLE DELIVERY]],2)))))</f>
        <v/>
      </c>
      <c r="U171" s="137" t="str">
        <f>IF(Table1[[#This Row],[LIBRARY ID]]="","",IF('Sample information'!$B$22="","RML",'Sample information'!$B$22))</f>
        <v/>
      </c>
      <c r="V171" s="130" t="s">
        <v>280</v>
      </c>
      <c r="W171" s="135"/>
      <c r="X171" s="135"/>
      <c r="AA171" s="151"/>
      <c r="AC171" s="152"/>
      <c r="AF171" s="135"/>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30"/>
      <c r="BB171" s="130"/>
      <c r="BC171" s="130"/>
      <c r="BD171" s="130"/>
      <c r="BE171" s="130"/>
    </row>
    <row r="172" spans="1:57" s="137" customFormat="1" ht="15">
      <c r="A172" s="89" t="str">
        <f>IF(Table1[[#This Row],[LIBRARY ID]]="","",CONCATENATE('Sample information'!B$16," #1"," ",Table1[[#This Row],[DATE SAMPLE DELIVERY]]))</f>
        <v/>
      </c>
      <c r="B172" s="89" t="str">
        <f>IF(Table1[[#This Row],[LIBRARY ID]]="","",CONCATENATE('Sample information'!B$16,"-",Table1[[#This Row],[LIBRARY ID]]))</f>
        <v/>
      </c>
      <c r="C172" s="47"/>
      <c r="D172" s="47"/>
      <c r="E172" s="47"/>
      <c r="F172" s="174" t="s">
        <v>547</v>
      </c>
      <c r="G172" s="47"/>
      <c r="H172" s="47"/>
      <c r="I172" s="47"/>
      <c r="J172" s="47"/>
      <c r="K172" s="47"/>
      <c r="L172" s="89" t="str">
        <f>IF(Table1[[#This Row],[INDEX CATEGORY]]="",CONCATENATE("Custom (",Table1[[#This Row],[CUSTOM INDEX]],")"),IF(Table1[[#This Row],[INDEX CATEGORY]]="No index","Custom (None)",INDEX(Index!$C$3:$X$230,MATCH(Table1[[#This Row],[INDEX NUMBER]],Index!$B$3:$B$230,0),MATCH(Table1[[#This Row],[INDEX CATEGORY]],Index!$C$2:$X$2,0))))</f>
        <v>Custom ()</v>
      </c>
      <c r="M172" s="153"/>
      <c r="N172" s="135" t="s">
        <v>5</v>
      </c>
      <c r="O172" s="153" t="s">
        <v>92</v>
      </c>
      <c r="P172" s="150" t="str">
        <f>IF(Table1[[#This Row],[LIBRARY ID]]="","",Table1[[#This Row],[VOLUME]])</f>
        <v/>
      </c>
      <c r="Q172" s="150" t="str">
        <f>IF(Table1[[#This Row],[LIBRARY ID]]="","",Table1[[#This Row],[CONCENTRATION]]*Table1[[#This Row],[VOLUME]])</f>
        <v/>
      </c>
      <c r="R172" s="103" t="s">
        <v>727</v>
      </c>
      <c r="S172" s="103" t="str">
        <f>IF(Table1[[#This Row],[LIBRARY ID]]="","",CONCATENATE('Sample information'!$B$16,"_",Table1[[#This Row],[PLATE]],"_org_",Table1[[#This Row],[DATE SAMPLE DELIVERY]]))</f>
        <v/>
      </c>
      <c r="T172" s="130" t="str">
        <f>IF(Table1[[#This Row],[DATE SAMPLE DELIVERY]]="","",(CONCATENATE(20,LEFT(Table1[[#This Row],[DATE SAMPLE DELIVERY]],2),"-",(MID(Table1[[#This Row],[DATE SAMPLE DELIVERY]],3,2)),"-",(RIGHT(Table1[[#This Row],[DATE SAMPLE DELIVERY]],2)))))</f>
        <v/>
      </c>
      <c r="U172" s="137" t="str">
        <f>IF(Table1[[#This Row],[LIBRARY ID]]="","",IF('Sample information'!$B$22="","RML",'Sample information'!$B$22))</f>
        <v/>
      </c>
      <c r="V172" s="130" t="s">
        <v>280</v>
      </c>
      <c r="W172" s="135"/>
      <c r="X172" s="135"/>
      <c r="AA172" s="151"/>
      <c r="AC172" s="152"/>
      <c r="AF172" s="135"/>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0"/>
      <c r="BB172" s="130"/>
      <c r="BC172" s="130"/>
      <c r="BD172" s="130"/>
      <c r="BE172" s="130"/>
    </row>
    <row r="173" spans="1:57" s="137" customFormat="1" ht="15">
      <c r="A173" s="89" t="str">
        <f>IF(Table1[[#This Row],[LIBRARY ID]]="","",CONCATENATE('Sample information'!B$16," #1"," ",Table1[[#This Row],[DATE SAMPLE DELIVERY]]))</f>
        <v/>
      </c>
      <c r="B173" s="89" t="str">
        <f>IF(Table1[[#This Row],[LIBRARY ID]]="","",CONCATENATE('Sample information'!B$16,"-",Table1[[#This Row],[LIBRARY ID]]))</f>
        <v/>
      </c>
      <c r="C173" s="47"/>
      <c r="D173" s="47"/>
      <c r="E173" s="47"/>
      <c r="F173" s="174" t="s">
        <v>547</v>
      </c>
      <c r="G173" s="47"/>
      <c r="H173" s="47"/>
      <c r="I173" s="47"/>
      <c r="J173" s="47"/>
      <c r="K173" s="47"/>
      <c r="L173" s="89" t="str">
        <f>IF(Table1[[#This Row],[INDEX CATEGORY]]="",CONCATENATE("Custom (",Table1[[#This Row],[CUSTOM INDEX]],")"),IF(Table1[[#This Row],[INDEX CATEGORY]]="No index","Custom (None)",INDEX(Index!$C$3:$X$230,MATCH(Table1[[#This Row],[INDEX NUMBER]],Index!$B$3:$B$230,0),MATCH(Table1[[#This Row],[INDEX CATEGORY]],Index!$C$2:$X$2,0))))</f>
        <v>Custom ()</v>
      </c>
      <c r="M173" s="153"/>
      <c r="N173" s="135" t="s">
        <v>5</v>
      </c>
      <c r="O173" s="153" t="s">
        <v>93</v>
      </c>
      <c r="P173" s="150" t="str">
        <f>IF(Table1[[#This Row],[LIBRARY ID]]="","",Table1[[#This Row],[VOLUME]])</f>
        <v/>
      </c>
      <c r="Q173" s="150" t="str">
        <f>IF(Table1[[#This Row],[LIBRARY ID]]="","",Table1[[#This Row],[CONCENTRATION]]*Table1[[#This Row],[VOLUME]])</f>
        <v/>
      </c>
      <c r="R173" s="103" t="s">
        <v>727</v>
      </c>
      <c r="S173" s="103" t="str">
        <f>IF(Table1[[#This Row],[LIBRARY ID]]="","",CONCATENATE('Sample information'!$B$16,"_",Table1[[#This Row],[PLATE]],"_org_",Table1[[#This Row],[DATE SAMPLE DELIVERY]]))</f>
        <v/>
      </c>
      <c r="T173" s="130" t="str">
        <f>IF(Table1[[#This Row],[DATE SAMPLE DELIVERY]]="","",(CONCATENATE(20,LEFT(Table1[[#This Row],[DATE SAMPLE DELIVERY]],2),"-",(MID(Table1[[#This Row],[DATE SAMPLE DELIVERY]],3,2)),"-",(RIGHT(Table1[[#This Row],[DATE SAMPLE DELIVERY]],2)))))</f>
        <v/>
      </c>
      <c r="U173" s="137" t="str">
        <f>IF(Table1[[#This Row],[LIBRARY ID]]="","",IF('Sample information'!$B$22="","RML",'Sample information'!$B$22))</f>
        <v/>
      </c>
      <c r="V173" s="130" t="s">
        <v>280</v>
      </c>
      <c r="W173" s="135"/>
      <c r="X173" s="135"/>
      <c r="AA173" s="151"/>
      <c r="AC173" s="152"/>
      <c r="AF173" s="135"/>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row>
    <row r="174" spans="1:57" s="137" customFormat="1" ht="15">
      <c r="A174" s="89" t="str">
        <f>IF(Table1[[#This Row],[LIBRARY ID]]="","",CONCATENATE('Sample information'!B$16," #1"," ",Table1[[#This Row],[DATE SAMPLE DELIVERY]]))</f>
        <v/>
      </c>
      <c r="B174" s="89" t="str">
        <f>IF(Table1[[#This Row],[LIBRARY ID]]="","",CONCATENATE('Sample information'!B$16,"-",Table1[[#This Row],[LIBRARY ID]]))</f>
        <v/>
      </c>
      <c r="C174" s="47"/>
      <c r="D174" s="47"/>
      <c r="E174" s="47"/>
      <c r="F174" s="174" t="s">
        <v>547</v>
      </c>
      <c r="G174" s="47"/>
      <c r="H174" s="47"/>
      <c r="I174" s="47"/>
      <c r="J174" s="47"/>
      <c r="K174" s="47"/>
      <c r="L174" s="89" t="str">
        <f>IF(Table1[[#This Row],[INDEX CATEGORY]]="",CONCATENATE("Custom (",Table1[[#This Row],[CUSTOM INDEX]],")"),IF(Table1[[#This Row],[INDEX CATEGORY]]="No index","Custom (None)",INDEX(Index!$C$3:$X$230,MATCH(Table1[[#This Row],[INDEX NUMBER]],Index!$B$3:$B$230,0),MATCH(Table1[[#This Row],[INDEX CATEGORY]],Index!$C$2:$X$2,0))))</f>
        <v>Custom ()</v>
      </c>
      <c r="M174" s="153"/>
      <c r="N174" s="135" t="s">
        <v>5</v>
      </c>
      <c r="O174" s="153" t="s">
        <v>94</v>
      </c>
      <c r="P174" s="150" t="str">
        <f>IF(Table1[[#This Row],[LIBRARY ID]]="","",Table1[[#This Row],[VOLUME]])</f>
        <v/>
      </c>
      <c r="Q174" s="150" t="str">
        <f>IF(Table1[[#This Row],[LIBRARY ID]]="","",Table1[[#This Row],[CONCENTRATION]]*Table1[[#This Row],[VOLUME]])</f>
        <v/>
      </c>
      <c r="R174" s="103" t="s">
        <v>727</v>
      </c>
      <c r="S174" s="103" t="str">
        <f>IF(Table1[[#This Row],[LIBRARY ID]]="","",CONCATENATE('Sample information'!$B$16,"_",Table1[[#This Row],[PLATE]],"_org_",Table1[[#This Row],[DATE SAMPLE DELIVERY]]))</f>
        <v/>
      </c>
      <c r="T174" s="130" t="str">
        <f>IF(Table1[[#This Row],[DATE SAMPLE DELIVERY]]="","",(CONCATENATE(20,LEFT(Table1[[#This Row],[DATE SAMPLE DELIVERY]],2),"-",(MID(Table1[[#This Row],[DATE SAMPLE DELIVERY]],3,2)),"-",(RIGHT(Table1[[#This Row],[DATE SAMPLE DELIVERY]],2)))))</f>
        <v/>
      </c>
      <c r="U174" s="137" t="str">
        <f>IF(Table1[[#This Row],[LIBRARY ID]]="","",IF('Sample information'!$B$22="","RML",'Sample information'!$B$22))</f>
        <v/>
      </c>
      <c r="V174" s="130" t="s">
        <v>280</v>
      </c>
      <c r="W174" s="135"/>
      <c r="X174" s="135"/>
      <c r="AA174" s="151"/>
      <c r="AC174" s="152"/>
      <c r="AF174" s="135"/>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row>
    <row r="175" spans="1:57" s="137" customFormat="1" ht="15">
      <c r="A175" s="89" t="str">
        <f>IF(Table1[[#This Row],[LIBRARY ID]]="","",CONCATENATE('Sample information'!B$16," #1"," ",Table1[[#This Row],[DATE SAMPLE DELIVERY]]))</f>
        <v/>
      </c>
      <c r="B175" s="89" t="str">
        <f>IF(Table1[[#This Row],[LIBRARY ID]]="","",CONCATENATE('Sample information'!B$16,"-",Table1[[#This Row],[LIBRARY ID]]))</f>
        <v/>
      </c>
      <c r="C175" s="47"/>
      <c r="D175" s="47"/>
      <c r="E175" s="47"/>
      <c r="F175" s="174" t="s">
        <v>547</v>
      </c>
      <c r="G175" s="47"/>
      <c r="H175" s="47"/>
      <c r="I175" s="47"/>
      <c r="J175" s="47"/>
      <c r="K175" s="47"/>
      <c r="L175" s="89" t="str">
        <f>IF(Table1[[#This Row],[INDEX CATEGORY]]="",CONCATENATE("Custom (",Table1[[#This Row],[CUSTOM INDEX]],")"),IF(Table1[[#This Row],[INDEX CATEGORY]]="No index","Custom (None)",INDEX(Index!$C$3:$X$230,MATCH(Table1[[#This Row],[INDEX NUMBER]],Index!$B$3:$B$230,0),MATCH(Table1[[#This Row],[INDEX CATEGORY]],Index!$C$2:$X$2,0))))</f>
        <v>Custom ()</v>
      </c>
      <c r="M175" s="153"/>
      <c r="N175" s="135" t="s">
        <v>5</v>
      </c>
      <c r="O175" s="153" t="s">
        <v>95</v>
      </c>
      <c r="P175" s="150" t="str">
        <f>IF(Table1[[#This Row],[LIBRARY ID]]="","",Table1[[#This Row],[VOLUME]])</f>
        <v/>
      </c>
      <c r="Q175" s="150" t="str">
        <f>IF(Table1[[#This Row],[LIBRARY ID]]="","",Table1[[#This Row],[CONCENTRATION]]*Table1[[#This Row],[VOLUME]])</f>
        <v/>
      </c>
      <c r="R175" s="103" t="s">
        <v>727</v>
      </c>
      <c r="S175" s="103" t="str">
        <f>IF(Table1[[#This Row],[LIBRARY ID]]="","",CONCATENATE('Sample information'!$B$16,"_",Table1[[#This Row],[PLATE]],"_org_",Table1[[#This Row],[DATE SAMPLE DELIVERY]]))</f>
        <v/>
      </c>
      <c r="T175" s="130" t="str">
        <f>IF(Table1[[#This Row],[DATE SAMPLE DELIVERY]]="","",(CONCATENATE(20,LEFT(Table1[[#This Row],[DATE SAMPLE DELIVERY]],2),"-",(MID(Table1[[#This Row],[DATE SAMPLE DELIVERY]],3,2)),"-",(RIGHT(Table1[[#This Row],[DATE SAMPLE DELIVERY]],2)))))</f>
        <v/>
      </c>
      <c r="U175" s="137" t="str">
        <f>IF(Table1[[#This Row],[LIBRARY ID]]="","",IF('Sample information'!$B$22="","RML",'Sample information'!$B$22))</f>
        <v/>
      </c>
      <c r="V175" s="130" t="s">
        <v>280</v>
      </c>
      <c r="W175" s="135"/>
      <c r="X175" s="135"/>
      <c r="AA175" s="151"/>
      <c r="AC175" s="152"/>
      <c r="AF175" s="135"/>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row>
    <row r="176" spans="1:57" s="137" customFormat="1" ht="15">
      <c r="A176" s="89" t="str">
        <f>IF(Table1[[#This Row],[LIBRARY ID]]="","",CONCATENATE('Sample information'!B$16," #1"," ",Table1[[#This Row],[DATE SAMPLE DELIVERY]]))</f>
        <v/>
      </c>
      <c r="B176" s="89" t="str">
        <f>IF(Table1[[#This Row],[LIBRARY ID]]="","",CONCATENATE('Sample information'!B$16,"-",Table1[[#This Row],[LIBRARY ID]]))</f>
        <v/>
      </c>
      <c r="C176" s="47"/>
      <c r="D176" s="47"/>
      <c r="E176" s="47"/>
      <c r="F176" s="174" t="s">
        <v>547</v>
      </c>
      <c r="G176" s="47"/>
      <c r="H176" s="47"/>
      <c r="I176" s="47"/>
      <c r="J176" s="47"/>
      <c r="K176" s="47"/>
      <c r="L176" s="89" t="str">
        <f>IF(Table1[[#This Row],[INDEX CATEGORY]]="",CONCATENATE("Custom (",Table1[[#This Row],[CUSTOM INDEX]],")"),IF(Table1[[#This Row],[INDEX CATEGORY]]="No index","Custom (None)",INDEX(Index!$C$3:$X$230,MATCH(Table1[[#This Row],[INDEX NUMBER]],Index!$B$3:$B$230,0),MATCH(Table1[[#This Row],[INDEX CATEGORY]],Index!$C$2:$X$2,0))))</f>
        <v>Custom ()</v>
      </c>
      <c r="M176" s="153"/>
      <c r="N176" s="135" t="s">
        <v>5</v>
      </c>
      <c r="O176" s="153" t="s">
        <v>96</v>
      </c>
      <c r="P176" s="150" t="str">
        <f>IF(Table1[[#This Row],[LIBRARY ID]]="","",Table1[[#This Row],[VOLUME]])</f>
        <v/>
      </c>
      <c r="Q176" s="150" t="str">
        <f>IF(Table1[[#This Row],[LIBRARY ID]]="","",Table1[[#This Row],[CONCENTRATION]]*Table1[[#This Row],[VOLUME]])</f>
        <v/>
      </c>
      <c r="R176" s="103" t="s">
        <v>727</v>
      </c>
      <c r="S176" s="103" t="str">
        <f>IF(Table1[[#This Row],[LIBRARY ID]]="","",CONCATENATE('Sample information'!$B$16,"_",Table1[[#This Row],[PLATE]],"_org_",Table1[[#This Row],[DATE SAMPLE DELIVERY]]))</f>
        <v/>
      </c>
      <c r="T176" s="130" t="str">
        <f>IF(Table1[[#This Row],[DATE SAMPLE DELIVERY]]="","",(CONCATENATE(20,LEFT(Table1[[#This Row],[DATE SAMPLE DELIVERY]],2),"-",(MID(Table1[[#This Row],[DATE SAMPLE DELIVERY]],3,2)),"-",(RIGHT(Table1[[#This Row],[DATE SAMPLE DELIVERY]],2)))))</f>
        <v/>
      </c>
      <c r="U176" s="137" t="str">
        <f>IF(Table1[[#This Row],[LIBRARY ID]]="","",IF('Sample information'!$B$22="","RML",'Sample information'!$B$22))</f>
        <v/>
      </c>
      <c r="V176" s="130" t="s">
        <v>280</v>
      </c>
      <c r="W176" s="135"/>
      <c r="X176" s="135"/>
      <c r="AA176" s="151"/>
      <c r="AC176" s="152"/>
      <c r="AF176" s="135"/>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row>
    <row r="177" spans="1:57" s="137" customFormat="1" ht="15">
      <c r="A177" s="89" t="str">
        <f>IF(Table1[[#This Row],[LIBRARY ID]]="","",CONCATENATE('Sample information'!B$16," #1"," ",Table1[[#This Row],[DATE SAMPLE DELIVERY]]))</f>
        <v/>
      </c>
      <c r="B177" s="89" t="str">
        <f>IF(Table1[[#This Row],[LIBRARY ID]]="","",CONCATENATE('Sample information'!B$16,"-",Table1[[#This Row],[LIBRARY ID]]))</f>
        <v/>
      </c>
      <c r="C177" s="47"/>
      <c r="D177" s="47"/>
      <c r="E177" s="47"/>
      <c r="F177" s="174" t="s">
        <v>547</v>
      </c>
      <c r="G177" s="47"/>
      <c r="H177" s="47"/>
      <c r="I177" s="47"/>
      <c r="J177" s="47"/>
      <c r="K177" s="47"/>
      <c r="L177" s="89" t="str">
        <f>IF(Table1[[#This Row],[INDEX CATEGORY]]="",CONCATENATE("Custom (",Table1[[#This Row],[CUSTOM INDEX]],")"),IF(Table1[[#This Row],[INDEX CATEGORY]]="No index","Custom (None)",INDEX(Index!$C$3:$X$230,MATCH(Table1[[#This Row],[INDEX NUMBER]],Index!$B$3:$B$230,0),MATCH(Table1[[#This Row],[INDEX CATEGORY]],Index!$C$2:$X$2,0))))</f>
        <v>Custom ()</v>
      </c>
      <c r="M177" s="153"/>
      <c r="N177" s="135" t="s">
        <v>5</v>
      </c>
      <c r="O177" s="153" t="s">
        <v>97</v>
      </c>
      <c r="P177" s="150" t="str">
        <f>IF(Table1[[#This Row],[LIBRARY ID]]="","",Table1[[#This Row],[VOLUME]])</f>
        <v/>
      </c>
      <c r="Q177" s="150" t="str">
        <f>IF(Table1[[#This Row],[LIBRARY ID]]="","",Table1[[#This Row],[CONCENTRATION]]*Table1[[#This Row],[VOLUME]])</f>
        <v/>
      </c>
      <c r="R177" s="103" t="s">
        <v>727</v>
      </c>
      <c r="S177" s="103" t="str">
        <f>IF(Table1[[#This Row],[LIBRARY ID]]="","",CONCATENATE('Sample information'!$B$16,"_",Table1[[#This Row],[PLATE]],"_org_",Table1[[#This Row],[DATE SAMPLE DELIVERY]]))</f>
        <v/>
      </c>
      <c r="T177" s="130" t="str">
        <f>IF(Table1[[#This Row],[DATE SAMPLE DELIVERY]]="","",(CONCATENATE(20,LEFT(Table1[[#This Row],[DATE SAMPLE DELIVERY]],2),"-",(MID(Table1[[#This Row],[DATE SAMPLE DELIVERY]],3,2)),"-",(RIGHT(Table1[[#This Row],[DATE SAMPLE DELIVERY]],2)))))</f>
        <v/>
      </c>
      <c r="U177" s="137" t="str">
        <f>IF(Table1[[#This Row],[LIBRARY ID]]="","",IF('Sample information'!$B$22="","RML",'Sample information'!$B$22))</f>
        <v/>
      </c>
      <c r="V177" s="130" t="s">
        <v>280</v>
      </c>
      <c r="W177" s="135"/>
      <c r="X177" s="135"/>
      <c r="AA177" s="151"/>
      <c r="AC177" s="152"/>
      <c r="AF177" s="135"/>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30"/>
      <c r="BB177" s="130"/>
      <c r="BC177" s="130"/>
      <c r="BD177" s="130"/>
      <c r="BE177" s="130"/>
    </row>
    <row r="178" spans="1:57" s="137" customFormat="1" ht="15">
      <c r="A178" s="89" t="str">
        <f>IF(Table1[[#This Row],[LIBRARY ID]]="","",CONCATENATE('Sample information'!B$16," #1"," ",Table1[[#This Row],[DATE SAMPLE DELIVERY]]))</f>
        <v/>
      </c>
      <c r="B178" s="89" t="str">
        <f>IF(Table1[[#This Row],[LIBRARY ID]]="","",CONCATENATE('Sample information'!B$16,"-",Table1[[#This Row],[LIBRARY ID]]))</f>
        <v/>
      </c>
      <c r="C178" s="47"/>
      <c r="D178" s="47"/>
      <c r="E178" s="47"/>
      <c r="F178" s="174" t="s">
        <v>547</v>
      </c>
      <c r="G178" s="47"/>
      <c r="H178" s="47"/>
      <c r="I178" s="47"/>
      <c r="J178" s="47"/>
      <c r="K178" s="47"/>
      <c r="L178" s="89" t="str">
        <f>IF(Table1[[#This Row],[INDEX CATEGORY]]="",CONCATENATE("Custom (",Table1[[#This Row],[CUSTOM INDEX]],")"),IF(Table1[[#This Row],[INDEX CATEGORY]]="No index","Custom (None)",INDEX(Index!$C$3:$X$230,MATCH(Table1[[#This Row],[INDEX NUMBER]],Index!$B$3:$B$230,0),MATCH(Table1[[#This Row],[INDEX CATEGORY]],Index!$C$2:$X$2,0))))</f>
        <v>Custom ()</v>
      </c>
      <c r="M178" s="153"/>
      <c r="N178" s="135" t="s">
        <v>5</v>
      </c>
      <c r="O178" s="153" t="s">
        <v>98</v>
      </c>
      <c r="P178" s="150" t="str">
        <f>IF(Table1[[#This Row],[LIBRARY ID]]="","",Table1[[#This Row],[VOLUME]])</f>
        <v/>
      </c>
      <c r="Q178" s="150" t="str">
        <f>IF(Table1[[#This Row],[LIBRARY ID]]="","",Table1[[#This Row],[CONCENTRATION]]*Table1[[#This Row],[VOLUME]])</f>
        <v/>
      </c>
      <c r="R178" s="103" t="s">
        <v>727</v>
      </c>
      <c r="S178" s="103" t="str">
        <f>IF(Table1[[#This Row],[LIBRARY ID]]="","",CONCATENATE('Sample information'!$B$16,"_",Table1[[#This Row],[PLATE]],"_org_",Table1[[#This Row],[DATE SAMPLE DELIVERY]]))</f>
        <v/>
      </c>
      <c r="T178" s="130" t="str">
        <f>IF(Table1[[#This Row],[DATE SAMPLE DELIVERY]]="","",(CONCATENATE(20,LEFT(Table1[[#This Row],[DATE SAMPLE DELIVERY]],2),"-",(MID(Table1[[#This Row],[DATE SAMPLE DELIVERY]],3,2)),"-",(RIGHT(Table1[[#This Row],[DATE SAMPLE DELIVERY]],2)))))</f>
        <v/>
      </c>
      <c r="U178" s="137" t="str">
        <f>IF(Table1[[#This Row],[LIBRARY ID]]="","",IF('Sample information'!$B$22="","RML",'Sample information'!$B$22))</f>
        <v/>
      </c>
      <c r="V178" s="130" t="s">
        <v>280</v>
      </c>
      <c r="W178" s="135"/>
      <c r="X178" s="135"/>
      <c r="AA178" s="151"/>
      <c r="AC178" s="152"/>
      <c r="AF178" s="135"/>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row>
    <row r="179" spans="1:57" s="137" customFormat="1" ht="15">
      <c r="A179" s="89" t="str">
        <f>IF(Table1[[#This Row],[LIBRARY ID]]="","",CONCATENATE('Sample information'!B$16," #1"," ",Table1[[#This Row],[DATE SAMPLE DELIVERY]]))</f>
        <v/>
      </c>
      <c r="B179" s="89" t="str">
        <f>IF(Table1[[#This Row],[LIBRARY ID]]="","",CONCATENATE('Sample information'!B$16,"-",Table1[[#This Row],[LIBRARY ID]]))</f>
        <v/>
      </c>
      <c r="C179" s="47"/>
      <c r="D179" s="47"/>
      <c r="E179" s="47"/>
      <c r="F179" s="174" t="s">
        <v>547</v>
      </c>
      <c r="G179" s="47"/>
      <c r="H179" s="47"/>
      <c r="I179" s="47"/>
      <c r="J179" s="47"/>
      <c r="K179" s="47"/>
      <c r="L179" s="89" t="str">
        <f>IF(Table1[[#This Row],[INDEX CATEGORY]]="",CONCATENATE("Custom (",Table1[[#This Row],[CUSTOM INDEX]],")"),IF(Table1[[#This Row],[INDEX CATEGORY]]="No index","Custom (None)",INDEX(Index!$C$3:$X$230,MATCH(Table1[[#This Row],[INDEX NUMBER]],Index!$B$3:$B$230,0),MATCH(Table1[[#This Row],[INDEX CATEGORY]],Index!$C$2:$X$2,0))))</f>
        <v>Custom ()</v>
      </c>
      <c r="M179" s="153"/>
      <c r="N179" s="135" t="s">
        <v>5</v>
      </c>
      <c r="O179" s="153" t="s">
        <v>99</v>
      </c>
      <c r="P179" s="150" t="str">
        <f>IF(Table1[[#This Row],[LIBRARY ID]]="","",Table1[[#This Row],[VOLUME]])</f>
        <v/>
      </c>
      <c r="Q179" s="150" t="str">
        <f>IF(Table1[[#This Row],[LIBRARY ID]]="","",Table1[[#This Row],[CONCENTRATION]]*Table1[[#This Row],[VOLUME]])</f>
        <v/>
      </c>
      <c r="R179" s="103" t="s">
        <v>727</v>
      </c>
      <c r="S179" s="103" t="str">
        <f>IF(Table1[[#This Row],[LIBRARY ID]]="","",CONCATENATE('Sample information'!$B$16,"_",Table1[[#This Row],[PLATE]],"_org_",Table1[[#This Row],[DATE SAMPLE DELIVERY]]))</f>
        <v/>
      </c>
      <c r="T179" s="130" t="str">
        <f>IF(Table1[[#This Row],[DATE SAMPLE DELIVERY]]="","",(CONCATENATE(20,LEFT(Table1[[#This Row],[DATE SAMPLE DELIVERY]],2),"-",(MID(Table1[[#This Row],[DATE SAMPLE DELIVERY]],3,2)),"-",(RIGHT(Table1[[#This Row],[DATE SAMPLE DELIVERY]],2)))))</f>
        <v/>
      </c>
      <c r="U179" s="137" t="str">
        <f>IF(Table1[[#This Row],[LIBRARY ID]]="","",IF('Sample information'!$B$22="","RML",'Sample information'!$B$22))</f>
        <v/>
      </c>
      <c r="V179" s="130" t="s">
        <v>280</v>
      </c>
      <c r="W179" s="135"/>
      <c r="X179" s="135"/>
      <c r="AA179" s="151"/>
      <c r="AC179" s="152"/>
      <c r="AF179" s="135"/>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row>
    <row r="180" spans="1:57" s="137" customFormat="1" ht="15">
      <c r="A180" s="89" t="str">
        <f>IF(Table1[[#This Row],[LIBRARY ID]]="","",CONCATENATE('Sample information'!B$16," #1"," ",Table1[[#This Row],[DATE SAMPLE DELIVERY]]))</f>
        <v/>
      </c>
      <c r="B180" s="89" t="str">
        <f>IF(Table1[[#This Row],[LIBRARY ID]]="","",CONCATENATE('Sample information'!B$16,"-",Table1[[#This Row],[LIBRARY ID]]))</f>
        <v/>
      </c>
      <c r="C180" s="47"/>
      <c r="D180" s="47"/>
      <c r="E180" s="47"/>
      <c r="F180" s="174" t="s">
        <v>547</v>
      </c>
      <c r="G180" s="47"/>
      <c r="H180" s="47"/>
      <c r="I180" s="47"/>
      <c r="J180" s="47"/>
      <c r="K180" s="47"/>
      <c r="L180" s="89" t="str">
        <f>IF(Table1[[#This Row],[INDEX CATEGORY]]="",CONCATENATE("Custom (",Table1[[#This Row],[CUSTOM INDEX]],")"),IF(Table1[[#This Row],[INDEX CATEGORY]]="No index","Custom (None)",INDEX(Index!$C$3:$X$230,MATCH(Table1[[#This Row],[INDEX NUMBER]],Index!$B$3:$B$230,0),MATCH(Table1[[#This Row],[INDEX CATEGORY]],Index!$C$2:$X$2,0))))</f>
        <v>Custom ()</v>
      </c>
      <c r="M180" s="153"/>
      <c r="N180" s="135" t="s">
        <v>5</v>
      </c>
      <c r="O180" s="153" t="s">
        <v>100</v>
      </c>
      <c r="P180" s="150" t="str">
        <f>IF(Table1[[#This Row],[LIBRARY ID]]="","",Table1[[#This Row],[VOLUME]])</f>
        <v/>
      </c>
      <c r="Q180" s="150" t="str">
        <f>IF(Table1[[#This Row],[LIBRARY ID]]="","",Table1[[#This Row],[CONCENTRATION]]*Table1[[#This Row],[VOLUME]])</f>
        <v/>
      </c>
      <c r="R180" s="103" t="s">
        <v>727</v>
      </c>
      <c r="S180" s="103" t="str">
        <f>IF(Table1[[#This Row],[LIBRARY ID]]="","",CONCATENATE('Sample information'!$B$16,"_",Table1[[#This Row],[PLATE]],"_org_",Table1[[#This Row],[DATE SAMPLE DELIVERY]]))</f>
        <v/>
      </c>
      <c r="T180" s="130" t="str">
        <f>IF(Table1[[#This Row],[DATE SAMPLE DELIVERY]]="","",(CONCATENATE(20,LEFT(Table1[[#This Row],[DATE SAMPLE DELIVERY]],2),"-",(MID(Table1[[#This Row],[DATE SAMPLE DELIVERY]],3,2)),"-",(RIGHT(Table1[[#This Row],[DATE SAMPLE DELIVERY]],2)))))</f>
        <v/>
      </c>
      <c r="U180" s="137" t="str">
        <f>IF(Table1[[#This Row],[LIBRARY ID]]="","",IF('Sample information'!$B$22="","RML",'Sample information'!$B$22))</f>
        <v/>
      </c>
      <c r="V180" s="130" t="s">
        <v>280</v>
      </c>
      <c r="W180" s="135"/>
      <c r="X180" s="135"/>
      <c r="AA180" s="151"/>
      <c r="AC180" s="152"/>
      <c r="AF180" s="135"/>
      <c r="AG180" s="130"/>
      <c r="AH180" s="130"/>
      <c r="AI180" s="130"/>
      <c r="AJ180" s="130"/>
      <c r="AK180" s="130"/>
      <c r="AL180" s="130"/>
      <c r="AM180" s="130"/>
      <c r="AN180" s="130"/>
      <c r="AO180" s="130"/>
      <c r="AP180" s="130"/>
      <c r="AQ180" s="130"/>
      <c r="AR180" s="130"/>
      <c r="AS180" s="130"/>
      <c r="AT180" s="130"/>
      <c r="AU180" s="130"/>
      <c r="AV180" s="130"/>
      <c r="AW180" s="130"/>
      <c r="AX180" s="130"/>
      <c r="AY180" s="130"/>
      <c r="AZ180" s="130"/>
      <c r="BA180" s="130"/>
      <c r="BB180" s="130"/>
      <c r="BC180" s="130"/>
      <c r="BD180" s="130"/>
      <c r="BE180" s="130"/>
    </row>
    <row r="181" spans="1:57" s="137" customFormat="1" ht="15">
      <c r="A181" s="89" t="str">
        <f>IF(Table1[[#This Row],[LIBRARY ID]]="","",CONCATENATE('Sample information'!B$16," #1"," ",Table1[[#This Row],[DATE SAMPLE DELIVERY]]))</f>
        <v/>
      </c>
      <c r="B181" s="89" t="str">
        <f>IF(Table1[[#This Row],[LIBRARY ID]]="","",CONCATENATE('Sample information'!B$16,"-",Table1[[#This Row],[LIBRARY ID]]))</f>
        <v/>
      </c>
      <c r="C181" s="47"/>
      <c r="D181" s="47"/>
      <c r="E181" s="47"/>
      <c r="F181" s="174" t="s">
        <v>547</v>
      </c>
      <c r="G181" s="47"/>
      <c r="H181" s="47"/>
      <c r="I181" s="47"/>
      <c r="J181" s="47"/>
      <c r="K181" s="47"/>
      <c r="L181" s="89" t="str">
        <f>IF(Table1[[#This Row],[INDEX CATEGORY]]="",CONCATENATE("Custom (",Table1[[#This Row],[CUSTOM INDEX]],")"),IF(Table1[[#This Row],[INDEX CATEGORY]]="No index","Custom (None)",INDEX(Index!$C$3:$X$230,MATCH(Table1[[#This Row],[INDEX NUMBER]],Index!$B$3:$B$230,0),MATCH(Table1[[#This Row],[INDEX CATEGORY]],Index!$C$2:$X$2,0))))</f>
        <v>Custom ()</v>
      </c>
      <c r="M181" s="153"/>
      <c r="N181" s="135" t="s">
        <v>5</v>
      </c>
      <c r="O181" s="153" t="s">
        <v>101</v>
      </c>
      <c r="P181" s="150" t="str">
        <f>IF(Table1[[#This Row],[LIBRARY ID]]="","",Table1[[#This Row],[VOLUME]])</f>
        <v/>
      </c>
      <c r="Q181" s="150" t="str">
        <f>IF(Table1[[#This Row],[LIBRARY ID]]="","",Table1[[#This Row],[CONCENTRATION]]*Table1[[#This Row],[VOLUME]])</f>
        <v/>
      </c>
      <c r="R181" s="103" t="s">
        <v>727</v>
      </c>
      <c r="S181" s="103" t="str">
        <f>IF(Table1[[#This Row],[LIBRARY ID]]="","",CONCATENATE('Sample information'!$B$16,"_",Table1[[#This Row],[PLATE]],"_org_",Table1[[#This Row],[DATE SAMPLE DELIVERY]]))</f>
        <v/>
      </c>
      <c r="T181" s="130" t="str">
        <f>IF(Table1[[#This Row],[DATE SAMPLE DELIVERY]]="","",(CONCATENATE(20,LEFT(Table1[[#This Row],[DATE SAMPLE DELIVERY]],2),"-",(MID(Table1[[#This Row],[DATE SAMPLE DELIVERY]],3,2)),"-",(RIGHT(Table1[[#This Row],[DATE SAMPLE DELIVERY]],2)))))</f>
        <v/>
      </c>
      <c r="U181" s="137" t="str">
        <f>IF(Table1[[#This Row],[LIBRARY ID]]="","",IF('Sample information'!$B$22="","RML",'Sample information'!$B$22))</f>
        <v/>
      </c>
      <c r="V181" s="130" t="s">
        <v>280</v>
      </c>
      <c r="W181" s="135"/>
      <c r="X181" s="135"/>
      <c r="AA181" s="151"/>
      <c r="AC181" s="152"/>
      <c r="AF181" s="135"/>
      <c r="AG181" s="130"/>
      <c r="AH181" s="130"/>
      <c r="AI181" s="130"/>
      <c r="AJ181" s="130"/>
      <c r="AK181" s="130"/>
      <c r="AL181" s="130"/>
      <c r="AM181" s="130"/>
      <c r="AN181" s="130"/>
      <c r="AO181" s="130"/>
      <c r="AP181" s="130"/>
      <c r="AQ181" s="130"/>
      <c r="AR181" s="130"/>
      <c r="AS181" s="130"/>
      <c r="AT181" s="130"/>
      <c r="AU181" s="130"/>
      <c r="AV181" s="130"/>
      <c r="AW181" s="130"/>
      <c r="AX181" s="130"/>
      <c r="AY181" s="130"/>
      <c r="AZ181" s="130"/>
      <c r="BA181" s="130"/>
      <c r="BB181" s="130"/>
      <c r="BC181" s="130"/>
      <c r="BD181" s="130"/>
      <c r="BE181" s="130"/>
    </row>
    <row r="182" spans="1:57" s="137" customFormat="1" ht="15">
      <c r="A182" s="89" t="str">
        <f>IF(Table1[[#This Row],[LIBRARY ID]]="","",CONCATENATE('Sample information'!B$16," #1"," ",Table1[[#This Row],[DATE SAMPLE DELIVERY]]))</f>
        <v/>
      </c>
      <c r="B182" s="89" t="str">
        <f>IF(Table1[[#This Row],[LIBRARY ID]]="","",CONCATENATE('Sample information'!B$16,"-",Table1[[#This Row],[LIBRARY ID]]))</f>
        <v/>
      </c>
      <c r="C182" s="47"/>
      <c r="D182" s="47"/>
      <c r="E182" s="47"/>
      <c r="F182" s="174" t="s">
        <v>547</v>
      </c>
      <c r="G182" s="47"/>
      <c r="H182" s="47"/>
      <c r="I182" s="47"/>
      <c r="J182" s="47"/>
      <c r="K182" s="47"/>
      <c r="L182" s="89" t="str">
        <f>IF(Table1[[#This Row],[INDEX CATEGORY]]="",CONCATENATE("Custom (",Table1[[#This Row],[CUSTOM INDEX]],")"),IF(Table1[[#This Row],[INDEX CATEGORY]]="No index","Custom (None)",INDEX(Index!$C$3:$X$230,MATCH(Table1[[#This Row],[INDEX NUMBER]],Index!$B$3:$B$230,0),MATCH(Table1[[#This Row],[INDEX CATEGORY]],Index!$C$2:$X$2,0))))</f>
        <v>Custom ()</v>
      </c>
      <c r="M182" s="153"/>
      <c r="N182" s="135" t="s">
        <v>5</v>
      </c>
      <c r="O182" s="153" t="s">
        <v>102</v>
      </c>
      <c r="P182" s="150" t="str">
        <f>IF(Table1[[#This Row],[LIBRARY ID]]="","",Table1[[#This Row],[VOLUME]])</f>
        <v/>
      </c>
      <c r="Q182" s="150" t="str">
        <f>IF(Table1[[#This Row],[LIBRARY ID]]="","",Table1[[#This Row],[CONCENTRATION]]*Table1[[#This Row],[VOLUME]])</f>
        <v/>
      </c>
      <c r="R182" s="103" t="s">
        <v>727</v>
      </c>
      <c r="S182" s="103" t="str">
        <f>IF(Table1[[#This Row],[LIBRARY ID]]="","",CONCATENATE('Sample information'!$B$16,"_",Table1[[#This Row],[PLATE]],"_org_",Table1[[#This Row],[DATE SAMPLE DELIVERY]]))</f>
        <v/>
      </c>
      <c r="T182" s="130" t="str">
        <f>IF(Table1[[#This Row],[DATE SAMPLE DELIVERY]]="","",(CONCATENATE(20,LEFT(Table1[[#This Row],[DATE SAMPLE DELIVERY]],2),"-",(MID(Table1[[#This Row],[DATE SAMPLE DELIVERY]],3,2)),"-",(RIGHT(Table1[[#This Row],[DATE SAMPLE DELIVERY]],2)))))</f>
        <v/>
      </c>
      <c r="U182" s="137" t="str">
        <f>IF(Table1[[#This Row],[LIBRARY ID]]="","",IF('Sample information'!$B$22="","RML",'Sample information'!$B$22))</f>
        <v/>
      </c>
      <c r="V182" s="130" t="s">
        <v>280</v>
      </c>
      <c r="W182" s="135"/>
      <c r="X182" s="135"/>
      <c r="AA182" s="151"/>
      <c r="AC182" s="152"/>
      <c r="AF182" s="135"/>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row>
    <row r="183" spans="1:57" s="137" customFormat="1" ht="15">
      <c r="A183" s="89" t="str">
        <f>IF(Table1[[#This Row],[LIBRARY ID]]="","",CONCATENATE('Sample information'!B$16," #1"," ",Table1[[#This Row],[DATE SAMPLE DELIVERY]]))</f>
        <v/>
      </c>
      <c r="B183" s="89" t="str">
        <f>IF(Table1[[#This Row],[LIBRARY ID]]="","",CONCATENATE('Sample information'!B$16,"-",Table1[[#This Row],[LIBRARY ID]]))</f>
        <v/>
      </c>
      <c r="C183" s="47"/>
      <c r="D183" s="47"/>
      <c r="E183" s="47"/>
      <c r="F183" s="174" t="s">
        <v>547</v>
      </c>
      <c r="G183" s="47"/>
      <c r="H183" s="47"/>
      <c r="I183" s="47"/>
      <c r="J183" s="47"/>
      <c r="K183" s="47"/>
      <c r="L183" s="89" t="str">
        <f>IF(Table1[[#This Row],[INDEX CATEGORY]]="",CONCATENATE("Custom (",Table1[[#This Row],[CUSTOM INDEX]],")"),IF(Table1[[#This Row],[INDEX CATEGORY]]="No index","Custom (None)",INDEX(Index!$C$3:$X$230,MATCH(Table1[[#This Row],[INDEX NUMBER]],Index!$B$3:$B$230,0),MATCH(Table1[[#This Row],[INDEX CATEGORY]],Index!$C$2:$X$2,0))))</f>
        <v>Custom ()</v>
      </c>
      <c r="M183" s="153"/>
      <c r="N183" s="135" t="s">
        <v>5</v>
      </c>
      <c r="O183" s="153" t="s">
        <v>103</v>
      </c>
      <c r="P183" s="150" t="str">
        <f>IF(Table1[[#This Row],[LIBRARY ID]]="","",Table1[[#This Row],[VOLUME]])</f>
        <v/>
      </c>
      <c r="Q183" s="150" t="str">
        <f>IF(Table1[[#This Row],[LIBRARY ID]]="","",Table1[[#This Row],[CONCENTRATION]]*Table1[[#This Row],[VOLUME]])</f>
        <v/>
      </c>
      <c r="R183" s="103" t="s">
        <v>727</v>
      </c>
      <c r="S183" s="103" t="str">
        <f>IF(Table1[[#This Row],[LIBRARY ID]]="","",CONCATENATE('Sample information'!$B$16,"_",Table1[[#This Row],[PLATE]],"_org_",Table1[[#This Row],[DATE SAMPLE DELIVERY]]))</f>
        <v/>
      </c>
      <c r="T183" s="130" t="str">
        <f>IF(Table1[[#This Row],[DATE SAMPLE DELIVERY]]="","",(CONCATENATE(20,LEFT(Table1[[#This Row],[DATE SAMPLE DELIVERY]],2),"-",(MID(Table1[[#This Row],[DATE SAMPLE DELIVERY]],3,2)),"-",(RIGHT(Table1[[#This Row],[DATE SAMPLE DELIVERY]],2)))))</f>
        <v/>
      </c>
      <c r="U183" s="137" t="str">
        <f>IF(Table1[[#This Row],[LIBRARY ID]]="","",IF('Sample information'!$B$22="","RML",'Sample information'!$B$22))</f>
        <v/>
      </c>
      <c r="V183" s="130" t="s">
        <v>280</v>
      </c>
      <c r="W183" s="135"/>
      <c r="X183" s="135"/>
      <c r="AA183" s="151"/>
      <c r="AC183" s="152"/>
      <c r="AF183" s="135"/>
      <c r="AG183" s="130"/>
      <c r="AH183" s="130"/>
      <c r="AI183" s="130"/>
      <c r="AJ183" s="130"/>
      <c r="AK183" s="130"/>
      <c r="AL183" s="130"/>
      <c r="AM183" s="130"/>
      <c r="AN183" s="130"/>
      <c r="AO183" s="130"/>
      <c r="AP183" s="130"/>
      <c r="AQ183" s="130"/>
      <c r="AR183" s="130"/>
      <c r="AS183" s="130"/>
      <c r="AT183" s="130"/>
      <c r="AU183" s="130"/>
      <c r="AV183" s="130"/>
      <c r="AW183" s="130"/>
      <c r="AX183" s="130"/>
      <c r="AY183" s="130"/>
      <c r="AZ183" s="130"/>
      <c r="BA183" s="130"/>
      <c r="BB183" s="130"/>
      <c r="BC183" s="130"/>
      <c r="BD183" s="130"/>
      <c r="BE183" s="130"/>
    </row>
    <row r="184" spans="1:57" s="137" customFormat="1" ht="15">
      <c r="A184" s="89" t="str">
        <f>IF(Table1[[#This Row],[LIBRARY ID]]="","",CONCATENATE('Sample information'!B$16," #1"," ",Table1[[#This Row],[DATE SAMPLE DELIVERY]]))</f>
        <v/>
      </c>
      <c r="B184" s="89" t="str">
        <f>IF(Table1[[#This Row],[LIBRARY ID]]="","",CONCATENATE('Sample information'!B$16,"-",Table1[[#This Row],[LIBRARY ID]]))</f>
        <v/>
      </c>
      <c r="C184" s="47"/>
      <c r="D184" s="47"/>
      <c r="E184" s="47"/>
      <c r="F184" s="174" t="s">
        <v>547</v>
      </c>
      <c r="G184" s="47"/>
      <c r="H184" s="47"/>
      <c r="I184" s="47"/>
      <c r="J184" s="47"/>
      <c r="K184" s="47"/>
      <c r="L184" s="89" t="str">
        <f>IF(Table1[[#This Row],[INDEX CATEGORY]]="",CONCATENATE("Custom (",Table1[[#This Row],[CUSTOM INDEX]],")"),IF(Table1[[#This Row],[INDEX CATEGORY]]="No index","Custom (None)",INDEX(Index!$C$3:$X$230,MATCH(Table1[[#This Row],[INDEX NUMBER]],Index!$B$3:$B$230,0),MATCH(Table1[[#This Row],[INDEX CATEGORY]],Index!$C$2:$X$2,0))))</f>
        <v>Custom ()</v>
      </c>
      <c r="M184" s="153"/>
      <c r="N184" s="135" t="s">
        <v>5</v>
      </c>
      <c r="O184" s="153" t="s">
        <v>104</v>
      </c>
      <c r="P184" s="150" t="str">
        <f>IF(Table1[[#This Row],[LIBRARY ID]]="","",Table1[[#This Row],[VOLUME]])</f>
        <v/>
      </c>
      <c r="Q184" s="150" t="str">
        <f>IF(Table1[[#This Row],[LIBRARY ID]]="","",Table1[[#This Row],[CONCENTRATION]]*Table1[[#This Row],[VOLUME]])</f>
        <v/>
      </c>
      <c r="R184" s="103" t="s">
        <v>727</v>
      </c>
      <c r="S184" s="103" t="str">
        <f>IF(Table1[[#This Row],[LIBRARY ID]]="","",CONCATENATE('Sample information'!$B$16,"_",Table1[[#This Row],[PLATE]],"_org_",Table1[[#This Row],[DATE SAMPLE DELIVERY]]))</f>
        <v/>
      </c>
      <c r="T184" s="130" t="str">
        <f>IF(Table1[[#This Row],[DATE SAMPLE DELIVERY]]="","",(CONCATENATE(20,LEFT(Table1[[#This Row],[DATE SAMPLE DELIVERY]],2),"-",(MID(Table1[[#This Row],[DATE SAMPLE DELIVERY]],3,2)),"-",(RIGHT(Table1[[#This Row],[DATE SAMPLE DELIVERY]],2)))))</f>
        <v/>
      </c>
      <c r="U184" s="137" t="str">
        <f>IF(Table1[[#This Row],[LIBRARY ID]]="","",IF('Sample information'!$B$22="","RML",'Sample information'!$B$22))</f>
        <v/>
      </c>
      <c r="V184" s="130" t="s">
        <v>280</v>
      </c>
      <c r="W184" s="135"/>
      <c r="X184" s="135"/>
      <c r="AA184" s="151"/>
      <c r="AC184" s="152"/>
      <c r="AF184" s="135"/>
      <c r="AG184" s="130"/>
      <c r="AH184" s="130"/>
      <c r="AI184" s="130"/>
      <c r="AJ184" s="130"/>
      <c r="AK184" s="130"/>
      <c r="AL184" s="130"/>
      <c r="AM184" s="130"/>
      <c r="AN184" s="130"/>
      <c r="AO184" s="130"/>
      <c r="AP184" s="130"/>
      <c r="AQ184" s="130"/>
      <c r="AR184" s="130"/>
      <c r="AS184" s="130"/>
      <c r="AT184" s="130"/>
      <c r="AU184" s="130"/>
      <c r="AV184" s="130"/>
      <c r="AW184" s="130"/>
      <c r="AX184" s="130"/>
      <c r="AY184" s="130"/>
      <c r="AZ184" s="130"/>
      <c r="BA184" s="130"/>
      <c r="BB184" s="130"/>
      <c r="BC184" s="130"/>
      <c r="BD184" s="130"/>
      <c r="BE184" s="130"/>
    </row>
    <row r="185" spans="1:57" s="137" customFormat="1" ht="15">
      <c r="A185" s="89" t="str">
        <f>IF(Table1[[#This Row],[LIBRARY ID]]="","",CONCATENATE('Sample information'!B$16," #1"," ",Table1[[#This Row],[DATE SAMPLE DELIVERY]]))</f>
        <v/>
      </c>
      <c r="B185" s="89" t="str">
        <f>IF(Table1[[#This Row],[LIBRARY ID]]="","",CONCATENATE('Sample information'!B$16,"-",Table1[[#This Row],[LIBRARY ID]]))</f>
        <v/>
      </c>
      <c r="C185" s="47"/>
      <c r="D185" s="47"/>
      <c r="E185" s="47"/>
      <c r="F185" s="174" t="s">
        <v>547</v>
      </c>
      <c r="G185" s="47"/>
      <c r="H185" s="47"/>
      <c r="I185" s="47"/>
      <c r="J185" s="47"/>
      <c r="K185" s="47"/>
      <c r="L185" s="89" t="str">
        <f>IF(Table1[[#This Row],[INDEX CATEGORY]]="",CONCATENATE("Custom (",Table1[[#This Row],[CUSTOM INDEX]],")"),IF(Table1[[#This Row],[INDEX CATEGORY]]="No index","Custom (None)",INDEX(Index!$C$3:$X$230,MATCH(Table1[[#This Row],[INDEX NUMBER]],Index!$B$3:$B$230,0),MATCH(Table1[[#This Row],[INDEX CATEGORY]],Index!$C$2:$X$2,0))))</f>
        <v>Custom ()</v>
      </c>
      <c r="M185" s="153"/>
      <c r="N185" s="135" t="s">
        <v>5</v>
      </c>
      <c r="O185" s="153" t="s">
        <v>105</v>
      </c>
      <c r="P185" s="150" t="str">
        <f>IF(Table1[[#This Row],[LIBRARY ID]]="","",Table1[[#This Row],[VOLUME]])</f>
        <v/>
      </c>
      <c r="Q185" s="150" t="str">
        <f>IF(Table1[[#This Row],[LIBRARY ID]]="","",Table1[[#This Row],[CONCENTRATION]]*Table1[[#This Row],[VOLUME]])</f>
        <v/>
      </c>
      <c r="R185" s="103" t="s">
        <v>727</v>
      </c>
      <c r="S185" s="103" t="str">
        <f>IF(Table1[[#This Row],[LIBRARY ID]]="","",CONCATENATE('Sample information'!$B$16,"_",Table1[[#This Row],[PLATE]],"_org_",Table1[[#This Row],[DATE SAMPLE DELIVERY]]))</f>
        <v/>
      </c>
      <c r="T185" s="130" t="str">
        <f>IF(Table1[[#This Row],[DATE SAMPLE DELIVERY]]="","",(CONCATENATE(20,LEFT(Table1[[#This Row],[DATE SAMPLE DELIVERY]],2),"-",(MID(Table1[[#This Row],[DATE SAMPLE DELIVERY]],3,2)),"-",(RIGHT(Table1[[#This Row],[DATE SAMPLE DELIVERY]],2)))))</f>
        <v/>
      </c>
      <c r="U185" s="137" t="str">
        <f>IF(Table1[[#This Row],[LIBRARY ID]]="","",IF('Sample information'!$B$22="","RML",'Sample information'!$B$22))</f>
        <v/>
      </c>
      <c r="V185" s="130" t="s">
        <v>280</v>
      </c>
      <c r="W185" s="135"/>
      <c r="X185" s="135"/>
      <c r="AA185" s="151"/>
      <c r="AC185" s="152"/>
      <c r="AF185" s="135"/>
      <c r="AG185" s="130"/>
      <c r="AH185" s="130"/>
      <c r="AI185" s="130"/>
      <c r="AJ185" s="130"/>
      <c r="AK185" s="130"/>
      <c r="AL185" s="130"/>
      <c r="AM185" s="130"/>
      <c r="AN185" s="130"/>
      <c r="AO185" s="130"/>
      <c r="AP185" s="130"/>
      <c r="AQ185" s="130"/>
      <c r="AR185" s="130"/>
      <c r="AS185" s="130"/>
      <c r="AT185" s="130"/>
      <c r="AU185" s="130"/>
      <c r="AV185" s="130"/>
      <c r="AW185" s="130"/>
      <c r="AX185" s="130"/>
      <c r="AY185" s="130"/>
      <c r="AZ185" s="130"/>
      <c r="BA185" s="130"/>
      <c r="BB185" s="130"/>
      <c r="BC185" s="130"/>
      <c r="BD185" s="130"/>
      <c r="BE185" s="130"/>
    </row>
    <row r="186" spans="1:57" s="137" customFormat="1" ht="15">
      <c r="A186" s="89" t="str">
        <f>IF(Table1[[#This Row],[LIBRARY ID]]="","",CONCATENATE('Sample information'!B$16," #1"," ",Table1[[#This Row],[DATE SAMPLE DELIVERY]]))</f>
        <v/>
      </c>
      <c r="B186" s="89" t="str">
        <f>IF(Table1[[#This Row],[LIBRARY ID]]="","",CONCATENATE('Sample information'!B$16,"-",Table1[[#This Row],[LIBRARY ID]]))</f>
        <v/>
      </c>
      <c r="C186" s="47"/>
      <c r="D186" s="47"/>
      <c r="E186" s="47"/>
      <c r="F186" s="174" t="s">
        <v>547</v>
      </c>
      <c r="G186" s="47"/>
      <c r="H186" s="47"/>
      <c r="I186" s="47"/>
      <c r="J186" s="47"/>
      <c r="K186" s="47"/>
      <c r="L186" s="89" t="str">
        <f>IF(Table1[[#This Row],[INDEX CATEGORY]]="",CONCATENATE("Custom (",Table1[[#This Row],[CUSTOM INDEX]],")"),IF(Table1[[#This Row],[INDEX CATEGORY]]="No index","Custom (None)",INDEX(Index!$C$3:$X$230,MATCH(Table1[[#This Row],[INDEX NUMBER]],Index!$B$3:$B$230,0),MATCH(Table1[[#This Row],[INDEX CATEGORY]],Index!$C$2:$X$2,0))))</f>
        <v>Custom ()</v>
      </c>
      <c r="M186" s="153"/>
      <c r="N186" s="135" t="s">
        <v>5</v>
      </c>
      <c r="O186" s="153" t="s">
        <v>106</v>
      </c>
      <c r="P186" s="150" t="str">
        <f>IF(Table1[[#This Row],[LIBRARY ID]]="","",Table1[[#This Row],[VOLUME]])</f>
        <v/>
      </c>
      <c r="Q186" s="150" t="str">
        <f>IF(Table1[[#This Row],[LIBRARY ID]]="","",Table1[[#This Row],[CONCENTRATION]]*Table1[[#This Row],[VOLUME]])</f>
        <v/>
      </c>
      <c r="R186" s="103" t="s">
        <v>727</v>
      </c>
      <c r="S186" s="103" t="str">
        <f>IF(Table1[[#This Row],[LIBRARY ID]]="","",CONCATENATE('Sample information'!$B$16,"_",Table1[[#This Row],[PLATE]],"_org_",Table1[[#This Row],[DATE SAMPLE DELIVERY]]))</f>
        <v/>
      </c>
      <c r="T186" s="130" t="str">
        <f>IF(Table1[[#This Row],[DATE SAMPLE DELIVERY]]="","",(CONCATENATE(20,LEFT(Table1[[#This Row],[DATE SAMPLE DELIVERY]],2),"-",(MID(Table1[[#This Row],[DATE SAMPLE DELIVERY]],3,2)),"-",(RIGHT(Table1[[#This Row],[DATE SAMPLE DELIVERY]],2)))))</f>
        <v/>
      </c>
      <c r="U186" s="137" t="str">
        <f>IF(Table1[[#This Row],[LIBRARY ID]]="","",IF('Sample information'!$B$22="","RML",'Sample information'!$B$22))</f>
        <v/>
      </c>
      <c r="V186" s="130" t="s">
        <v>280</v>
      </c>
      <c r="W186" s="135"/>
      <c r="X186" s="135"/>
      <c r="AA186" s="151"/>
      <c r="AC186" s="152"/>
      <c r="AF186" s="135"/>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c r="BD186" s="130"/>
      <c r="BE186" s="130"/>
    </row>
    <row r="187" spans="1:57" s="137" customFormat="1" ht="15">
      <c r="A187" s="89" t="str">
        <f>IF(Table1[[#This Row],[LIBRARY ID]]="","",CONCATENATE('Sample information'!B$16," #1"," ",Table1[[#This Row],[DATE SAMPLE DELIVERY]]))</f>
        <v/>
      </c>
      <c r="B187" s="89" t="str">
        <f>IF(Table1[[#This Row],[LIBRARY ID]]="","",CONCATENATE('Sample information'!B$16,"-",Table1[[#This Row],[LIBRARY ID]]))</f>
        <v/>
      </c>
      <c r="C187" s="47"/>
      <c r="D187" s="47"/>
      <c r="E187" s="47"/>
      <c r="F187" s="174" t="s">
        <v>547</v>
      </c>
      <c r="G187" s="47"/>
      <c r="H187" s="47"/>
      <c r="I187" s="47"/>
      <c r="J187" s="47"/>
      <c r="K187" s="47"/>
      <c r="L187" s="89" t="str">
        <f>IF(Table1[[#This Row],[INDEX CATEGORY]]="",CONCATENATE("Custom (",Table1[[#This Row],[CUSTOM INDEX]],")"),IF(Table1[[#This Row],[INDEX CATEGORY]]="No index","Custom (None)",INDEX(Index!$C$3:$X$230,MATCH(Table1[[#This Row],[INDEX NUMBER]],Index!$B$3:$B$230,0),MATCH(Table1[[#This Row],[INDEX CATEGORY]],Index!$C$2:$X$2,0))))</f>
        <v>Custom ()</v>
      </c>
      <c r="M187" s="153"/>
      <c r="N187" s="135" t="s">
        <v>5</v>
      </c>
      <c r="O187" s="153" t="s">
        <v>107</v>
      </c>
      <c r="P187" s="150" t="str">
        <f>IF(Table1[[#This Row],[LIBRARY ID]]="","",Table1[[#This Row],[VOLUME]])</f>
        <v/>
      </c>
      <c r="Q187" s="150" t="str">
        <f>IF(Table1[[#This Row],[LIBRARY ID]]="","",Table1[[#This Row],[CONCENTRATION]]*Table1[[#This Row],[VOLUME]])</f>
        <v/>
      </c>
      <c r="R187" s="103" t="s">
        <v>727</v>
      </c>
      <c r="S187" s="103" t="str">
        <f>IF(Table1[[#This Row],[LIBRARY ID]]="","",CONCATENATE('Sample information'!$B$16,"_",Table1[[#This Row],[PLATE]],"_org_",Table1[[#This Row],[DATE SAMPLE DELIVERY]]))</f>
        <v/>
      </c>
      <c r="T187" s="130" t="str">
        <f>IF(Table1[[#This Row],[DATE SAMPLE DELIVERY]]="","",(CONCATENATE(20,LEFT(Table1[[#This Row],[DATE SAMPLE DELIVERY]],2),"-",(MID(Table1[[#This Row],[DATE SAMPLE DELIVERY]],3,2)),"-",(RIGHT(Table1[[#This Row],[DATE SAMPLE DELIVERY]],2)))))</f>
        <v/>
      </c>
      <c r="U187" s="137" t="str">
        <f>IF(Table1[[#This Row],[LIBRARY ID]]="","",IF('Sample information'!$B$22="","RML",'Sample information'!$B$22))</f>
        <v/>
      </c>
      <c r="V187" s="130" t="s">
        <v>280</v>
      </c>
      <c r="W187" s="135"/>
      <c r="X187" s="135"/>
      <c r="AA187" s="151"/>
      <c r="AC187" s="152"/>
      <c r="AF187" s="135"/>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row>
    <row r="188" spans="1:57" s="137" customFormat="1" ht="15">
      <c r="A188" s="89" t="str">
        <f>IF(Table1[[#This Row],[LIBRARY ID]]="","",CONCATENATE('Sample information'!B$16," #1"," ",Table1[[#This Row],[DATE SAMPLE DELIVERY]]))</f>
        <v/>
      </c>
      <c r="B188" s="89" t="str">
        <f>IF(Table1[[#This Row],[LIBRARY ID]]="","",CONCATENATE('Sample information'!B$16,"-",Table1[[#This Row],[LIBRARY ID]]))</f>
        <v/>
      </c>
      <c r="C188" s="47"/>
      <c r="D188" s="47"/>
      <c r="E188" s="47"/>
      <c r="F188" s="174" t="s">
        <v>547</v>
      </c>
      <c r="G188" s="47"/>
      <c r="H188" s="47"/>
      <c r="I188" s="47"/>
      <c r="J188" s="47"/>
      <c r="K188" s="47"/>
      <c r="L188" s="89" t="str">
        <f>IF(Table1[[#This Row],[INDEX CATEGORY]]="",CONCATENATE("Custom (",Table1[[#This Row],[CUSTOM INDEX]],")"),IF(Table1[[#This Row],[INDEX CATEGORY]]="No index","Custom (None)",INDEX(Index!$C$3:$X$230,MATCH(Table1[[#This Row],[INDEX NUMBER]],Index!$B$3:$B$230,0),MATCH(Table1[[#This Row],[INDEX CATEGORY]],Index!$C$2:$X$2,0))))</f>
        <v>Custom ()</v>
      </c>
      <c r="M188" s="153"/>
      <c r="N188" s="135" t="s">
        <v>5</v>
      </c>
      <c r="O188" s="153" t="s">
        <v>108</v>
      </c>
      <c r="P188" s="150" t="str">
        <f>IF(Table1[[#This Row],[LIBRARY ID]]="","",Table1[[#This Row],[VOLUME]])</f>
        <v/>
      </c>
      <c r="Q188" s="150" t="str">
        <f>IF(Table1[[#This Row],[LIBRARY ID]]="","",Table1[[#This Row],[CONCENTRATION]]*Table1[[#This Row],[VOLUME]])</f>
        <v/>
      </c>
      <c r="R188" s="103" t="s">
        <v>727</v>
      </c>
      <c r="S188" s="103" t="str">
        <f>IF(Table1[[#This Row],[LIBRARY ID]]="","",CONCATENATE('Sample information'!$B$16,"_",Table1[[#This Row],[PLATE]],"_org_",Table1[[#This Row],[DATE SAMPLE DELIVERY]]))</f>
        <v/>
      </c>
      <c r="T188" s="130" t="str">
        <f>IF(Table1[[#This Row],[DATE SAMPLE DELIVERY]]="","",(CONCATENATE(20,LEFT(Table1[[#This Row],[DATE SAMPLE DELIVERY]],2),"-",(MID(Table1[[#This Row],[DATE SAMPLE DELIVERY]],3,2)),"-",(RIGHT(Table1[[#This Row],[DATE SAMPLE DELIVERY]],2)))))</f>
        <v/>
      </c>
      <c r="U188" s="137" t="str">
        <f>IF(Table1[[#This Row],[LIBRARY ID]]="","",IF('Sample information'!$B$22="","RML",'Sample information'!$B$22))</f>
        <v/>
      </c>
      <c r="V188" s="130" t="s">
        <v>280</v>
      </c>
      <c r="W188" s="135"/>
      <c r="X188" s="135"/>
      <c r="AA188" s="151"/>
      <c r="AC188" s="152"/>
      <c r="AF188" s="135"/>
      <c r="AG188" s="130"/>
      <c r="AH188" s="130"/>
      <c r="AI188" s="130"/>
      <c r="AJ188" s="130"/>
      <c r="AK188" s="130"/>
      <c r="AL188" s="130"/>
      <c r="AM188" s="130"/>
      <c r="AN188" s="130"/>
      <c r="AO188" s="130"/>
      <c r="AP188" s="130"/>
      <c r="AQ188" s="130"/>
      <c r="AR188" s="130"/>
      <c r="AS188" s="130"/>
      <c r="AT188" s="130"/>
      <c r="AU188" s="130"/>
      <c r="AV188" s="130"/>
      <c r="AW188" s="130"/>
      <c r="AX188" s="130"/>
      <c r="AY188" s="130"/>
      <c r="AZ188" s="130"/>
      <c r="BA188" s="130"/>
      <c r="BB188" s="130"/>
      <c r="BC188" s="130"/>
      <c r="BD188" s="130"/>
      <c r="BE188" s="130"/>
    </row>
    <row r="189" spans="1:57" s="137" customFormat="1" ht="15">
      <c r="A189" s="89" t="str">
        <f>IF(Table1[[#This Row],[LIBRARY ID]]="","",CONCATENATE('Sample information'!B$16," #1"," ",Table1[[#This Row],[DATE SAMPLE DELIVERY]]))</f>
        <v/>
      </c>
      <c r="B189" s="89" t="str">
        <f>IF(Table1[[#This Row],[LIBRARY ID]]="","",CONCATENATE('Sample information'!B$16,"-",Table1[[#This Row],[LIBRARY ID]]))</f>
        <v/>
      </c>
      <c r="C189" s="47"/>
      <c r="D189" s="47"/>
      <c r="E189" s="47"/>
      <c r="F189" s="174" t="s">
        <v>547</v>
      </c>
      <c r="G189" s="47"/>
      <c r="H189" s="47"/>
      <c r="I189" s="47"/>
      <c r="J189" s="47"/>
      <c r="K189" s="47"/>
      <c r="L189" s="89" t="str">
        <f>IF(Table1[[#This Row],[INDEX CATEGORY]]="",CONCATENATE("Custom (",Table1[[#This Row],[CUSTOM INDEX]],")"),IF(Table1[[#This Row],[INDEX CATEGORY]]="No index","Custom (None)",INDEX(Index!$C$3:$X$230,MATCH(Table1[[#This Row],[INDEX NUMBER]],Index!$B$3:$B$230,0),MATCH(Table1[[#This Row],[INDEX CATEGORY]],Index!$C$2:$X$2,0))))</f>
        <v>Custom ()</v>
      </c>
      <c r="M189" s="153"/>
      <c r="N189" s="135" t="s">
        <v>5</v>
      </c>
      <c r="O189" s="153" t="s">
        <v>109</v>
      </c>
      <c r="P189" s="150" t="str">
        <f>IF(Table1[[#This Row],[LIBRARY ID]]="","",Table1[[#This Row],[VOLUME]])</f>
        <v/>
      </c>
      <c r="Q189" s="150" t="str">
        <f>IF(Table1[[#This Row],[LIBRARY ID]]="","",Table1[[#This Row],[CONCENTRATION]]*Table1[[#This Row],[VOLUME]])</f>
        <v/>
      </c>
      <c r="R189" s="103" t="s">
        <v>727</v>
      </c>
      <c r="S189" s="103" t="str">
        <f>IF(Table1[[#This Row],[LIBRARY ID]]="","",CONCATENATE('Sample information'!$B$16,"_",Table1[[#This Row],[PLATE]],"_org_",Table1[[#This Row],[DATE SAMPLE DELIVERY]]))</f>
        <v/>
      </c>
      <c r="T189" s="130" t="str">
        <f>IF(Table1[[#This Row],[DATE SAMPLE DELIVERY]]="","",(CONCATENATE(20,LEFT(Table1[[#This Row],[DATE SAMPLE DELIVERY]],2),"-",(MID(Table1[[#This Row],[DATE SAMPLE DELIVERY]],3,2)),"-",(RIGHT(Table1[[#This Row],[DATE SAMPLE DELIVERY]],2)))))</f>
        <v/>
      </c>
      <c r="U189" s="137" t="str">
        <f>IF(Table1[[#This Row],[LIBRARY ID]]="","",IF('Sample information'!$B$22="","RML",'Sample information'!$B$22))</f>
        <v/>
      </c>
      <c r="V189" s="130" t="s">
        <v>280</v>
      </c>
      <c r="W189" s="135"/>
      <c r="X189" s="135"/>
      <c r="AA189" s="151"/>
      <c r="AC189" s="152"/>
      <c r="AF189" s="135"/>
      <c r="AG189" s="130"/>
      <c r="AH189" s="130"/>
      <c r="AI189" s="130"/>
      <c r="AJ189" s="130"/>
      <c r="AK189" s="130"/>
      <c r="AL189" s="130"/>
      <c r="AM189" s="130"/>
      <c r="AN189" s="130"/>
      <c r="AO189" s="130"/>
      <c r="AP189" s="130"/>
      <c r="AQ189" s="130"/>
      <c r="AR189" s="130"/>
      <c r="AS189" s="130"/>
      <c r="AT189" s="130"/>
      <c r="AU189" s="130"/>
      <c r="AV189" s="130"/>
      <c r="AW189" s="130"/>
      <c r="AX189" s="130"/>
      <c r="AY189" s="130"/>
      <c r="AZ189" s="130"/>
      <c r="BA189" s="130"/>
      <c r="BB189" s="130"/>
      <c r="BC189" s="130"/>
      <c r="BD189" s="130"/>
      <c r="BE189" s="130"/>
    </row>
    <row r="190" spans="1:57" s="137" customFormat="1" ht="15">
      <c r="A190" s="89" t="str">
        <f>IF(Table1[[#This Row],[LIBRARY ID]]="","",CONCATENATE('Sample information'!B$16," #1"," ",Table1[[#This Row],[DATE SAMPLE DELIVERY]]))</f>
        <v/>
      </c>
      <c r="B190" s="89" t="str">
        <f>IF(Table1[[#This Row],[LIBRARY ID]]="","",CONCATENATE('Sample information'!B$16,"-",Table1[[#This Row],[LIBRARY ID]]))</f>
        <v/>
      </c>
      <c r="C190" s="47"/>
      <c r="D190" s="47"/>
      <c r="E190" s="47"/>
      <c r="F190" s="174" t="s">
        <v>547</v>
      </c>
      <c r="G190" s="47"/>
      <c r="H190" s="47"/>
      <c r="I190" s="47"/>
      <c r="J190" s="47"/>
      <c r="K190" s="47"/>
      <c r="L190" s="89" t="str">
        <f>IF(Table1[[#This Row],[INDEX CATEGORY]]="",CONCATENATE("Custom (",Table1[[#This Row],[CUSTOM INDEX]],")"),IF(Table1[[#This Row],[INDEX CATEGORY]]="No index","Custom (None)",INDEX(Index!$C$3:$X$230,MATCH(Table1[[#This Row],[INDEX NUMBER]],Index!$B$3:$B$230,0),MATCH(Table1[[#This Row],[INDEX CATEGORY]],Index!$C$2:$X$2,0))))</f>
        <v>Custom ()</v>
      </c>
      <c r="M190" s="153"/>
      <c r="N190" s="135" t="s">
        <v>5</v>
      </c>
      <c r="O190" s="153" t="s">
        <v>110</v>
      </c>
      <c r="P190" s="150" t="str">
        <f>IF(Table1[[#This Row],[LIBRARY ID]]="","",Table1[[#This Row],[VOLUME]])</f>
        <v/>
      </c>
      <c r="Q190" s="150" t="str">
        <f>IF(Table1[[#This Row],[LIBRARY ID]]="","",Table1[[#This Row],[CONCENTRATION]]*Table1[[#This Row],[VOLUME]])</f>
        <v/>
      </c>
      <c r="R190" s="103" t="s">
        <v>727</v>
      </c>
      <c r="S190" s="103" t="str">
        <f>IF(Table1[[#This Row],[LIBRARY ID]]="","",CONCATENATE('Sample information'!$B$16,"_",Table1[[#This Row],[PLATE]],"_org_",Table1[[#This Row],[DATE SAMPLE DELIVERY]]))</f>
        <v/>
      </c>
      <c r="T190" s="130" t="str">
        <f>IF(Table1[[#This Row],[DATE SAMPLE DELIVERY]]="","",(CONCATENATE(20,LEFT(Table1[[#This Row],[DATE SAMPLE DELIVERY]],2),"-",(MID(Table1[[#This Row],[DATE SAMPLE DELIVERY]],3,2)),"-",(RIGHT(Table1[[#This Row],[DATE SAMPLE DELIVERY]],2)))))</f>
        <v/>
      </c>
      <c r="U190" s="137" t="str">
        <f>IF(Table1[[#This Row],[LIBRARY ID]]="","",IF('Sample information'!$B$22="","RML",'Sample information'!$B$22))</f>
        <v/>
      </c>
      <c r="V190" s="130" t="s">
        <v>280</v>
      </c>
      <c r="W190" s="135"/>
      <c r="X190" s="135"/>
      <c r="AA190" s="151"/>
      <c r="AC190" s="152"/>
      <c r="AF190" s="135"/>
      <c r="AG190" s="130"/>
      <c r="AH190" s="130"/>
      <c r="AI190" s="130"/>
      <c r="AJ190" s="130"/>
      <c r="AK190" s="130"/>
      <c r="AL190" s="130"/>
      <c r="AM190" s="130"/>
      <c r="AN190" s="130"/>
      <c r="AO190" s="130"/>
      <c r="AP190" s="130"/>
      <c r="AQ190" s="130"/>
      <c r="AR190" s="130"/>
      <c r="AS190" s="130"/>
      <c r="AT190" s="130"/>
      <c r="AU190" s="130"/>
      <c r="AV190" s="130"/>
      <c r="AW190" s="130"/>
      <c r="AX190" s="130"/>
      <c r="AY190" s="130"/>
      <c r="AZ190" s="130"/>
      <c r="BA190" s="130"/>
      <c r="BB190" s="130"/>
      <c r="BC190" s="130"/>
      <c r="BD190" s="130"/>
      <c r="BE190" s="130"/>
    </row>
    <row r="191" spans="1:57" s="137" customFormat="1" ht="15">
      <c r="A191" s="89" t="str">
        <f>IF(Table1[[#This Row],[LIBRARY ID]]="","",CONCATENATE('Sample information'!B$16," #1"," ",Table1[[#This Row],[DATE SAMPLE DELIVERY]]))</f>
        <v/>
      </c>
      <c r="B191" s="89" t="str">
        <f>IF(Table1[[#This Row],[LIBRARY ID]]="","",CONCATENATE('Sample information'!B$16,"-",Table1[[#This Row],[LIBRARY ID]]))</f>
        <v/>
      </c>
      <c r="C191" s="47"/>
      <c r="D191" s="47"/>
      <c r="E191" s="47"/>
      <c r="F191" s="174" t="s">
        <v>547</v>
      </c>
      <c r="G191" s="47"/>
      <c r="H191" s="47"/>
      <c r="I191" s="47"/>
      <c r="J191" s="47"/>
      <c r="K191" s="47"/>
      <c r="L191" s="89" t="str">
        <f>IF(Table1[[#This Row],[INDEX CATEGORY]]="",CONCATENATE("Custom (",Table1[[#This Row],[CUSTOM INDEX]],")"),IF(Table1[[#This Row],[INDEX CATEGORY]]="No index","Custom (None)",INDEX(Index!$C$3:$X$230,MATCH(Table1[[#This Row],[INDEX NUMBER]],Index!$B$3:$B$230,0),MATCH(Table1[[#This Row],[INDEX CATEGORY]],Index!$C$2:$X$2,0))))</f>
        <v>Custom ()</v>
      </c>
      <c r="M191" s="153"/>
      <c r="N191" s="135" t="s">
        <v>5</v>
      </c>
      <c r="O191" s="153" t="s">
        <v>111</v>
      </c>
      <c r="P191" s="150" t="str">
        <f>IF(Table1[[#This Row],[LIBRARY ID]]="","",Table1[[#This Row],[VOLUME]])</f>
        <v/>
      </c>
      <c r="Q191" s="150" t="str">
        <f>IF(Table1[[#This Row],[LIBRARY ID]]="","",Table1[[#This Row],[CONCENTRATION]]*Table1[[#This Row],[VOLUME]])</f>
        <v/>
      </c>
      <c r="R191" s="103" t="s">
        <v>727</v>
      </c>
      <c r="S191" s="103" t="str">
        <f>IF(Table1[[#This Row],[LIBRARY ID]]="","",CONCATENATE('Sample information'!$B$16,"_",Table1[[#This Row],[PLATE]],"_org_",Table1[[#This Row],[DATE SAMPLE DELIVERY]]))</f>
        <v/>
      </c>
      <c r="T191" s="130" t="str">
        <f>IF(Table1[[#This Row],[DATE SAMPLE DELIVERY]]="","",(CONCATENATE(20,LEFT(Table1[[#This Row],[DATE SAMPLE DELIVERY]],2),"-",(MID(Table1[[#This Row],[DATE SAMPLE DELIVERY]],3,2)),"-",(RIGHT(Table1[[#This Row],[DATE SAMPLE DELIVERY]],2)))))</f>
        <v/>
      </c>
      <c r="U191" s="137" t="str">
        <f>IF(Table1[[#This Row],[LIBRARY ID]]="","",IF('Sample information'!$B$22="","RML",'Sample information'!$B$22))</f>
        <v/>
      </c>
      <c r="V191" s="130" t="s">
        <v>280</v>
      </c>
      <c r="W191" s="135"/>
      <c r="X191" s="135"/>
      <c r="AA191" s="151"/>
      <c r="AC191" s="152"/>
      <c r="AF191" s="135"/>
      <c r="AG191" s="130"/>
      <c r="AH191" s="130"/>
      <c r="AI191" s="130"/>
      <c r="AJ191" s="130"/>
      <c r="AK191" s="130"/>
      <c r="AL191" s="130"/>
      <c r="AM191" s="130"/>
      <c r="AN191" s="130"/>
      <c r="AO191" s="130"/>
      <c r="AP191" s="130"/>
      <c r="AQ191" s="130"/>
      <c r="AR191" s="130"/>
      <c r="AS191" s="130"/>
      <c r="AT191" s="130"/>
      <c r="AU191" s="130"/>
      <c r="AV191" s="130"/>
      <c r="AW191" s="130"/>
      <c r="AX191" s="130"/>
      <c r="AY191" s="130"/>
      <c r="AZ191" s="130"/>
      <c r="BA191" s="130"/>
      <c r="BB191" s="130"/>
      <c r="BC191" s="130"/>
      <c r="BD191" s="130"/>
      <c r="BE191" s="130"/>
    </row>
    <row r="192" spans="1:57" s="137" customFormat="1" ht="15">
      <c r="A192" s="89" t="str">
        <f>IF(Table1[[#This Row],[LIBRARY ID]]="","",CONCATENATE('Sample information'!B$16," #1"," ",Table1[[#This Row],[DATE SAMPLE DELIVERY]]))</f>
        <v/>
      </c>
      <c r="B192" s="89" t="str">
        <f>IF(Table1[[#This Row],[LIBRARY ID]]="","",CONCATENATE('Sample information'!B$16,"-",Table1[[#This Row],[LIBRARY ID]]))</f>
        <v/>
      </c>
      <c r="C192" s="47"/>
      <c r="D192" s="47"/>
      <c r="E192" s="47"/>
      <c r="F192" s="174" t="s">
        <v>547</v>
      </c>
      <c r="G192" s="47"/>
      <c r="H192" s="47"/>
      <c r="I192" s="47"/>
      <c r="J192" s="47"/>
      <c r="K192" s="47"/>
      <c r="L192" s="89" t="str">
        <f>IF(Table1[[#This Row],[INDEX CATEGORY]]="",CONCATENATE("Custom (",Table1[[#This Row],[CUSTOM INDEX]],")"),IF(Table1[[#This Row],[INDEX CATEGORY]]="No index","Custom (None)",INDEX(Index!$C$3:$X$230,MATCH(Table1[[#This Row],[INDEX NUMBER]],Index!$B$3:$B$230,0),MATCH(Table1[[#This Row],[INDEX CATEGORY]],Index!$C$2:$X$2,0))))</f>
        <v>Custom ()</v>
      </c>
      <c r="M192" s="153"/>
      <c r="N192" s="135" t="s">
        <v>5</v>
      </c>
      <c r="O192" s="153" t="s">
        <v>112</v>
      </c>
      <c r="P192" s="150" t="str">
        <f>IF(Table1[[#This Row],[LIBRARY ID]]="","",Table1[[#This Row],[VOLUME]])</f>
        <v/>
      </c>
      <c r="Q192" s="150" t="str">
        <f>IF(Table1[[#This Row],[LIBRARY ID]]="","",Table1[[#This Row],[CONCENTRATION]]*Table1[[#This Row],[VOLUME]])</f>
        <v/>
      </c>
      <c r="R192" s="103" t="s">
        <v>727</v>
      </c>
      <c r="S192" s="103" t="str">
        <f>IF(Table1[[#This Row],[LIBRARY ID]]="","",CONCATENATE('Sample information'!$B$16,"_",Table1[[#This Row],[PLATE]],"_org_",Table1[[#This Row],[DATE SAMPLE DELIVERY]]))</f>
        <v/>
      </c>
      <c r="T192" s="130" t="str">
        <f>IF(Table1[[#This Row],[DATE SAMPLE DELIVERY]]="","",(CONCATENATE(20,LEFT(Table1[[#This Row],[DATE SAMPLE DELIVERY]],2),"-",(MID(Table1[[#This Row],[DATE SAMPLE DELIVERY]],3,2)),"-",(RIGHT(Table1[[#This Row],[DATE SAMPLE DELIVERY]],2)))))</f>
        <v/>
      </c>
      <c r="U192" s="137" t="str">
        <f>IF(Table1[[#This Row],[LIBRARY ID]]="","",IF('Sample information'!$B$22="","RML",'Sample information'!$B$22))</f>
        <v/>
      </c>
      <c r="V192" s="130" t="s">
        <v>280</v>
      </c>
      <c r="W192" s="135"/>
      <c r="X192" s="135"/>
      <c r="AA192" s="151"/>
      <c r="AC192" s="152"/>
      <c r="AF192" s="135"/>
      <c r="AG192" s="130"/>
      <c r="AH192" s="130"/>
      <c r="AI192" s="130"/>
      <c r="AJ192" s="130"/>
      <c r="AK192" s="130"/>
      <c r="AL192" s="130"/>
      <c r="AM192" s="130"/>
      <c r="AN192" s="130"/>
      <c r="AO192" s="130"/>
      <c r="AP192" s="130"/>
      <c r="AQ192" s="130"/>
      <c r="AR192" s="130"/>
      <c r="AS192" s="130"/>
      <c r="AT192" s="130"/>
      <c r="AU192" s="130"/>
      <c r="AV192" s="130"/>
      <c r="AW192" s="130"/>
      <c r="AX192" s="130"/>
      <c r="AY192" s="130"/>
      <c r="AZ192" s="130"/>
      <c r="BA192" s="130"/>
      <c r="BB192" s="130"/>
      <c r="BC192" s="130"/>
      <c r="BD192" s="130"/>
      <c r="BE192" s="130"/>
    </row>
    <row r="193" spans="1:57" s="137" customFormat="1" ht="15">
      <c r="A193" s="89" t="str">
        <f>IF(Table1[[#This Row],[LIBRARY ID]]="","",CONCATENATE('Sample information'!B$16," #1"," ",Table1[[#This Row],[DATE SAMPLE DELIVERY]]))</f>
        <v/>
      </c>
      <c r="B193" s="89" t="str">
        <f>IF(Table1[[#This Row],[LIBRARY ID]]="","",CONCATENATE('Sample information'!B$16,"-",Table1[[#This Row],[LIBRARY ID]]))</f>
        <v/>
      </c>
      <c r="C193" s="47"/>
      <c r="D193" s="47"/>
      <c r="E193" s="47"/>
      <c r="F193" s="174" t="s">
        <v>547</v>
      </c>
      <c r="G193" s="47"/>
      <c r="H193" s="47"/>
      <c r="I193" s="47"/>
      <c r="J193" s="47"/>
      <c r="K193" s="47"/>
      <c r="L193" s="89" t="str">
        <f>IF(Table1[[#This Row],[INDEX CATEGORY]]="",CONCATENATE("Custom (",Table1[[#This Row],[CUSTOM INDEX]],")"),IF(Table1[[#This Row],[INDEX CATEGORY]]="No index","Custom (None)",INDEX(Index!$C$3:$X$230,MATCH(Table1[[#This Row],[INDEX NUMBER]],Index!$B$3:$B$230,0),MATCH(Table1[[#This Row],[INDEX CATEGORY]],Index!$C$2:$X$2,0))))</f>
        <v>Custom ()</v>
      </c>
      <c r="M193" s="153"/>
      <c r="N193" s="135" t="s">
        <v>5</v>
      </c>
      <c r="O193" s="153" t="s">
        <v>113</v>
      </c>
      <c r="P193" s="150" t="str">
        <f>IF(Table1[[#This Row],[LIBRARY ID]]="","",Table1[[#This Row],[VOLUME]])</f>
        <v/>
      </c>
      <c r="Q193" s="150" t="str">
        <f>IF(Table1[[#This Row],[LIBRARY ID]]="","",Table1[[#This Row],[CONCENTRATION]]*Table1[[#This Row],[VOLUME]])</f>
        <v/>
      </c>
      <c r="R193" s="103" t="s">
        <v>727</v>
      </c>
      <c r="S193" s="103" t="str">
        <f>IF(Table1[[#This Row],[LIBRARY ID]]="","",CONCATENATE('Sample information'!$B$16,"_",Table1[[#This Row],[PLATE]],"_org_",Table1[[#This Row],[DATE SAMPLE DELIVERY]]))</f>
        <v/>
      </c>
      <c r="T193" s="130" t="str">
        <f>IF(Table1[[#This Row],[DATE SAMPLE DELIVERY]]="","",(CONCATENATE(20,LEFT(Table1[[#This Row],[DATE SAMPLE DELIVERY]],2),"-",(MID(Table1[[#This Row],[DATE SAMPLE DELIVERY]],3,2)),"-",(RIGHT(Table1[[#This Row],[DATE SAMPLE DELIVERY]],2)))))</f>
        <v/>
      </c>
      <c r="U193" s="137" t="str">
        <f>IF(Table1[[#This Row],[LIBRARY ID]]="","",IF('Sample information'!$B$22="","RML",'Sample information'!$B$22))</f>
        <v/>
      </c>
      <c r="V193" s="130" t="s">
        <v>280</v>
      </c>
      <c r="W193" s="135"/>
      <c r="X193" s="135"/>
      <c r="AA193" s="151"/>
      <c r="AC193" s="152"/>
      <c r="AF193" s="135"/>
      <c r="AG193" s="130"/>
      <c r="AH193" s="130"/>
      <c r="AI193" s="130"/>
      <c r="AJ193" s="130"/>
      <c r="AK193" s="130"/>
      <c r="AL193" s="130"/>
      <c r="AM193" s="130"/>
      <c r="AN193" s="130"/>
      <c r="AO193" s="130"/>
      <c r="AP193" s="130"/>
      <c r="AQ193" s="130"/>
      <c r="AR193" s="130"/>
      <c r="AS193" s="130"/>
      <c r="AT193" s="130"/>
      <c r="AU193" s="130"/>
      <c r="AV193" s="130"/>
      <c r="AW193" s="130"/>
      <c r="AX193" s="130"/>
      <c r="AY193" s="130"/>
      <c r="AZ193" s="130"/>
      <c r="BA193" s="130"/>
      <c r="BB193" s="130"/>
      <c r="BC193" s="130"/>
      <c r="BD193" s="130"/>
      <c r="BE193" s="130"/>
    </row>
    <row r="194" spans="1:57" s="137" customFormat="1" ht="15">
      <c r="A194" s="89" t="str">
        <f>IF(Table1[[#This Row],[LIBRARY ID]]="","",CONCATENATE('Sample information'!B$16," #1"," ",Table1[[#This Row],[DATE SAMPLE DELIVERY]]))</f>
        <v/>
      </c>
      <c r="B194" s="89" t="str">
        <f>IF(Table1[[#This Row],[LIBRARY ID]]="","",CONCATENATE('Sample information'!B$16,"-",Table1[[#This Row],[LIBRARY ID]]))</f>
        <v/>
      </c>
      <c r="C194" s="47"/>
      <c r="D194" s="47"/>
      <c r="E194" s="47"/>
      <c r="F194" s="174" t="s">
        <v>547</v>
      </c>
      <c r="G194" s="47"/>
      <c r="H194" s="47"/>
      <c r="I194" s="47"/>
      <c r="J194" s="47"/>
      <c r="K194" s="47"/>
      <c r="L194" s="89" t="str">
        <f>IF(Table1[[#This Row],[INDEX CATEGORY]]="",CONCATENATE("Custom (",Table1[[#This Row],[CUSTOM INDEX]],")"),IF(Table1[[#This Row],[INDEX CATEGORY]]="No index","Custom (None)",INDEX(Index!$C$3:$X$230,MATCH(Table1[[#This Row],[INDEX NUMBER]],Index!$B$3:$B$230,0),MATCH(Table1[[#This Row],[INDEX CATEGORY]],Index!$C$2:$X$2,0))))</f>
        <v>Custom ()</v>
      </c>
      <c r="M194" s="153"/>
      <c r="N194" s="135" t="s">
        <v>5</v>
      </c>
      <c r="O194" s="153" t="s">
        <v>114</v>
      </c>
      <c r="P194" s="150" t="str">
        <f>IF(Table1[[#This Row],[LIBRARY ID]]="","",Table1[[#This Row],[VOLUME]])</f>
        <v/>
      </c>
      <c r="Q194" s="150" t="str">
        <f>IF(Table1[[#This Row],[LIBRARY ID]]="","",Table1[[#This Row],[CONCENTRATION]]*Table1[[#This Row],[VOLUME]])</f>
        <v/>
      </c>
      <c r="R194" s="103" t="s">
        <v>727</v>
      </c>
      <c r="S194" s="103" t="str">
        <f>IF(Table1[[#This Row],[LIBRARY ID]]="","",CONCATENATE('Sample information'!$B$16,"_",Table1[[#This Row],[PLATE]],"_org_",Table1[[#This Row],[DATE SAMPLE DELIVERY]]))</f>
        <v/>
      </c>
      <c r="T194" s="130" t="str">
        <f>IF(Table1[[#This Row],[DATE SAMPLE DELIVERY]]="","",(CONCATENATE(20,LEFT(Table1[[#This Row],[DATE SAMPLE DELIVERY]],2),"-",(MID(Table1[[#This Row],[DATE SAMPLE DELIVERY]],3,2)),"-",(RIGHT(Table1[[#This Row],[DATE SAMPLE DELIVERY]],2)))))</f>
        <v/>
      </c>
      <c r="U194" s="137" t="str">
        <f>IF(Table1[[#This Row],[LIBRARY ID]]="","",IF('Sample information'!$B$22="","RML",'Sample information'!$B$22))</f>
        <v/>
      </c>
      <c r="V194" s="130" t="s">
        <v>280</v>
      </c>
      <c r="W194" s="135"/>
      <c r="X194" s="135"/>
      <c r="AA194" s="151"/>
      <c r="AC194" s="152"/>
      <c r="AF194" s="135"/>
      <c r="AG194" s="130"/>
      <c r="AH194" s="130"/>
      <c r="AI194" s="130"/>
      <c r="AJ194" s="130"/>
      <c r="AK194" s="130"/>
      <c r="AL194" s="130"/>
      <c r="AM194" s="130"/>
      <c r="AN194" s="130"/>
      <c r="AO194" s="130"/>
      <c r="AP194" s="130"/>
      <c r="AQ194" s="130"/>
      <c r="AR194" s="130"/>
      <c r="AS194" s="130"/>
      <c r="AT194" s="130"/>
      <c r="AU194" s="130"/>
      <c r="AV194" s="130"/>
      <c r="AW194" s="130"/>
      <c r="AX194" s="130"/>
      <c r="AY194" s="130"/>
      <c r="AZ194" s="130"/>
      <c r="BA194" s="130"/>
      <c r="BB194" s="130"/>
      <c r="BC194" s="130"/>
      <c r="BD194" s="130"/>
      <c r="BE194" s="130"/>
    </row>
    <row r="195" spans="1:57" s="137" customFormat="1" ht="15">
      <c r="A195" s="89" t="str">
        <f>IF(Table1[[#This Row],[LIBRARY ID]]="","",CONCATENATE('Sample information'!B$16," #1"," ",Table1[[#This Row],[DATE SAMPLE DELIVERY]]))</f>
        <v/>
      </c>
      <c r="B195" s="89" t="str">
        <f>IF(Table1[[#This Row],[LIBRARY ID]]="","",CONCATENATE('Sample information'!B$16,"-",Table1[[#This Row],[LIBRARY ID]]))</f>
        <v/>
      </c>
      <c r="C195" s="47"/>
      <c r="D195" s="47"/>
      <c r="E195" s="47"/>
      <c r="F195" s="174" t="s">
        <v>547</v>
      </c>
      <c r="G195" s="47"/>
      <c r="H195" s="47"/>
      <c r="I195" s="47"/>
      <c r="J195" s="47"/>
      <c r="K195" s="47"/>
      <c r="L195" s="89" t="str">
        <f>IF(Table1[[#This Row],[INDEX CATEGORY]]="",CONCATENATE("Custom (",Table1[[#This Row],[CUSTOM INDEX]],")"),IF(Table1[[#This Row],[INDEX CATEGORY]]="No index","Custom (None)",INDEX(Index!$C$3:$X$230,MATCH(Table1[[#This Row],[INDEX NUMBER]],Index!$B$3:$B$230,0),MATCH(Table1[[#This Row],[INDEX CATEGORY]],Index!$C$2:$X$2,0))))</f>
        <v>Custom ()</v>
      </c>
      <c r="M195" s="153"/>
      <c r="N195" s="135" t="s">
        <v>5</v>
      </c>
      <c r="O195" s="153" t="s">
        <v>115</v>
      </c>
      <c r="P195" s="150" t="str">
        <f>IF(Table1[[#This Row],[LIBRARY ID]]="","",Table1[[#This Row],[VOLUME]])</f>
        <v/>
      </c>
      <c r="Q195" s="150" t="str">
        <f>IF(Table1[[#This Row],[LIBRARY ID]]="","",Table1[[#This Row],[CONCENTRATION]]*Table1[[#This Row],[VOLUME]])</f>
        <v/>
      </c>
      <c r="R195" s="103" t="s">
        <v>727</v>
      </c>
      <c r="S195" s="103" t="str">
        <f>IF(Table1[[#This Row],[LIBRARY ID]]="","",CONCATENATE('Sample information'!$B$16,"_",Table1[[#This Row],[PLATE]],"_org_",Table1[[#This Row],[DATE SAMPLE DELIVERY]]))</f>
        <v/>
      </c>
      <c r="T195" s="130" t="str">
        <f>IF(Table1[[#This Row],[DATE SAMPLE DELIVERY]]="","",(CONCATENATE(20,LEFT(Table1[[#This Row],[DATE SAMPLE DELIVERY]],2),"-",(MID(Table1[[#This Row],[DATE SAMPLE DELIVERY]],3,2)),"-",(RIGHT(Table1[[#This Row],[DATE SAMPLE DELIVERY]],2)))))</f>
        <v/>
      </c>
      <c r="U195" s="137" t="str">
        <f>IF(Table1[[#This Row],[LIBRARY ID]]="","",IF('Sample information'!$B$22="","RML",'Sample information'!$B$22))</f>
        <v/>
      </c>
      <c r="V195" s="130" t="s">
        <v>280</v>
      </c>
      <c r="W195" s="135"/>
      <c r="X195" s="135"/>
      <c r="AA195" s="151"/>
      <c r="AC195" s="152"/>
      <c r="AF195" s="135"/>
      <c r="AG195" s="130"/>
      <c r="AH195" s="130"/>
      <c r="AI195" s="130"/>
      <c r="AJ195" s="130"/>
      <c r="AK195" s="130"/>
      <c r="AL195" s="130"/>
      <c r="AM195" s="130"/>
      <c r="AN195" s="130"/>
      <c r="AO195" s="130"/>
      <c r="AP195" s="130"/>
      <c r="AQ195" s="130"/>
      <c r="AR195" s="130"/>
      <c r="AS195" s="130"/>
      <c r="AT195" s="130"/>
      <c r="AU195" s="130"/>
      <c r="AV195" s="130"/>
      <c r="AW195" s="130"/>
      <c r="AX195" s="130"/>
      <c r="AY195" s="130"/>
      <c r="AZ195" s="130"/>
      <c r="BA195" s="130"/>
      <c r="BB195" s="130"/>
      <c r="BC195" s="130"/>
      <c r="BD195" s="130"/>
      <c r="BE195" s="130"/>
    </row>
    <row r="196" spans="1:57" s="137" customFormat="1" ht="15">
      <c r="A196" s="89" t="str">
        <f>IF(Table1[[#This Row],[LIBRARY ID]]="","",CONCATENATE('Sample information'!B$16," #1"," ",Table1[[#This Row],[DATE SAMPLE DELIVERY]]))</f>
        <v/>
      </c>
      <c r="B196" s="89" t="str">
        <f>IF(Table1[[#This Row],[LIBRARY ID]]="","",CONCATENATE('Sample information'!B$16,"-",Table1[[#This Row],[LIBRARY ID]]))</f>
        <v/>
      </c>
      <c r="C196" s="47"/>
      <c r="D196" s="47"/>
      <c r="E196" s="47"/>
      <c r="F196" s="174" t="s">
        <v>547</v>
      </c>
      <c r="G196" s="47"/>
      <c r="H196" s="47"/>
      <c r="I196" s="47"/>
      <c r="J196" s="47"/>
      <c r="K196" s="47"/>
      <c r="L196" s="89" t="str">
        <f>IF(Table1[[#This Row],[INDEX CATEGORY]]="",CONCATENATE("Custom (",Table1[[#This Row],[CUSTOM INDEX]],")"),IF(Table1[[#This Row],[INDEX CATEGORY]]="No index","Custom (None)",INDEX(Index!$C$3:$X$230,MATCH(Table1[[#This Row],[INDEX NUMBER]],Index!$B$3:$B$230,0),MATCH(Table1[[#This Row],[INDEX CATEGORY]],Index!$C$2:$X$2,0))))</f>
        <v>Custom ()</v>
      </c>
      <c r="M196" s="153"/>
      <c r="N196" s="135" t="s">
        <v>5</v>
      </c>
      <c r="O196" s="153" t="s">
        <v>116</v>
      </c>
      <c r="P196" s="150" t="str">
        <f>IF(Table1[[#This Row],[LIBRARY ID]]="","",Table1[[#This Row],[VOLUME]])</f>
        <v/>
      </c>
      <c r="Q196" s="150" t="str">
        <f>IF(Table1[[#This Row],[LIBRARY ID]]="","",Table1[[#This Row],[CONCENTRATION]]*Table1[[#This Row],[VOLUME]])</f>
        <v/>
      </c>
      <c r="R196" s="103" t="s">
        <v>727</v>
      </c>
      <c r="S196" s="103" t="str">
        <f>IF(Table1[[#This Row],[LIBRARY ID]]="","",CONCATENATE('Sample information'!$B$16,"_",Table1[[#This Row],[PLATE]],"_org_",Table1[[#This Row],[DATE SAMPLE DELIVERY]]))</f>
        <v/>
      </c>
      <c r="T196" s="130" t="str">
        <f>IF(Table1[[#This Row],[DATE SAMPLE DELIVERY]]="","",(CONCATENATE(20,LEFT(Table1[[#This Row],[DATE SAMPLE DELIVERY]],2),"-",(MID(Table1[[#This Row],[DATE SAMPLE DELIVERY]],3,2)),"-",(RIGHT(Table1[[#This Row],[DATE SAMPLE DELIVERY]],2)))))</f>
        <v/>
      </c>
      <c r="U196" s="137" t="str">
        <f>IF(Table1[[#This Row],[LIBRARY ID]]="","",IF('Sample information'!$B$22="","RML",'Sample information'!$B$22))</f>
        <v/>
      </c>
      <c r="V196" s="130" t="s">
        <v>280</v>
      </c>
      <c r="W196" s="135"/>
      <c r="X196" s="135"/>
      <c r="AA196" s="151"/>
      <c r="AC196" s="152"/>
      <c r="AF196" s="135"/>
      <c r="AG196" s="130"/>
      <c r="AH196" s="130"/>
      <c r="AI196" s="130"/>
      <c r="AJ196" s="130"/>
      <c r="AK196" s="130"/>
      <c r="AL196" s="130"/>
      <c r="AM196" s="130"/>
      <c r="AN196" s="130"/>
      <c r="AO196" s="130"/>
      <c r="AP196" s="130"/>
      <c r="AQ196" s="130"/>
      <c r="AR196" s="130"/>
      <c r="AS196" s="130"/>
      <c r="AT196" s="130"/>
      <c r="AU196" s="130"/>
      <c r="AV196" s="130"/>
      <c r="AW196" s="130"/>
      <c r="AX196" s="130"/>
      <c r="AY196" s="130"/>
      <c r="AZ196" s="130"/>
      <c r="BA196" s="130"/>
      <c r="BB196" s="130"/>
      <c r="BC196" s="130"/>
      <c r="BD196" s="130"/>
      <c r="BE196" s="130"/>
    </row>
    <row r="197" spans="1:57" s="137" customFormat="1" ht="15">
      <c r="A197" s="89" t="str">
        <f>IF(Table1[[#This Row],[LIBRARY ID]]="","",CONCATENATE('Sample information'!B$16," #1"," ",Table1[[#This Row],[DATE SAMPLE DELIVERY]]))</f>
        <v/>
      </c>
      <c r="B197" s="89" t="str">
        <f>IF(Table1[[#This Row],[LIBRARY ID]]="","",CONCATENATE('Sample information'!B$16,"-",Table1[[#This Row],[LIBRARY ID]]))</f>
        <v/>
      </c>
      <c r="C197" s="47"/>
      <c r="D197" s="47"/>
      <c r="E197" s="47"/>
      <c r="F197" s="174" t="s">
        <v>547</v>
      </c>
      <c r="G197" s="47"/>
      <c r="H197" s="47"/>
      <c r="I197" s="47"/>
      <c r="J197" s="47"/>
      <c r="K197" s="47"/>
      <c r="L197" s="89" t="str">
        <f>IF(Table1[[#This Row],[INDEX CATEGORY]]="",CONCATENATE("Custom (",Table1[[#This Row],[CUSTOM INDEX]],")"),IF(Table1[[#This Row],[INDEX CATEGORY]]="No index","Custom (None)",INDEX(Index!$C$3:$X$230,MATCH(Table1[[#This Row],[INDEX NUMBER]],Index!$B$3:$B$230,0),MATCH(Table1[[#This Row],[INDEX CATEGORY]],Index!$C$2:$X$2,0))))</f>
        <v>Custom ()</v>
      </c>
      <c r="M197" s="153"/>
      <c r="N197" s="135" t="s">
        <v>5</v>
      </c>
      <c r="O197" s="153" t="s">
        <v>117</v>
      </c>
      <c r="P197" s="150" t="str">
        <f>IF(Table1[[#This Row],[LIBRARY ID]]="","",Table1[[#This Row],[VOLUME]])</f>
        <v/>
      </c>
      <c r="Q197" s="150" t="str">
        <f>IF(Table1[[#This Row],[LIBRARY ID]]="","",Table1[[#This Row],[CONCENTRATION]]*Table1[[#This Row],[VOLUME]])</f>
        <v/>
      </c>
      <c r="R197" s="103" t="s">
        <v>727</v>
      </c>
      <c r="S197" s="103" t="str">
        <f>IF(Table1[[#This Row],[LIBRARY ID]]="","",CONCATENATE('Sample information'!$B$16,"_",Table1[[#This Row],[PLATE]],"_org_",Table1[[#This Row],[DATE SAMPLE DELIVERY]]))</f>
        <v/>
      </c>
      <c r="T197" s="130" t="str">
        <f>IF(Table1[[#This Row],[DATE SAMPLE DELIVERY]]="","",(CONCATENATE(20,LEFT(Table1[[#This Row],[DATE SAMPLE DELIVERY]],2),"-",(MID(Table1[[#This Row],[DATE SAMPLE DELIVERY]],3,2)),"-",(RIGHT(Table1[[#This Row],[DATE SAMPLE DELIVERY]],2)))))</f>
        <v/>
      </c>
      <c r="U197" s="137" t="str">
        <f>IF(Table1[[#This Row],[LIBRARY ID]]="","",IF('Sample information'!$B$22="","RML",'Sample information'!$B$22))</f>
        <v/>
      </c>
      <c r="V197" s="130" t="s">
        <v>280</v>
      </c>
      <c r="W197" s="135"/>
      <c r="X197" s="135"/>
      <c r="AA197" s="151"/>
      <c r="AC197" s="152"/>
      <c r="AF197" s="135"/>
      <c r="AG197" s="130"/>
      <c r="AH197" s="130"/>
      <c r="AI197" s="130"/>
      <c r="AJ197" s="130"/>
      <c r="AK197" s="130"/>
      <c r="AL197" s="130"/>
      <c r="AM197" s="130"/>
      <c r="AN197" s="130"/>
      <c r="AO197" s="130"/>
      <c r="AP197" s="130"/>
      <c r="AQ197" s="130"/>
      <c r="AR197" s="130"/>
      <c r="AS197" s="130"/>
      <c r="AT197" s="130"/>
      <c r="AU197" s="130"/>
      <c r="AV197" s="130"/>
      <c r="AW197" s="130"/>
      <c r="AX197" s="130"/>
      <c r="AY197" s="130"/>
      <c r="AZ197" s="130"/>
      <c r="BA197" s="130"/>
      <c r="BB197" s="130"/>
      <c r="BC197" s="130"/>
      <c r="BD197" s="130"/>
      <c r="BE197" s="130"/>
    </row>
    <row r="198" spans="1:57" s="137" customFormat="1" ht="15">
      <c r="A198" s="89" t="str">
        <f>IF(Table1[[#This Row],[LIBRARY ID]]="","",CONCATENATE('Sample information'!B$16," #1"," ",Table1[[#This Row],[DATE SAMPLE DELIVERY]]))</f>
        <v/>
      </c>
      <c r="B198" s="89" t="str">
        <f>IF(Table1[[#This Row],[LIBRARY ID]]="","",CONCATENATE('Sample information'!B$16,"-",Table1[[#This Row],[LIBRARY ID]]))</f>
        <v/>
      </c>
      <c r="C198" s="47"/>
      <c r="D198" s="47"/>
      <c r="E198" s="47"/>
      <c r="F198" s="174" t="s">
        <v>547</v>
      </c>
      <c r="G198" s="47"/>
      <c r="H198" s="47"/>
      <c r="I198" s="47"/>
      <c r="J198" s="47"/>
      <c r="K198" s="47"/>
      <c r="L198" s="89" t="str">
        <f>IF(Table1[[#This Row],[INDEX CATEGORY]]="",CONCATENATE("Custom (",Table1[[#This Row],[CUSTOM INDEX]],")"),IF(Table1[[#This Row],[INDEX CATEGORY]]="No index","Custom (None)",INDEX(Index!$C$3:$X$230,MATCH(Table1[[#This Row],[INDEX NUMBER]],Index!$B$3:$B$230,0),MATCH(Table1[[#This Row],[INDEX CATEGORY]],Index!$C$2:$X$2,0))))</f>
        <v>Custom ()</v>
      </c>
      <c r="M198" s="153"/>
      <c r="N198" s="135" t="s">
        <v>5</v>
      </c>
      <c r="O198" s="153" t="s">
        <v>118</v>
      </c>
      <c r="P198" s="150" t="str">
        <f>IF(Table1[[#This Row],[LIBRARY ID]]="","",Table1[[#This Row],[VOLUME]])</f>
        <v/>
      </c>
      <c r="Q198" s="150" t="str">
        <f>IF(Table1[[#This Row],[LIBRARY ID]]="","",Table1[[#This Row],[CONCENTRATION]]*Table1[[#This Row],[VOLUME]])</f>
        <v/>
      </c>
      <c r="R198" s="103" t="s">
        <v>727</v>
      </c>
      <c r="S198" s="103" t="str">
        <f>IF(Table1[[#This Row],[LIBRARY ID]]="","",CONCATENATE('Sample information'!$B$16,"_",Table1[[#This Row],[PLATE]],"_org_",Table1[[#This Row],[DATE SAMPLE DELIVERY]]))</f>
        <v/>
      </c>
      <c r="T198" s="130" t="str">
        <f>IF(Table1[[#This Row],[DATE SAMPLE DELIVERY]]="","",(CONCATENATE(20,LEFT(Table1[[#This Row],[DATE SAMPLE DELIVERY]],2),"-",(MID(Table1[[#This Row],[DATE SAMPLE DELIVERY]],3,2)),"-",(RIGHT(Table1[[#This Row],[DATE SAMPLE DELIVERY]],2)))))</f>
        <v/>
      </c>
      <c r="U198" s="137" t="str">
        <f>IF(Table1[[#This Row],[LIBRARY ID]]="","",IF('Sample information'!$B$22="","RML",'Sample information'!$B$22))</f>
        <v/>
      </c>
      <c r="V198" s="130" t="s">
        <v>280</v>
      </c>
      <c r="W198" s="135"/>
      <c r="X198" s="135"/>
      <c r="AA198" s="151"/>
      <c r="AC198" s="152"/>
      <c r="AF198" s="135"/>
      <c r="AG198" s="130"/>
      <c r="AH198" s="130"/>
      <c r="AI198" s="130"/>
      <c r="AJ198" s="130"/>
      <c r="AK198" s="130"/>
      <c r="AL198" s="130"/>
      <c r="AM198" s="130"/>
      <c r="AN198" s="130"/>
      <c r="AO198" s="130"/>
      <c r="AP198" s="130"/>
      <c r="AQ198" s="130"/>
      <c r="AR198" s="130"/>
      <c r="AS198" s="130"/>
      <c r="AT198" s="130"/>
      <c r="AU198" s="130"/>
      <c r="AV198" s="130"/>
      <c r="AW198" s="130"/>
      <c r="AX198" s="130"/>
      <c r="AY198" s="130"/>
      <c r="AZ198" s="130"/>
      <c r="BA198" s="130"/>
      <c r="BB198" s="130"/>
      <c r="BC198" s="130"/>
      <c r="BD198" s="130"/>
      <c r="BE198" s="130"/>
    </row>
    <row r="199" spans="1:57" s="137" customFormat="1" ht="15">
      <c r="A199" s="89" t="str">
        <f>IF(Table1[[#This Row],[LIBRARY ID]]="","",CONCATENATE('Sample information'!B$16," #1"," ",Table1[[#This Row],[DATE SAMPLE DELIVERY]]))</f>
        <v/>
      </c>
      <c r="B199" s="89" t="str">
        <f>IF(Table1[[#This Row],[LIBRARY ID]]="","",CONCATENATE('Sample information'!B$16,"-",Table1[[#This Row],[LIBRARY ID]]))</f>
        <v/>
      </c>
      <c r="C199" s="47"/>
      <c r="D199" s="47"/>
      <c r="E199" s="47"/>
      <c r="F199" s="174" t="s">
        <v>547</v>
      </c>
      <c r="G199" s="47"/>
      <c r="H199" s="47"/>
      <c r="I199" s="47"/>
      <c r="J199" s="47"/>
      <c r="K199" s="47"/>
      <c r="L199" s="89" t="str">
        <f>IF(Table1[[#This Row],[INDEX CATEGORY]]="",CONCATENATE("Custom (",Table1[[#This Row],[CUSTOM INDEX]],")"),IF(Table1[[#This Row],[INDEX CATEGORY]]="No index","Custom (None)",INDEX(Index!$C$3:$X$230,MATCH(Table1[[#This Row],[INDEX NUMBER]],Index!$B$3:$B$230,0),MATCH(Table1[[#This Row],[INDEX CATEGORY]],Index!$C$2:$X$2,0))))</f>
        <v>Custom ()</v>
      </c>
      <c r="M199" s="153"/>
      <c r="N199" s="135" t="s">
        <v>5</v>
      </c>
      <c r="O199" s="153" t="s">
        <v>119</v>
      </c>
      <c r="P199" s="150" t="str">
        <f>IF(Table1[[#This Row],[LIBRARY ID]]="","",Table1[[#This Row],[VOLUME]])</f>
        <v/>
      </c>
      <c r="Q199" s="150" t="str">
        <f>IF(Table1[[#This Row],[LIBRARY ID]]="","",Table1[[#This Row],[CONCENTRATION]]*Table1[[#This Row],[VOLUME]])</f>
        <v/>
      </c>
      <c r="R199" s="103" t="s">
        <v>727</v>
      </c>
      <c r="S199" s="103" t="str">
        <f>IF(Table1[[#This Row],[LIBRARY ID]]="","",CONCATENATE('Sample information'!$B$16,"_",Table1[[#This Row],[PLATE]],"_org_",Table1[[#This Row],[DATE SAMPLE DELIVERY]]))</f>
        <v/>
      </c>
      <c r="T199" s="130" t="str">
        <f>IF(Table1[[#This Row],[DATE SAMPLE DELIVERY]]="","",(CONCATENATE(20,LEFT(Table1[[#This Row],[DATE SAMPLE DELIVERY]],2),"-",(MID(Table1[[#This Row],[DATE SAMPLE DELIVERY]],3,2)),"-",(RIGHT(Table1[[#This Row],[DATE SAMPLE DELIVERY]],2)))))</f>
        <v/>
      </c>
      <c r="U199" s="137" t="str">
        <f>IF(Table1[[#This Row],[LIBRARY ID]]="","",IF('Sample information'!$B$22="","RML",'Sample information'!$B$22))</f>
        <v/>
      </c>
      <c r="V199" s="130" t="s">
        <v>280</v>
      </c>
      <c r="W199" s="135"/>
      <c r="X199" s="135"/>
      <c r="AA199" s="151"/>
      <c r="AC199" s="152"/>
      <c r="AF199" s="135"/>
      <c r="AG199" s="130"/>
      <c r="AH199" s="130"/>
      <c r="AI199" s="130"/>
      <c r="AJ199" s="130"/>
      <c r="AK199" s="130"/>
      <c r="AL199" s="130"/>
      <c r="AM199" s="130"/>
      <c r="AN199" s="130"/>
      <c r="AO199" s="130"/>
      <c r="AP199" s="130"/>
      <c r="AQ199" s="130"/>
      <c r="AR199" s="130"/>
      <c r="AS199" s="130"/>
      <c r="AT199" s="130"/>
      <c r="AU199" s="130"/>
      <c r="AV199" s="130"/>
      <c r="AW199" s="130"/>
      <c r="AX199" s="130"/>
      <c r="AY199" s="130"/>
      <c r="AZ199" s="130"/>
      <c r="BA199" s="130"/>
      <c r="BB199" s="130"/>
      <c r="BC199" s="130"/>
      <c r="BD199" s="130"/>
      <c r="BE199" s="130"/>
    </row>
    <row r="200" spans="1:57" s="137" customFormat="1" ht="15">
      <c r="A200" s="89" t="str">
        <f>IF(Table1[[#This Row],[LIBRARY ID]]="","",CONCATENATE('Sample information'!B$16," #1"," ",Table1[[#This Row],[DATE SAMPLE DELIVERY]]))</f>
        <v/>
      </c>
      <c r="B200" s="89" t="str">
        <f>IF(Table1[[#This Row],[LIBRARY ID]]="","",CONCATENATE('Sample information'!B$16,"-",Table1[[#This Row],[LIBRARY ID]]))</f>
        <v/>
      </c>
      <c r="C200" s="47"/>
      <c r="D200" s="47"/>
      <c r="E200" s="47"/>
      <c r="F200" s="174" t="s">
        <v>547</v>
      </c>
      <c r="G200" s="47"/>
      <c r="H200" s="47"/>
      <c r="I200" s="47"/>
      <c r="J200" s="47"/>
      <c r="K200" s="47"/>
      <c r="L200" s="89" t="str">
        <f>IF(Table1[[#This Row],[INDEX CATEGORY]]="",CONCATENATE("Custom (",Table1[[#This Row],[CUSTOM INDEX]],")"),IF(Table1[[#This Row],[INDEX CATEGORY]]="No index","Custom (None)",INDEX(Index!$C$3:$X$230,MATCH(Table1[[#This Row],[INDEX NUMBER]],Index!$B$3:$B$230,0),MATCH(Table1[[#This Row],[INDEX CATEGORY]],Index!$C$2:$X$2,0))))</f>
        <v>Custom ()</v>
      </c>
      <c r="M200" s="153"/>
      <c r="N200" s="135" t="s">
        <v>5</v>
      </c>
      <c r="O200" s="153" t="s">
        <v>120</v>
      </c>
      <c r="P200" s="150" t="str">
        <f>IF(Table1[[#This Row],[LIBRARY ID]]="","",Table1[[#This Row],[VOLUME]])</f>
        <v/>
      </c>
      <c r="Q200" s="150" t="str">
        <f>IF(Table1[[#This Row],[LIBRARY ID]]="","",Table1[[#This Row],[CONCENTRATION]]*Table1[[#This Row],[VOLUME]])</f>
        <v/>
      </c>
      <c r="R200" s="103" t="s">
        <v>727</v>
      </c>
      <c r="S200" s="103" t="str">
        <f>IF(Table1[[#This Row],[LIBRARY ID]]="","",CONCATENATE('Sample information'!$B$16,"_",Table1[[#This Row],[PLATE]],"_org_",Table1[[#This Row],[DATE SAMPLE DELIVERY]]))</f>
        <v/>
      </c>
      <c r="T200" s="130" t="str">
        <f>IF(Table1[[#This Row],[DATE SAMPLE DELIVERY]]="","",(CONCATENATE(20,LEFT(Table1[[#This Row],[DATE SAMPLE DELIVERY]],2),"-",(MID(Table1[[#This Row],[DATE SAMPLE DELIVERY]],3,2)),"-",(RIGHT(Table1[[#This Row],[DATE SAMPLE DELIVERY]],2)))))</f>
        <v/>
      </c>
      <c r="U200" s="137" t="str">
        <f>IF(Table1[[#This Row],[LIBRARY ID]]="","",IF('Sample information'!$B$22="","RML",'Sample information'!$B$22))</f>
        <v/>
      </c>
      <c r="V200" s="130" t="s">
        <v>280</v>
      </c>
      <c r="W200" s="135"/>
      <c r="X200" s="135"/>
      <c r="AA200" s="151"/>
      <c r="AC200" s="152"/>
      <c r="AF200" s="135"/>
      <c r="AG200" s="130"/>
      <c r="AH200" s="130"/>
      <c r="AI200" s="130"/>
      <c r="AJ200" s="130"/>
      <c r="AK200" s="130"/>
      <c r="AL200" s="130"/>
      <c r="AM200" s="130"/>
      <c r="AN200" s="130"/>
      <c r="AO200" s="130"/>
      <c r="AP200" s="130"/>
      <c r="AQ200" s="130"/>
      <c r="AR200" s="130"/>
      <c r="AS200" s="130"/>
      <c r="AT200" s="130"/>
      <c r="AU200" s="130"/>
      <c r="AV200" s="130"/>
      <c r="AW200" s="130"/>
      <c r="AX200" s="130"/>
      <c r="AY200" s="130"/>
      <c r="AZ200" s="130"/>
      <c r="BA200" s="130"/>
      <c r="BB200" s="130"/>
      <c r="BC200" s="130"/>
      <c r="BD200" s="130"/>
      <c r="BE200" s="130"/>
    </row>
    <row r="201" spans="1:57" s="137" customFormat="1" ht="15">
      <c r="A201" s="89" t="str">
        <f>IF(Table1[[#This Row],[LIBRARY ID]]="","",CONCATENATE('Sample information'!B$16," #1"," ",Table1[[#This Row],[DATE SAMPLE DELIVERY]]))</f>
        <v/>
      </c>
      <c r="B201" s="89" t="str">
        <f>IF(Table1[[#This Row],[LIBRARY ID]]="","",CONCATENATE('Sample information'!B$16,"-",Table1[[#This Row],[LIBRARY ID]]))</f>
        <v/>
      </c>
      <c r="C201" s="47"/>
      <c r="D201" s="47"/>
      <c r="E201" s="47"/>
      <c r="F201" s="174" t="s">
        <v>547</v>
      </c>
      <c r="G201" s="47"/>
      <c r="H201" s="47"/>
      <c r="I201" s="47"/>
      <c r="J201" s="47"/>
      <c r="K201" s="47"/>
      <c r="L201" s="89" t="str">
        <f>IF(Table1[[#This Row],[INDEX CATEGORY]]="",CONCATENATE("Custom (",Table1[[#This Row],[CUSTOM INDEX]],")"),IF(Table1[[#This Row],[INDEX CATEGORY]]="No index","Custom (None)",INDEX(Index!$C$3:$X$230,MATCH(Table1[[#This Row],[INDEX NUMBER]],Index!$B$3:$B$230,0),MATCH(Table1[[#This Row],[INDEX CATEGORY]],Index!$C$2:$X$2,0))))</f>
        <v>Custom ()</v>
      </c>
      <c r="M201" s="153"/>
      <c r="N201" s="135" t="s">
        <v>5</v>
      </c>
      <c r="O201" s="153" t="s">
        <v>121</v>
      </c>
      <c r="P201" s="150" t="str">
        <f>IF(Table1[[#This Row],[LIBRARY ID]]="","",Table1[[#This Row],[VOLUME]])</f>
        <v/>
      </c>
      <c r="Q201" s="150" t="str">
        <f>IF(Table1[[#This Row],[LIBRARY ID]]="","",Table1[[#This Row],[CONCENTRATION]]*Table1[[#This Row],[VOLUME]])</f>
        <v/>
      </c>
      <c r="R201" s="103" t="s">
        <v>727</v>
      </c>
      <c r="S201" s="103" t="str">
        <f>IF(Table1[[#This Row],[LIBRARY ID]]="","",CONCATENATE('Sample information'!$B$16,"_",Table1[[#This Row],[PLATE]],"_org_",Table1[[#This Row],[DATE SAMPLE DELIVERY]]))</f>
        <v/>
      </c>
      <c r="T201" s="130" t="str">
        <f>IF(Table1[[#This Row],[DATE SAMPLE DELIVERY]]="","",(CONCATENATE(20,LEFT(Table1[[#This Row],[DATE SAMPLE DELIVERY]],2),"-",(MID(Table1[[#This Row],[DATE SAMPLE DELIVERY]],3,2)),"-",(RIGHT(Table1[[#This Row],[DATE SAMPLE DELIVERY]],2)))))</f>
        <v/>
      </c>
      <c r="U201" s="137" t="str">
        <f>IF(Table1[[#This Row],[LIBRARY ID]]="","",IF('Sample information'!$B$22="","RML",'Sample information'!$B$22))</f>
        <v/>
      </c>
      <c r="V201" s="130" t="s">
        <v>280</v>
      </c>
      <c r="W201" s="135"/>
      <c r="X201" s="135"/>
      <c r="AA201" s="151"/>
      <c r="AC201" s="152"/>
      <c r="AF201" s="135"/>
      <c r="AG201" s="130"/>
      <c r="AH201" s="130"/>
      <c r="AI201" s="130"/>
      <c r="AJ201" s="130"/>
      <c r="AK201" s="130"/>
      <c r="AL201" s="130"/>
      <c r="AM201" s="130"/>
      <c r="AN201" s="130"/>
      <c r="AO201" s="130"/>
      <c r="AP201" s="130"/>
      <c r="AQ201" s="130"/>
      <c r="AR201" s="130"/>
      <c r="AS201" s="130"/>
      <c r="AT201" s="130"/>
      <c r="AU201" s="130"/>
      <c r="AV201" s="130"/>
      <c r="AW201" s="130"/>
      <c r="AX201" s="130"/>
      <c r="AY201" s="130"/>
      <c r="AZ201" s="130"/>
      <c r="BA201" s="130"/>
      <c r="BB201" s="130"/>
      <c r="BC201" s="130"/>
      <c r="BD201" s="130"/>
      <c r="BE201" s="130"/>
    </row>
    <row r="202" spans="1:57" s="137" customFormat="1" ht="15">
      <c r="A202" s="89" t="str">
        <f>IF(Table1[[#This Row],[LIBRARY ID]]="","",CONCATENATE('Sample information'!B$16," #1"," ",Table1[[#This Row],[DATE SAMPLE DELIVERY]]))</f>
        <v/>
      </c>
      <c r="B202" s="89" t="str">
        <f>IF(Table1[[#This Row],[LIBRARY ID]]="","",CONCATENATE('Sample information'!B$16,"-",Table1[[#This Row],[LIBRARY ID]]))</f>
        <v/>
      </c>
      <c r="C202" s="47"/>
      <c r="D202" s="47"/>
      <c r="E202" s="47"/>
      <c r="F202" s="174" t="s">
        <v>547</v>
      </c>
      <c r="G202" s="47"/>
      <c r="H202" s="47"/>
      <c r="I202" s="47"/>
      <c r="J202" s="47"/>
      <c r="K202" s="47"/>
      <c r="L202" s="89" t="str">
        <f>IF(Table1[[#This Row],[INDEX CATEGORY]]="",CONCATENATE("Custom (",Table1[[#This Row],[CUSTOM INDEX]],")"),IF(Table1[[#This Row],[INDEX CATEGORY]]="No index","Custom (None)",INDEX(Index!$C$3:$X$230,MATCH(Table1[[#This Row],[INDEX NUMBER]],Index!$B$3:$B$230,0),MATCH(Table1[[#This Row],[INDEX CATEGORY]],Index!$C$2:$X$2,0))))</f>
        <v>Custom ()</v>
      </c>
      <c r="M202" s="153"/>
      <c r="N202" s="135" t="s">
        <v>5</v>
      </c>
      <c r="O202" s="153" t="s">
        <v>122</v>
      </c>
      <c r="P202" s="150" t="str">
        <f>IF(Table1[[#This Row],[LIBRARY ID]]="","",Table1[[#This Row],[VOLUME]])</f>
        <v/>
      </c>
      <c r="Q202" s="150" t="str">
        <f>IF(Table1[[#This Row],[LIBRARY ID]]="","",Table1[[#This Row],[CONCENTRATION]]*Table1[[#This Row],[VOLUME]])</f>
        <v/>
      </c>
      <c r="R202" s="103" t="s">
        <v>727</v>
      </c>
      <c r="S202" s="103" t="str">
        <f>IF(Table1[[#This Row],[LIBRARY ID]]="","",CONCATENATE('Sample information'!$B$16,"_",Table1[[#This Row],[PLATE]],"_org_",Table1[[#This Row],[DATE SAMPLE DELIVERY]]))</f>
        <v/>
      </c>
      <c r="T202" s="130" t="str">
        <f>IF(Table1[[#This Row],[DATE SAMPLE DELIVERY]]="","",(CONCATENATE(20,LEFT(Table1[[#This Row],[DATE SAMPLE DELIVERY]],2),"-",(MID(Table1[[#This Row],[DATE SAMPLE DELIVERY]],3,2)),"-",(RIGHT(Table1[[#This Row],[DATE SAMPLE DELIVERY]],2)))))</f>
        <v/>
      </c>
      <c r="U202" s="137" t="str">
        <f>IF(Table1[[#This Row],[LIBRARY ID]]="","",IF('Sample information'!$B$22="","RML",'Sample information'!$B$22))</f>
        <v/>
      </c>
      <c r="V202" s="130" t="s">
        <v>280</v>
      </c>
      <c r="W202" s="135"/>
      <c r="X202" s="135"/>
      <c r="AA202" s="151"/>
      <c r="AC202" s="152"/>
      <c r="AF202" s="135"/>
      <c r="AG202" s="130"/>
      <c r="AH202" s="130"/>
      <c r="AI202" s="130"/>
      <c r="AJ202" s="130"/>
      <c r="AK202" s="130"/>
      <c r="AL202" s="130"/>
      <c r="AM202" s="130"/>
      <c r="AN202" s="130"/>
      <c r="AO202" s="130"/>
      <c r="AP202" s="130"/>
      <c r="AQ202" s="130"/>
      <c r="AR202" s="130"/>
      <c r="AS202" s="130"/>
      <c r="AT202" s="130"/>
      <c r="AU202" s="130"/>
      <c r="AV202" s="130"/>
      <c r="AW202" s="130"/>
      <c r="AX202" s="130"/>
      <c r="AY202" s="130"/>
      <c r="AZ202" s="130"/>
      <c r="BA202" s="130"/>
      <c r="BB202" s="130"/>
      <c r="BC202" s="130"/>
      <c r="BD202" s="130"/>
      <c r="BE202" s="130"/>
    </row>
    <row r="203" spans="1:57" s="137" customFormat="1" ht="15">
      <c r="A203" s="89" t="str">
        <f>IF(Table1[[#This Row],[LIBRARY ID]]="","",CONCATENATE('Sample information'!B$16," #1"," ",Table1[[#This Row],[DATE SAMPLE DELIVERY]]))</f>
        <v/>
      </c>
      <c r="B203" s="89" t="str">
        <f>IF(Table1[[#This Row],[LIBRARY ID]]="","",CONCATENATE('Sample information'!B$16,"-",Table1[[#This Row],[LIBRARY ID]]))</f>
        <v/>
      </c>
      <c r="C203" s="47"/>
      <c r="D203" s="47"/>
      <c r="E203" s="47"/>
      <c r="F203" s="174" t="s">
        <v>547</v>
      </c>
      <c r="G203" s="47"/>
      <c r="H203" s="47"/>
      <c r="I203" s="47"/>
      <c r="J203" s="47"/>
      <c r="K203" s="47"/>
      <c r="L203" s="89" t="str">
        <f>IF(Table1[[#This Row],[INDEX CATEGORY]]="",CONCATENATE("Custom (",Table1[[#This Row],[CUSTOM INDEX]],")"),IF(Table1[[#This Row],[INDEX CATEGORY]]="No index","Custom (None)",INDEX(Index!$C$3:$X$230,MATCH(Table1[[#This Row],[INDEX NUMBER]],Index!$B$3:$B$230,0),MATCH(Table1[[#This Row],[INDEX CATEGORY]],Index!$C$2:$X$2,0))))</f>
        <v>Custom ()</v>
      </c>
      <c r="M203" s="153"/>
      <c r="N203" s="135" t="s">
        <v>5</v>
      </c>
      <c r="O203" s="153" t="s">
        <v>27</v>
      </c>
      <c r="P203" s="150" t="str">
        <f>IF(Table1[[#This Row],[LIBRARY ID]]="","",Table1[[#This Row],[VOLUME]])</f>
        <v/>
      </c>
      <c r="Q203" s="150" t="str">
        <f>IF(Table1[[#This Row],[LIBRARY ID]]="","",Table1[[#This Row],[CONCENTRATION]]*Table1[[#This Row],[VOLUME]])</f>
        <v/>
      </c>
      <c r="R203" s="103" t="s">
        <v>728</v>
      </c>
      <c r="S203" s="103" t="str">
        <f>IF(Table1[[#This Row],[LIBRARY ID]]="","",CONCATENATE('Sample information'!$B$16,"_",Table1[[#This Row],[PLATE]],"_org_",Table1[[#This Row],[DATE SAMPLE DELIVERY]]))</f>
        <v/>
      </c>
      <c r="T203" s="130" t="str">
        <f>IF(Table1[[#This Row],[DATE SAMPLE DELIVERY]]="","",(CONCATENATE(20,LEFT(Table1[[#This Row],[DATE SAMPLE DELIVERY]],2),"-",(MID(Table1[[#This Row],[DATE SAMPLE DELIVERY]],3,2)),"-",(RIGHT(Table1[[#This Row],[DATE SAMPLE DELIVERY]],2)))))</f>
        <v/>
      </c>
      <c r="U203" s="137" t="str">
        <f>IF(Table1[[#This Row],[LIBRARY ID]]="","",IF('Sample information'!$B$22="","RML",'Sample information'!$B$22))</f>
        <v/>
      </c>
      <c r="V203" s="130" t="s">
        <v>280</v>
      </c>
      <c r="W203" s="135"/>
      <c r="X203" s="135"/>
      <c r="AA203" s="151"/>
      <c r="AC203" s="152"/>
      <c r="AF203" s="135"/>
      <c r="AG203" s="130"/>
      <c r="AH203" s="130"/>
      <c r="AI203" s="130"/>
      <c r="AJ203" s="130"/>
      <c r="AK203" s="130"/>
      <c r="AL203" s="130"/>
      <c r="AM203" s="130"/>
      <c r="AN203" s="130"/>
      <c r="AO203" s="130"/>
      <c r="AP203" s="130"/>
      <c r="AQ203" s="130"/>
      <c r="AR203" s="130"/>
      <c r="AS203" s="130"/>
      <c r="AT203" s="130"/>
      <c r="AU203" s="130"/>
      <c r="AV203" s="130"/>
      <c r="AW203" s="130"/>
      <c r="AX203" s="130"/>
      <c r="AY203" s="130"/>
      <c r="AZ203" s="130"/>
      <c r="BA203" s="130"/>
      <c r="BB203" s="130"/>
      <c r="BC203" s="130"/>
      <c r="BD203" s="130"/>
      <c r="BE203" s="130"/>
    </row>
    <row r="204" spans="1:57" s="137" customFormat="1" ht="15">
      <c r="A204" s="89" t="str">
        <f>IF(Table1[[#This Row],[LIBRARY ID]]="","",CONCATENATE('Sample information'!B$16," #1"," ",Table1[[#This Row],[DATE SAMPLE DELIVERY]]))</f>
        <v/>
      </c>
      <c r="B204" s="89" t="str">
        <f>IF(Table1[[#This Row],[LIBRARY ID]]="","",CONCATENATE('Sample information'!B$16,"-",Table1[[#This Row],[LIBRARY ID]]))</f>
        <v/>
      </c>
      <c r="C204" s="47"/>
      <c r="D204" s="47"/>
      <c r="E204" s="47"/>
      <c r="F204" s="174" t="s">
        <v>547</v>
      </c>
      <c r="G204" s="47"/>
      <c r="H204" s="47"/>
      <c r="I204" s="47"/>
      <c r="J204" s="47"/>
      <c r="K204" s="47"/>
      <c r="L204" s="89" t="str">
        <f>IF(Table1[[#This Row],[INDEX CATEGORY]]="",CONCATENATE("Custom (",Table1[[#This Row],[CUSTOM INDEX]],")"),IF(Table1[[#This Row],[INDEX CATEGORY]]="No index","Custom (None)",INDEX(Index!$C$3:$X$230,MATCH(Table1[[#This Row],[INDEX NUMBER]],Index!$B$3:$B$230,0),MATCH(Table1[[#This Row],[INDEX CATEGORY]],Index!$C$2:$X$2,0))))</f>
        <v>Custom ()</v>
      </c>
      <c r="M204" s="153"/>
      <c r="N204" s="135" t="s">
        <v>5</v>
      </c>
      <c r="O204" s="153" t="s">
        <v>28</v>
      </c>
      <c r="P204" s="150" t="str">
        <f>IF(Table1[[#This Row],[LIBRARY ID]]="","",Table1[[#This Row],[VOLUME]])</f>
        <v/>
      </c>
      <c r="Q204" s="150" t="str">
        <f>IF(Table1[[#This Row],[LIBRARY ID]]="","",Table1[[#This Row],[CONCENTRATION]]*Table1[[#This Row],[VOLUME]])</f>
        <v/>
      </c>
      <c r="R204" s="103" t="s">
        <v>728</v>
      </c>
      <c r="S204" s="103" t="str">
        <f>IF(Table1[[#This Row],[LIBRARY ID]]="","",CONCATENATE('Sample information'!$B$16,"_",Table1[[#This Row],[PLATE]],"_org_",Table1[[#This Row],[DATE SAMPLE DELIVERY]]))</f>
        <v/>
      </c>
      <c r="T204" s="130" t="str">
        <f>IF(Table1[[#This Row],[DATE SAMPLE DELIVERY]]="","",(CONCATENATE(20,LEFT(Table1[[#This Row],[DATE SAMPLE DELIVERY]],2),"-",(MID(Table1[[#This Row],[DATE SAMPLE DELIVERY]],3,2)),"-",(RIGHT(Table1[[#This Row],[DATE SAMPLE DELIVERY]],2)))))</f>
        <v/>
      </c>
      <c r="U204" s="137" t="str">
        <f>IF(Table1[[#This Row],[LIBRARY ID]]="","",IF('Sample information'!$B$22="","RML",'Sample information'!$B$22))</f>
        <v/>
      </c>
      <c r="V204" s="130" t="s">
        <v>280</v>
      </c>
      <c r="W204" s="135"/>
      <c r="X204" s="135"/>
      <c r="AA204" s="151"/>
      <c r="AC204" s="152"/>
      <c r="AF204" s="135"/>
      <c r="AG204" s="130"/>
      <c r="AH204" s="130"/>
      <c r="AI204" s="130"/>
      <c r="AJ204" s="130"/>
      <c r="AK204" s="130"/>
      <c r="AL204" s="130"/>
      <c r="AM204" s="130"/>
      <c r="AN204" s="130"/>
      <c r="AO204" s="130"/>
      <c r="AP204" s="130"/>
      <c r="AQ204" s="130"/>
      <c r="AR204" s="130"/>
      <c r="AS204" s="130"/>
      <c r="AT204" s="130"/>
      <c r="AU204" s="130"/>
      <c r="AV204" s="130"/>
      <c r="AW204" s="130"/>
      <c r="AX204" s="130"/>
      <c r="AY204" s="130"/>
      <c r="AZ204" s="130"/>
      <c r="BA204" s="130"/>
      <c r="BB204" s="130"/>
      <c r="BC204" s="130"/>
      <c r="BD204" s="130"/>
      <c r="BE204" s="130"/>
    </row>
    <row r="205" spans="1:57" s="137" customFormat="1" ht="15">
      <c r="A205" s="89" t="str">
        <f>IF(Table1[[#This Row],[LIBRARY ID]]="","",CONCATENATE('Sample information'!B$16," #1"," ",Table1[[#This Row],[DATE SAMPLE DELIVERY]]))</f>
        <v/>
      </c>
      <c r="B205" s="89" t="str">
        <f>IF(Table1[[#This Row],[LIBRARY ID]]="","",CONCATENATE('Sample information'!B$16,"-",Table1[[#This Row],[LIBRARY ID]]))</f>
        <v/>
      </c>
      <c r="C205" s="47"/>
      <c r="D205" s="47"/>
      <c r="E205" s="47"/>
      <c r="F205" s="174" t="s">
        <v>547</v>
      </c>
      <c r="G205" s="47"/>
      <c r="H205" s="47"/>
      <c r="I205" s="47"/>
      <c r="J205" s="47"/>
      <c r="K205" s="47"/>
      <c r="L205" s="89" t="str">
        <f>IF(Table1[[#This Row],[INDEX CATEGORY]]="",CONCATENATE("Custom (",Table1[[#This Row],[CUSTOM INDEX]],")"),IF(Table1[[#This Row],[INDEX CATEGORY]]="No index","Custom (None)",INDEX(Index!$C$3:$X$230,MATCH(Table1[[#This Row],[INDEX NUMBER]],Index!$B$3:$B$230,0),MATCH(Table1[[#This Row],[INDEX CATEGORY]],Index!$C$2:$X$2,0))))</f>
        <v>Custom ()</v>
      </c>
      <c r="M205" s="153"/>
      <c r="N205" s="135" t="s">
        <v>5</v>
      </c>
      <c r="O205" s="153" t="s">
        <v>29</v>
      </c>
      <c r="P205" s="150" t="str">
        <f>IF(Table1[[#This Row],[LIBRARY ID]]="","",Table1[[#This Row],[VOLUME]])</f>
        <v/>
      </c>
      <c r="Q205" s="150" t="str">
        <f>IF(Table1[[#This Row],[LIBRARY ID]]="","",Table1[[#This Row],[CONCENTRATION]]*Table1[[#This Row],[VOLUME]])</f>
        <v/>
      </c>
      <c r="R205" s="103" t="s">
        <v>728</v>
      </c>
      <c r="S205" s="103" t="str">
        <f>IF(Table1[[#This Row],[LIBRARY ID]]="","",CONCATENATE('Sample information'!$B$16,"_",Table1[[#This Row],[PLATE]],"_org_",Table1[[#This Row],[DATE SAMPLE DELIVERY]]))</f>
        <v/>
      </c>
      <c r="T205" s="130" t="str">
        <f>IF(Table1[[#This Row],[DATE SAMPLE DELIVERY]]="","",(CONCATENATE(20,LEFT(Table1[[#This Row],[DATE SAMPLE DELIVERY]],2),"-",(MID(Table1[[#This Row],[DATE SAMPLE DELIVERY]],3,2)),"-",(RIGHT(Table1[[#This Row],[DATE SAMPLE DELIVERY]],2)))))</f>
        <v/>
      </c>
      <c r="U205" s="137" t="str">
        <f>IF(Table1[[#This Row],[LIBRARY ID]]="","",IF('Sample information'!$B$22="","RML",'Sample information'!$B$22))</f>
        <v/>
      </c>
      <c r="V205" s="130" t="s">
        <v>280</v>
      </c>
      <c r="W205" s="135"/>
      <c r="X205" s="135"/>
      <c r="AA205" s="151"/>
      <c r="AC205" s="152"/>
      <c r="AF205" s="135"/>
      <c r="AG205" s="130"/>
      <c r="AH205" s="130"/>
      <c r="AI205" s="130"/>
      <c r="AJ205" s="130"/>
      <c r="AK205" s="130"/>
      <c r="AL205" s="130"/>
      <c r="AM205" s="130"/>
      <c r="AN205" s="130"/>
      <c r="AO205" s="130"/>
      <c r="AP205" s="130"/>
      <c r="AQ205" s="130"/>
      <c r="AR205" s="130"/>
      <c r="AS205" s="130"/>
      <c r="AT205" s="130"/>
      <c r="AU205" s="130"/>
      <c r="AV205" s="130"/>
      <c r="AW205" s="130"/>
      <c r="AX205" s="130"/>
      <c r="AY205" s="130"/>
      <c r="AZ205" s="130"/>
      <c r="BA205" s="130"/>
      <c r="BB205" s="130"/>
      <c r="BC205" s="130"/>
      <c r="BD205" s="130"/>
      <c r="BE205" s="130"/>
    </row>
    <row r="206" spans="1:57" s="137" customFormat="1" ht="15">
      <c r="A206" s="89" t="str">
        <f>IF(Table1[[#This Row],[LIBRARY ID]]="","",CONCATENATE('Sample information'!B$16," #1"," ",Table1[[#This Row],[DATE SAMPLE DELIVERY]]))</f>
        <v/>
      </c>
      <c r="B206" s="89" t="str">
        <f>IF(Table1[[#This Row],[LIBRARY ID]]="","",CONCATENATE('Sample information'!B$16,"-",Table1[[#This Row],[LIBRARY ID]]))</f>
        <v/>
      </c>
      <c r="C206" s="47"/>
      <c r="D206" s="47"/>
      <c r="E206" s="47"/>
      <c r="F206" s="174" t="s">
        <v>547</v>
      </c>
      <c r="G206" s="47"/>
      <c r="H206" s="47"/>
      <c r="I206" s="47"/>
      <c r="J206" s="47"/>
      <c r="K206" s="47"/>
      <c r="L206" s="89" t="str">
        <f>IF(Table1[[#This Row],[INDEX CATEGORY]]="",CONCATENATE("Custom (",Table1[[#This Row],[CUSTOM INDEX]],")"),IF(Table1[[#This Row],[INDEX CATEGORY]]="No index","Custom (None)",INDEX(Index!$C$3:$X$230,MATCH(Table1[[#This Row],[INDEX NUMBER]],Index!$B$3:$B$230,0),MATCH(Table1[[#This Row],[INDEX CATEGORY]],Index!$C$2:$X$2,0))))</f>
        <v>Custom ()</v>
      </c>
      <c r="M206" s="153"/>
      <c r="N206" s="135" t="s">
        <v>5</v>
      </c>
      <c r="O206" s="153" t="s">
        <v>30</v>
      </c>
      <c r="P206" s="150" t="str">
        <f>IF(Table1[[#This Row],[LIBRARY ID]]="","",Table1[[#This Row],[VOLUME]])</f>
        <v/>
      </c>
      <c r="Q206" s="150" t="str">
        <f>IF(Table1[[#This Row],[LIBRARY ID]]="","",Table1[[#This Row],[CONCENTRATION]]*Table1[[#This Row],[VOLUME]])</f>
        <v/>
      </c>
      <c r="R206" s="103" t="s">
        <v>728</v>
      </c>
      <c r="S206" s="103" t="str">
        <f>IF(Table1[[#This Row],[LIBRARY ID]]="","",CONCATENATE('Sample information'!$B$16,"_",Table1[[#This Row],[PLATE]],"_org_",Table1[[#This Row],[DATE SAMPLE DELIVERY]]))</f>
        <v/>
      </c>
      <c r="T206" s="130" t="str">
        <f>IF(Table1[[#This Row],[DATE SAMPLE DELIVERY]]="","",(CONCATENATE(20,LEFT(Table1[[#This Row],[DATE SAMPLE DELIVERY]],2),"-",(MID(Table1[[#This Row],[DATE SAMPLE DELIVERY]],3,2)),"-",(RIGHT(Table1[[#This Row],[DATE SAMPLE DELIVERY]],2)))))</f>
        <v/>
      </c>
      <c r="U206" s="137" t="str">
        <f>IF(Table1[[#This Row],[LIBRARY ID]]="","",IF('Sample information'!$B$22="","RML",'Sample information'!$B$22))</f>
        <v/>
      </c>
      <c r="V206" s="130" t="s">
        <v>280</v>
      </c>
      <c r="W206" s="135"/>
      <c r="X206" s="135"/>
      <c r="AA206" s="151"/>
      <c r="AC206" s="152"/>
      <c r="AF206" s="135"/>
      <c r="AG206" s="130"/>
      <c r="AH206" s="130"/>
      <c r="AI206" s="130"/>
      <c r="AJ206" s="130"/>
      <c r="AK206" s="130"/>
      <c r="AL206" s="130"/>
      <c r="AM206" s="130"/>
      <c r="AN206" s="130"/>
      <c r="AO206" s="130"/>
      <c r="AP206" s="130"/>
      <c r="AQ206" s="130"/>
      <c r="AR206" s="130"/>
      <c r="AS206" s="130"/>
      <c r="AT206" s="130"/>
      <c r="AU206" s="130"/>
      <c r="AV206" s="130"/>
      <c r="AW206" s="130"/>
      <c r="AX206" s="130"/>
      <c r="AY206" s="130"/>
      <c r="AZ206" s="130"/>
      <c r="BA206" s="130"/>
      <c r="BB206" s="130"/>
      <c r="BC206" s="130"/>
      <c r="BD206" s="130"/>
      <c r="BE206" s="130"/>
    </row>
    <row r="207" spans="1:57" s="137" customFormat="1" ht="15">
      <c r="A207" s="89" t="str">
        <f>IF(Table1[[#This Row],[LIBRARY ID]]="","",CONCATENATE('Sample information'!B$16," #1"," ",Table1[[#This Row],[DATE SAMPLE DELIVERY]]))</f>
        <v/>
      </c>
      <c r="B207" s="89" t="str">
        <f>IF(Table1[[#This Row],[LIBRARY ID]]="","",CONCATENATE('Sample information'!B$16,"-",Table1[[#This Row],[LIBRARY ID]]))</f>
        <v/>
      </c>
      <c r="C207" s="47"/>
      <c r="D207" s="47"/>
      <c r="E207" s="47"/>
      <c r="F207" s="174" t="s">
        <v>547</v>
      </c>
      <c r="G207" s="47"/>
      <c r="H207" s="47"/>
      <c r="I207" s="47"/>
      <c r="J207" s="47"/>
      <c r="K207" s="47"/>
      <c r="L207" s="89" t="str">
        <f>IF(Table1[[#This Row],[INDEX CATEGORY]]="",CONCATENATE("Custom (",Table1[[#This Row],[CUSTOM INDEX]],")"),IF(Table1[[#This Row],[INDEX CATEGORY]]="No index","Custom (None)",INDEX(Index!$C$3:$X$230,MATCH(Table1[[#This Row],[INDEX NUMBER]],Index!$B$3:$B$230,0),MATCH(Table1[[#This Row],[INDEX CATEGORY]],Index!$C$2:$X$2,0))))</f>
        <v>Custom ()</v>
      </c>
      <c r="M207" s="153"/>
      <c r="N207" s="135" t="s">
        <v>5</v>
      </c>
      <c r="O207" s="153" t="s">
        <v>31</v>
      </c>
      <c r="P207" s="150" t="str">
        <f>IF(Table1[[#This Row],[LIBRARY ID]]="","",Table1[[#This Row],[VOLUME]])</f>
        <v/>
      </c>
      <c r="Q207" s="150" t="str">
        <f>IF(Table1[[#This Row],[LIBRARY ID]]="","",Table1[[#This Row],[CONCENTRATION]]*Table1[[#This Row],[VOLUME]])</f>
        <v/>
      </c>
      <c r="R207" s="103" t="s">
        <v>728</v>
      </c>
      <c r="S207" s="103" t="str">
        <f>IF(Table1[[#This Row],[LIBRARY ID]]="","",CONCATENATE('Sample information'!$B$16,"_",Table1[[#This Row],[PLATE]],"_org_",Table1[[#This Row],[DATE SAMPLE DELIVERY]]))</f>
        <v/>
      </c>
      <c r="T207" s="130" t="str">
        <f>IF(Table1[[#This Row],[DATE SAMPLE DELIVERY]]="","",(CONCATENATE(20,LEFT(Table1[[#This Row],[DATE SAMPLE DELIVERY]],2),"-",(MID(Table1[[#This Row],[DATE SAMPLE DELIVERY]],3,2)),"-",(RIGHT(Table1[[#This Row],[DATE SAMPLE DELIVERY]],2)))))</f>
        <v/>
      </c>
      <c r="U207" s="137" t="str">
        <f>IF(Table1[[#This Row],[LIBRARY ID]]="","",IF('Sample information'!$B$22="","RML",'Sample information'!$B$22))</f>
        <v/>
      </c>
      <c r="V207" s="130" t="s">
        <v>280</v>
      </c>
      <c r="W207" s="135"/>
      <c r="X207" s="135"/>
      <c r="AA207" s="151"/>
      <c r="AC207" s="152"/>
      <c r="AF207" s="135"/>
      <c r="AG207" s="130"/>
      <c r="AH207" s="130"/>
      <c r="AI207" s="130"/>
      <c r="AJ207" s="130"/>
      <c r="AK207" s="130"/>
      <c r="AL207" s="130"/>
      <c r="AM207" s="130"/>
      <c r="AN207" s="130"/>
      <c r="AO207" s="130"/>
      <c r="AP207" s="130"/>
      <c r="AQ207" s="130"/>
      <c r="AR207" s="130"/>
      <c r="AS207" s="130"/>
      <c r="AT207" s="130"/>
      <c r="AU207" s="130"/>
      <c r="AV207" s="130"/>
      <c r="AW207" s="130"/>
      <c r="AX207" s="130"/>
      <c r="AY207" s="130"/>
      <c r="AZ207" s="130"/>
      <c r="BA207" s="130"/>
      <c r="BB207" s="130"/>
      <c r="BC207" s="130"/>
      <c r="BD207" s="130"/>
      <c r="BE207" s="130"/>
    </row>
    <row r="208" spans="1:57" s="137" customFormat="1" ht="15">
      <c r="A208" s="89" t="str">
        <f>IF(Table1[[#This Row],[LIBRARY ID]]="","",CONCATENATE('Sample information'!B$16," #1"," ",Table1[[#This Row],[DATE SAMPLE DELIVERY]]))</f>
        <v/>
      </c>
      <c r="B208" s="89" t="str">
        <f>IF(Table1[[#This Row],[LIBRARY ID]]="","",CONCATENATE('Sample information'!B$16,"-",Table1[[#This Row],[LIBRARY ID]]))</f>
        <v/>
      </c>
      <c r="C208" s="47"/>
      <c r="D208" s="47"/>
      <c r="E208" s="47"/>
      <c r="F208" s="174" t="s">
        <v>547</v>
      </c>
      <c r="G208" s="47"/>
      <c r="H208" s="47"/>
      <c r="I208" s="47"/>
      <c r="J208" s="47"/>
      <c r="K208" s="47"/>
      <c r="L208" s="89" t="str">
        <f>IF(Table1[[#This Row],[INDEX CATEGORY]]="",CONCATENATE("Custom (",Table1[[#This Row],[CUSTOM INDEX]],")"),IF(Table1[[#This Row],[INDEX CATEGORY]]="No index","Custom (None)",INDEX(Index!$C$3:$X$230,MATCH(Table1[[#This Row],[INDEX NUMBER]],Index!$B$3:$B$230,0),MATCH(Table1[[#This Row],[INDEX CATEGORY]],Index!$C$2:$X$2,0))))</f>
        <v>Custom ()</v>
      </c>
      <c r="M208" s="153"/>
      <c r="N208" s="135" t="s">
        <v>5</v>
      </c>
      <c r="O208" s="153" t="s">
        <v>32</v>
      </c>
      <c r="P208" s="150" t="str">
        <f>IF(Table1[[#This Row],[LIBRARY ID]]="","",Table1[[#This Row],[VOLUME]])</f>
        <v/>
      </c>
      <c r="Q208" s="150" t="str">
        <f>IF(Table1[[#This Row],[LIBRARY ID]]="","",Table1[[#This Row],[CONCENTRATION]]*Table1[[#This Row],[VOLUME]])</f>
        <v/>
      </c>
      <c r="R208" s="103" t="s">
        <v>728</v>
      </c>
      <c r="S208" s="103" t="str">
        <f>IF(Table1[[#This Row],[LIBRARY ID]]="","",CONCATENATE('Sample information'!$B$16,"_",Table1[[#This Row],[PLATE]],"_org_",Table1[[#This Row],[DATE SAMPLE DELIVERY]]))</f>
        <v/>
      </c>
      <c r="T208" s="130" t="str">
        <f>IF(Table1[[#This Row],[DATE SAMPLE DELIVERY]]="","",(CONCATENATE(20,LEFT(Table1[[#This Row],[DATE SAMPLE DELIVERY]],2),"-",(MID(Table1[[#This Row],[DATE SAMPLE DELIVERY]],3,2)),"-",(RIGHT(Table1[[#This Row],[DATE SAMPLE DELIVERY]],2)))))</f>
        <v/>
      </c>
      <c r="U208" s="137" t="str">
        <f>IF(Table1[[#This Row],[LIBRARY ID]]="","",IF('Sample information'!$B$22="","RML",'Sample information'!$B$22))</f>
        <v/>
      </c>
      <c r="V208" s="130" t="s">
        <v>280</v>
      </c>
      <c r="W208" s="135"/>
      <c r="X208" s="135"/>
      <c r="AA208" s="151"/>
      <c r="AC208" s="152"/>
      <c r="AF208" s="135"/>
      <c r="AG208" s="130"/>
      <c r="AH208" s="130"/>
      <c r="AI208" s="130"/>
      <c r="AJ208" s="130"/>
      <c r="AK208" s="130"/>
      <c r="AL208" s="130"/>
      <c r="AM208" s="130"/>
      <c r="AN208" s="130"/>
      <c r="AO208" s="130"/>
      <c r="AP208" s="130"/>
      <c r="AQ208" s="130"/>
      <c r="AR208" s="130"/>
      <c r="AS208" s="130"/>
      <c r="AT208" s="130"/>
      <c r="AU208" s="130"/>
      <c r="AV208" s="130"/>
      <c r="AW208" s="130"/>
      <c r="AX208" s="130"/>
      <c r="AY208" s="130"/>
      <c r="AZ208" s="130"/>
      <c r="BA208" s="130"/>
      <c r="BB208" s="130"/>
      <c r="BC208" s="130"/>
      <c r="BD208" s="130"/>
      <c r="BE208" s="130"/>
    </row>
    <row r="209" spans="1:57" s="137" customFormat="1" ht="15">
      <c r="A209" s="89" t="str">
        <f>IF(Table1[[#This Row],[LIBRARY ID]]="","",CONCATENATE('Sample information'!B$16," #1"," ",Table1[[#This Row],[DATE SAMPLE DELIVERY]]))</f>
        <v/>
      </c>
      <c r="B209" s="89" t="str">
        <f>IF(Table1[[#This Row],[LIBRARY ID]]="","",CONCATENATE('Sample information'!B$16,"-",Table1[[#This Row],[LIBRARY ID]]))</f>
        <v/>
      </c>
      <c r="C209" s="47"/>
      <c r="D209" s="47"/>
      <c r="E209" s="47"/>
      <c r="F209" s="174" t="s">
        <v>547</v>
      </c>
      <c r="G209" s="47"/>
      <c r="H209" s="47"/>
      <c r="I209" s="47"/>
      <c r="J209" s="47"/>
      <c r="K209" s="47"/>
      <c r="L209" s="89" t="str">
        <f>IF(Table1[[#This Row],[INDEX CATEGORY]]="",CONCATENATE("Custom (",Table1[[#This Row],[CUSTOM INDEX]],")"),IF(Table1[[#This Row],[INDEX CATEGORY]]="No index","Custom (None)",INDEX(Index!$C$3:$X$230,MATCH(Table1[[#This Row],[INDEX NUMBER]],Index!$B$3:$B$230,0),MATCH(Table1[[#This Row],[INDEX CATEGORY]],Index!$C$2:$X$2,0))))</f>
        <v>Custom ()</v>
      </c>
      <c r="M209" s="153"/>
      <c r="N209" s="135" t="s">
        <v>5</v>
      </c>
      <c r="O209" s="153" t="s">
        <v>33</v>
      </c>
      <c r="P209" s="150" t="str">
        <f>IF(Table1[[#This Row],[LIBRARY ID]]="","",Table1[[#This Row],[VOLUME]])</f>
        <v/>
      </c>
      <c r="Q209" s="150" t="str">
        <f>IF(Table1[[#This Row],[LIBRARY ID]]="","",Table1[[#This Row],[CONCENTRATION]]*Table1[[#This Row],[VOLUME]])</f>
        <v/>
      </c>
      <c r="R209" s="103" t="s">
        <v>728</v>
      </c>
      <c r="S209" s="103" t="str">
        <f>IF(Table1[[#This Row],[LIBRARY ID]]="","",CONCATENATE('Sample information'!$B$16,"_",Table1[[#This Row],[PLATE]],"_org_",Table1[[#This Row],[DATE SAMPLE DELIVERY]]))</f>
        <v/>
      </c>
      <c r="T209" s="130" t="str">
        <f>IF(Table1[[#This Row],[DATE SAMPLE DELIVERY]]="","",(CONCATENATE(20,LEFT(Table1[[#This Row],[DATE SAMPLE DELIVERY]],2),"-",(MID(Table1[[#This Row],[DATE SAMPLE DELIVERY]],3,2)),"-",(RIGHT(Table1[[#This Row],[DATE SAMPLE DELIVERY]],2)))))</f>
        <v/>
      </c>
      <c r="U209" s="137" t="str">
        <f>IF(Table1[[#This Row],[LIBRARY ID]]="","",IF('Sample information'!$B$22="","RML",'Sample information'!$B$22))</f>
        <v/>
      </c>
      <c r="V209" s="130" t="s">
        <v>280</v>
      </c>
      <c r="W209" s="135"/>
      <c r="X209" s="135"/>
      <c r="AA209" s="151"/>
      <c r="AC209" s="152"/>
      <c r="AF209" s="135"/>
      <c r="AG209" s="130"/>
      <c r="AH209" s="130"/>
      <c r="AI209" s="130"/>
      <c r="AJ209" s="130"/>
      <c r="AK209" s="130"/>
      <c r="AL209" s="130"/>
      <c r="AM209" s="130"/>
      <c r="AN209" s="130"/>
      <c r="AO209" s="130"/>
      <c r="AP209" s="130"/>
      <c r="AQ209" s="130"/>
      <c r="AR209" s="130"/>
      <c r="AS209" s="130"/>
      <c r="AT209" s="130"/>
      <c r="AU209" s="130"/>
      <c r="AV209" s="130"/>
      <c r="AW209" s="130"/>
      <c r="AX209" s="130"/>
      <c r="AY209" s="130"/>
      <c r="AZ209" s="130"/>
      <c r="BA209" s="130"/>
      <c r="BB209" s="130"/>
      <c r="BC209" s="130"/>
      <c r="BD209" s="130"/>
      <c r="BE209" s="130"/>
    </row>
    <row r="210" spans="1:57" s="137" customFormat="1" ht="15">
      <c r="A210" s="89" t="str">
        <f>IF(Table1[[#This Row],[LIBRARY ID]]="","",CONCATENATE('Sample information'!B$16," #1"," ",Table1[[#This Row],[DATE SAMPLE DELIVERY]]))</f>
        <v/>
      </c>
      <c r="B210" s="89" t="str">
        <f>IF(Table1[[#This Row],[LIBRARY ID]]="","",CONCATENATE('Sample information'!B$16,"-",Table1[[#This Row],[LIBRARY ID]]))</f>
        <v/>
      </c>
      <c r="C210" s="47"/>
      <c r="D210" s="47"/>
      <c r="E210" s="47"/>
      <c r="F210" s="174" t="s">
        <v>547</v>
      </c>
      <c r="G210" s="47"/>
      <c r="H210" s="47"/>
      <c r="I210" s="47"/>
      <c r="J210" s="47"/>
      <c r="K210" s="47"/>
      <c r="L210" s="89" t="str">
        <f>IF(Table1[[#This Row],[INDEX CATEGORY]]="",CONCATENATE("Custom (",Table1[[#This Row],[CUSTOM INDEX]],")"),IF(Table1[[#This Row],[INDEX CATEGORY]]="No index","Custom (None)",INDEX(Index!$C$3:$X$230,MATCH(Table1[[#This Row],[INDEX NUMBER]],Index!$B$3:$B$230,0),MATCH(Table1[[#This Row],[INDEX CATEGORY]],Index!$C$2:$X$2,0))))</f>
        <v>Custom ()</v>
      </c>
      <c r="M210" s="153"/>
      <c r="N210" s="135" t="s">
        <v>5</v>
      </c>
      <c r="O210" s="153" t="s">
        <v>34</v>
      </c>
      <c r="P210" s="150" t="str">
        <f>IF(Table1[[#This Row],[LIBRARY ID]]="","",Table1[[#This Row],[VOLUME]])</f>
        <v/>
      </c>
      <c r="Q210" s="150" t="str">
        <f>IF(Table1[[#This Row],[LIBRARY ID]]="","",Table1[[#This Row],[CONCENTRATION]]*Table1[[#This Row],[VOLUME]])</f>
        <v/>
      </c>
      <c r="R210" s="103" t="s">
        <v>728</v>
      </c>
      <c r="S210" s="103" t="str">
        <f>IF(Table1[[#This Row],[LIBRARY ID]]="","",CONCATENATE('Sample information'!$B$16,"_",Table1[[#This Row],[PLATE]],"_org_",Table1[[#This Row],[DATE SAMPLE DELIVERY]]))</f>
        <v/>
      </c>
      <c r="T210" s="130" t="str">
        <f>IF(Table1[[#This Row],[DATE SAMPLE DELIVERY]]="","",(CONCATENATE(20,LEFT(Table1[[#This Row],[DATE SAMPLE DELIVERY]],2),"-",(MID(Table1[[#This Row],[DATE SAMPLE DELIVERY]],3,2)),"-",(RIGHT(Table1[[#This Row],[DATE SAMPLE DELIVERY]],2)))))</f>
        <v/>
      </c>
      <c r="U210" s="137" t="str">
        <f>IF(Table1[[#This Row],[LIBRARY ID]]="","",IF('Sample information'!$B$22="","RML",'Sample information'!$B$22))</f>
        <v/>
      </c>
      <c r="V210" s="130" t="s">
        <v>280</v>
      </c>
      <c r="W210" s="135"/>
      <c r="X210" s="135"/>
      <c r="AA210" s="151"/>
      <c r="AC210" s="152"/>
      <c r="AF210" s="135"/>
      <c r="AG210" s="130"/>
      <c r="AH210" s="130"/>
      <c r="AI210" s="130"/>
      <c r="AJ210" s="130"/>
      <c r="AK210" s="130"/>
      <c r="AL210" s="130"/>
      <c r="AM210" s="130"/>
      <c r="AN210" s="130"/>
      <c r="AO210" s="130"/>
      <c r="AP210" s="130"/>
      <c r="AQ210" s="130"/>
      <c r="AR210" s="130"/>
      <c r="AS210" s="130"/>
      <c r="AT210" s="130"/>
      <c r="AU210" s="130"/>
      <c r="AV210" s="130"/>
      <c r="AW210" s="130"/>
      <c r="AX210" s="130"/>
      <c r="AY210" s="130"/>
      <c r="AZ210" s="130"/>
      <c r="BA210" s="130"/>
      <c r="BB210" s="130"/>
      <c r="BC210" s="130"/>
      <c r="BD210" s="130"/>
      <c r="BE210" s="130"/>
    </row>
    <row r="211" spans="1:57" s="137" customFormat="1" ht="15">
      <c r="A211" s="89" t="str">
        <f>IF(Table1[[#This Row],[LIBRARY ID]]="","",CONCATENATE('Sample information'!B$16," #1"," ",Table1[[#This Row],[DATE SAMPLE DELIVERY]]))</f>
        <v/>
      </c>
      <c r="B211" s="89" t="str">
        <f>IF(Table1[[#This Row],[LIBRARY ID]]="","",CONCATENATE('Sample information'!B$16,"-",Table1[[#This Row],[LIBRARY ID]]))</f>
        <v/>
      </c>
      <c r="C211" s="47"/>
      <c r="D211" s="47"/>
      <c r="E211" s="47"/>
      <c r="F211" s="174" t="s">
        <v>547</v>
      </c>
      <c r="G211" s="47"/>
      <c r="H211" s="47"/>
      <c r="I211" s="47"/>
      <c r="J211" s="47"/>
      <c r="K211" s="47"/>
      <c r="L211" s="89" t="str">
        <f>IF(Table1[[#This Row],[INDEX CATEGORY]]="",CONCATENATE("Custom (",Table1[[#This Row],[CUSTOM INDEX]],")"),IF(Table1[[#This Row],[INDEX CATEGORY]]="No index","Custom (None)",INDEX(Index!$C$3:$X$230,MATCH(Table1[[#This Row],[INDEX NUMBER]],Index!$B$3:$B$230,0),MATCH(Table1[[#This Row],[INDEX CATEGORY]],Index!$C$2:$X$2,0))))</f>
        <v>Custom ()</v>
      </c>
      <c r="M211" s="153"/>
      <c r="N211" s="135" t="s">
        <v>5</v>
      </c>
      <c r="O211" s="153" t="s">
        <v>35</v>
      </c>
      <c r="P211" s="150" t="str">
        <f>IF(Table1[[#This Row],[LIBRARY ID]]="","",Table1[[#This Row],[VOLUME]])</f>
        <v/>
      </c>
      <c r="Q211" s="150" t="str">
        <f>IF(Table1[[#This Row],[LIBRARY ID]]="","",Table1[[#This Row],[CONCENTRATION]]*Table1[[#This Row],[VOLUME]])</f>
        <v/>
      </c>
      <c r="R211" s="103" t="s">
        <v>728</v>
      </c>
      <c r="S211" s="103" t="str">
        <f>IF(Table1[[#This Row],[LIBRARY ID]]="","",CONCATENATE('Sample information'!$B$16,"_",Table1[[#This Row],[PLATE]],"_org_",Table1[[#This Row],[DATE SAMPLE DELIVERY]]))</f>
        <v/>
      </c>
      <c r="T211" s="130" t="str">
        <f>IF(Table1[[#This Row],[DATE SAMPLE DELIVERY]]="","",(CONCATENATE(20,LEFT(Table1[[#This Row],[DATE SAMPLE DELIVERY]],2),"-",(MID(Table1[[#This Row],[DATE SAMPLE DELIVERY]],3,2)),"-",(RIGHT(Table1[[#This Row],[DATE SAMPLE DELIVERY]],2)))))</f>
        <v/>
      </c>
      <c r="U211" s="137" t="str">
        <f>IF(Table1[[#This Row],[LIBRARY ID]]="","",IF('Sample information'!$B$22="","RML",'Sample information'!$B$22))</f>
        <v/>
      </c>
      <c r="V211" s="130" t="s">
        <v>280</v>
      </c>
      <c r="W211" s="135"/>
      <c r="X211" s="135"/>
      <c r="AA211" s="151"/>
      <c r="AC211" s="152"/>
      <c r="AF211" s="135"/>
      <c r="AG211" s="130"/>
      <c r="AH211" s="130"/>
      <c r="AI211" s="130"/>
      <c r="AJ211" s="130"/>
      <c r="AK211" s="130"/>
      <c r="AL211" s="130"/>
      <c r="AM211" s="130"/>
      <c r="AN211" s="130"/>
      <c r="AO211" s="130"/>
      <c r="AP211" s="130"/>
      <c r="AQ211" s="130"/>
      <c r="AR211" s="130"/>
      <c r="AS211" s="130"/>
      <c r="AT211" s="130"/>
      <c r="AU211" s="130"/>
      <c r="AV211" s="130"/>
      <c r="AW211" s="130"/>
      <c r="AX211" s="130"/>
      <c r="AY211" s="130"/>
      <c r="AZ211" s="130"/>
      <c r="BA211" s="130"/>
      <c r="BB211" s="130"/>
      <c r="BC211" s="130"/>
      <c r="BD211" s="130"/>
      <c r="BE211" s="130"/>
    </row>
    <row r="212" spans="1:57" s="137" customFormat="1" ht="15">
      <c r="A212" s="89" t="str">
        <f>IF(Table1[[#This Row],[LIBRARY ID]]="","",CONCATENATE('Sample information'!B$16," #1"," ",Table1[[#This Row],[DATE SAMPLE DELIVERY]]))</f>
        <v/>
      </c>
      <c r="B212" s="89" t="str">
        <f>IF(Table1[[#This Row],[LIBRARY ID]]="","",CONCATENATE('Sample information'!B$16,"-",Table1[[#This Row],[LIBRARY ID]]))</f>
        <v/>
      </c>
      <c r="C212" s="47"/>
      <c r="D212" s="47"/>
      <c r="E212" s="47"/>
      <c r="F212" s="174" t="s">
        <v>547</v>
      </c>
      <c r="G212" s="47"/>
      <c r="H212" s="47"/>
      <c r="I212" s="47"/>
      <c r="J212" s="47"/>
      <c r="K212" s="47"/>
      <c r="L212" s="89" t="str">
        <f>IF(Table1[[#This Row],[INDEX CATEGORY]]="",CONCATENATE("Custom (",Table1[[#This Row],[CUSTOM INDEX]],")"),IF(Table1[[#This Row],[INDEX CATEGORY]]="No index","Custom (None)",INDEX(Index!$C$3:$X$230,MATCH(Table1[[#This Row],[INDEX NUMBER]],Index!$B$3:$B$230,0),MATCH(Table1[[#This Row],[INDEX CATEGORY]],Index!$C$2:$X$2,0))))</f>
        <v>Custom ()</v>
      </c>
      <c r="M212" s="153"/>
      <c r="N212" s="135" t="s">
        <v>5</v>
      </c>
      <c r="O212" s="153" t="s">
        <v>36</v>
      </c>
      <c r="P212" s="150" t="str">
        <f>IF(Table1[[#This Row],[LIBRARY ID]]="","",Table1[[#This Row],[VOLUME]])</f>
        <v/>
      </c>
      <c r="Q212" s="150" t="str">
        <f>IF(Table1[[#This Row],[LIBRARY ID]]="","",Table1[[#This Row],[CONCENTRATION]]*Table1[[#This Row],[VOLUME]])</f>
        <v/>
      </c>
      <c r="R212" s="103" t="s">
        <v>728</v>
      </c>
      <c r="S212" s="103" t="str">
        <f>IF(Table1[[#This Row],[LIBRARY ID]]="","",CONCATENATE('Sample information'!$B$16,"_",Table1[[#This Row],[PLATE]],"_org_",Table1[[#This Row],[DATE SAMPLE DELIVERY]]))</f>
        <v/>
      </c>
      <c r="T212" s="130" t="str">
        <f>IF(Table1[[#This Row],[DATE SAMPLE DELIVERY]]="","",(CONCATENATE(20,LEFT(Table1[[#This Row],[DATE SAMPLE DELIVERY]],2),"-",(MID(Table1[[#This Row],[DATE SAMPLE DELIVERY]],3,2)),"-",(RIGHT(Table1[[#This Row],[DATE SAMPLE DELIVERY]],2)))))</f>
        <v/>
      </c>
      <c r="U212" s="137" t="str">
        <f>IF(Table1[[#This Row],[LIBRARY ID]]="","",IF('Sample information'!$B$22="","RML",'Sample information'!$B$22))</f>
        <v/>
      </c>
      <c r="V212" s="130" t="s">
        <v>280</v>
      </c>
      <c r="W212" s="135"/>
      <c r="X212" s="135"/>
      <c r="AA212" s="151"/>
      <c r="AC212" s="152"/>
      <c r="AF212" s="135"/>
      <c r="AG212" s="130"/>
      <c r="AH212" s="130"/>
      <c r="AI212" s="130"/>
      <c r="AJ212" s="130"/>
      <c r="AK212" s="130"/>
      <c r="AL212" s="130"/>
      <c r="AM212" s="130"/>
      <c r="AN212" s="130"/>
      <c r="AO212" s="130"/>
      <c r="AP212" s="130"/>
      <c r="AQ212" s="130"/>
      <c r="AR212" s="130"/>
      <c r="AS212" s="130"/>
      <c r="AT212" s="130"/>
      <c r="AU212" s="130"/>
      <c r="AV212" s="130"/>
      <c r="AW212" s="130"/>
      <c r="AX212" s="130"/>
      <c r="AY212" s="130"/>
      <c r="AZ212" s="130"/>
      <c r="BA212" s="130"/>
      <c r="BB212" s="130"/>
      <c r="BC212" s="130"/>
      <c r="BD212" s="130"/>
      <c r="BE212" s="130"/>
    </row>
    <row r="213" spans="1:57" s="137" customFormat="1" ht="15">
      <c r="A213" s="89" t="str">
        <f>IF(Table1[[#This Row],[LIBRARY ID]]="","",CONCATENATE('Sample information'!B$16," #1"," ",Table1[[#This Row],[DATE SAMPLE DELIVERY]]))</f>
        <v/>
      </c>
      <c r="B213" s="89" t="str">
        <f>IF(Table1[[#This Row],[LIBRARY ID]]="","",CONCATENATE('Sample information'!B$16,"-",Table1[[#This Row],[LIBRARY ID]]))</f>
        <v/>
      </c>
      <c r="C213" s="47"/>
      <c r="D213" s="47"/>
      <c r="E213" s="47"/>
      <c r="F213" s="174" t="s">
        <v>547</v>
      </c>
      <c r="G213" s="47"/>
      <c r="H213" s="47"/>
      <c r="I213" s="47"/>
      <c r="J213" s="47"/>
      <c r="K213" s="47"/>
      <c r="L213" s="89" t="str">
        <f>IF(Table1[[#This Row],[INDEX CATEGORY]]="",CONCATENATE("Custom (",Table1[[#This Row],[CUSTOM INDEX]],")"),IF(Table1[[#This Row],[INDEX CATEGORY]]="No index","Custom (None)",INDEX(Index!$C$3:$X$230,MATCH(Table1[[#This Row],[INDEX NUMBER]],Index!$B$3:$B$230,0),MATCH(Table1[[#This Row],[INDEX CATEGORY]],Index!$C$2:$X$2,0))))</f>
        <v>Custom ()</v>
      </c>
      <c r="M213" s="153"/>
      <c r="N213" s="135" t="s">
        <v>5</v>
      </c>
      <c r="O213" s="153" t="s">
        <v>37</v>
      </c>
      <c r="P213" s="150" t="str">
        <f>IF(Table1[[#This Row],[LIBRARY ID]]="","",Table1[[#This Row],[VOLUME]])</f>
        <v/>
      </c>
      <c r="Q213" s="150" t="str">
        <f>IF(Table1[[#This Row],[LIBRARY ID]]="","",Table1[[#This Row],[CONCENTRATION]]*Table1[[#This Row],[VOLUME]])</f>
        <v/>
      </c>
      <c r="R213" s="103" t="s">
        <v>728</v>
      </c>
      <c r="S213" s="103" t="str">
        <f>IF(Table1[[#This Row],[LIBRARY ID]]="","",CONCATENATE('Sample information'!$B$16,"_",Table1[[#This Row],[PLATE]],"_org_",Table1[[#This Row],[DATE SAMPLE DELIVERY]]))</f>
        <v/>
      </c>
      <c r="T213" s="130" t="str">
        <f>IF(Table1[[#This Row],[DATE SAMPLE DELIVERY]]="","",(CONCATENATE(20,LEFT(Table1[[#This Row],[DATE SAMPLE DELIVERY]],2),"-",(MID(Table1[[#This Row],[DATE SAMPLE DELIVERY]],3,2)),"-",(RIGHT(Table1[[#This Row],[DATE SAMPLE DELIVERY]],2)))))</f>
        <v/>
      </c>
      <c r="U213" s="137" t="str">
        <f>IF(Table1[[#This Row],[LIBRARY ID]]="","",IF('Sample information'!$B$22="","RML",'Sample information'!$B$22))</f>
        <v/>
      </c>
      <c r="V213" s="130" t="s">
        <v>280</v>
      </c>
      <c r="W213" s="135"/>
      <c r="X213" s="135"/>
      <c r="AA213" s="151"/>
      <c r="AC213" s="152"/>
      <c r="AF213" s="135"/>
      <c r="AG213" s="130"/>
      <c r="AH213" s="130"/>
      <c r="AI213" s="130"/>
      <c r="AJ213" s="130"/>
      <c r="AK213" s="130"/>
      <c r="AL213" s="130"/>
      <c r="AM213" s="130"/>
      <c r="AN213" s="130"/>
      <c r="AO213" s="130"/>
      <c r="AP213" s="130"/>
      <c r="AQ213" s="130"/>
      <c r="AR213" s="130"/>
      <c r="AS213" s="130"/>
      <c r="AT213" s="130"/>
      <c r="AU213" s="130"/>
      <c r="AV213" s="130"/>
      <c r="AW213" s="130"/>
      <c r="AX213" s="130"/>
      <c r="AY213" s="130"/>
      <c r="AZ213" s="130"/>
      <c r="BA213" s="130"/>
      <c r="BB213" s="130"/>
      <c r="BC213" s="130"/>
      <c r="BD213" s="130"/>
      <c r="BE213" s="130"/>
    </row>
    <row r="214" spans="1:57" s="137" customFormat="1" ht="15">
      <c r="A214" s="89" t="str">
        <f>IF(Table1[[#This Row],[LIBRARY ID]]="","",CONCATENATE('Sample information'!B$16," #1"," ",Table1[[#This Row],[DATE SAMPLE DELIVERY]]))</f>
        <v/>
      </c>
      <c r="B214" s="89" t="str">
        <f>IF(Table1[[#This Row],[LIBRARY ID]]="","",CONCATENATE('Sample information'!B$16,"-",Table1[[#This Row],[LIBRARY ID]]))</f>
        <v/>
      </c>
      <c r="C214" s="47"/>
      <c r="D214" s="47"/>
      <c r="E214" s="47"/>
      <c r="F214" s="174" t="s">
        <v>547</v>
      </c>
      <c r="G214" s="47"/>
      <c r="H214" s="47"/>
      <c r="I214" s="47"/>
      <c r="J214" s="47"/>
      <c r="K214" s="47"/>
      <c r="L214" s="89" t="str">
        <f>IF(Table1[[#This Row],[INDEX CATEGORY]]="",CONCATENATE("Custom (",Table1[[#This Row],[CUSTOM INDEX]],")"),IF(Table1[[#This Row],[INDEX CATEGORY]]="No index","Custom (None)",INDEX(Index!$C$3:$X$230,MATCH(Table1[[#This Row],[INDEX NUMBER]],Index!$B$3:$B$230,0),MATCH(Table1[[#This Row],[INDEX CATEGORY]],Index!$C$2:$X$2,0))))</f>
        <v>Custom ()</v>
      </c>
      <c r="M214" s="153"/>
      <c r="N214" s="135" t="s">
        <v>5</v>
      </c>
      <c r="O214" s="153" t="s">
        <v>38</v>
      </c>
      <c r="P214" s="150" t="str">
        <f>IF(Table1[[#This Row],[LIBRARY ID]]="","",Table1[[#This Row],[VOLUME]])</f>
        <v/>
      </c>
      <c r="Q214" s="150" t="str">
        <f>IF(Table1[[#This Row],[LIBRARY ID]]="","",Table1[[#This Row],[CONCENTRATION]]*Table1[[#This Row],[VOLUME]])</f>
        <v/>
      </c>
      <c r="R214" s="103" t="s">
        <v>728</v>
      </c>
      <c r="S214" s="103" t="str">
        <f>IF(Table1[[#This Row],[LIBRARY ID]]="","",CONCATENATE('Sample information'!$B$16,"_",Table1[[#This Row],[PLATE]],"_org_",Table1[[#This Row],[DATE SAMPLE DELIVERY]]))</f>
        <v/>
      </c>
      <c r="T214" s="130" t="str">
        <f>IF(Table1[[#This Row],[DATE SAMPLE DELIVERY]]="","",(CONCATENATE(20,LEFT(Table1[[#This Row],[DATE SAMPLE DELIVERY]],2),"-",(MID(Table1[[#This Row],[DATE SAMPLE DELIVERY]],3,2)),"-",(RIGHT(Table1[[#This Row],[DATE SAMPLE DELIVERY]],2)))))</f>
        <v/>
      </c>
      <c r="U214" s="137" t="str">
        <f>IF(Table1[[#This Row],[LIBRARY ID]]="","",IF('Sample information'!$B$22="","RML",'Sample information'!$B$22))</f>
        <v/>
      </c>
      <c r="V214" s="130" t="s">
        <v>280</v>
      </c>
      <c r="W214" s="135"/>
      <c r="X214" s="135"/>
      <c r="AA214" s="151"/>
      <c r="AC214" s="152"/>
      <c r="AF214" s="135"/>
      <c r="AG214" s="130"/>
      <c r="AH214" s="130"/>
      <c r="AI214" s="130"/>
      <c r="AJ214" s="130"/>
      <c r="AK214" s="130"/>
      <c r="AL214" s="130"/>
      <c r="AM214" s="130"/>
      <c r="AN214" s="130"/>
      <c r="AO214" s="130"/>
      <c r="AP214" s="130"/>
      <c r="AQ214" s="130"/>
      <c r="AR214" s="130"/>
      <c r="AS214" s="130"/>
      <c r="AT214" s="130"/>
      <c r="AU214" s="130"/>
      <c r="AV214" s="130"/>
      <c r="AW214" s="130"/>
      <c r="AX214" s="130"/>
      <c r="AY214" s="130"/>
      <c r="AZ214" s="130"/>
      <c r="BA214" s="130"/>
      <c r="BB214" s="130"/>
      <c r="BC214" s="130"/>
      <c r="BD214" s="130"/>
      <c r="BE214" s="130"/>
    </row>
    <row r="215" spans="1:57" s="137" customFormat="1" ht="15">
      <c r="A215" s="89" t="str">
        <f>IF(Table1[[#This Row],[LIBRARY ID]]="","",CONCATENATE('Sample information'!B$16," #1"," ",Table1[[#This Row],[DATE SAMPLE DELIVERY]]))</f>
        <v/>
      </c>
      <c r="B215" s="89" t="str">
        <f>IF(Table1[[#This Row],[LIBRARY ID]]="","",CONCATENATE('Sample information'!B$16,"-",Table1[[#This Row],[LIBRARY ID]]))</f>
        <v/>
      </c>
      <c r="C215" s="47"/>
      <c r="D215" s="47"/>
      <c r="E215" s="47"/>
      <c r="F215" s="174" t="s">
        <v>547</v>
      </c>
      <c r="G215" s="47"/>
      <c r="H215" s="47"/>
      <c r="I215" s="47"/>
      <c r="J215" s="47"/>
      <c r="K215" s="47"/>
      <c r="L215" s="89" t="str">
        <f>IF(Table1[[#This Row],[INDEX CATEGORY]]="",CONCATENATE("Custom (",Table1[[#This Row],[CUSTOM INDEX]],")"),IF(Table1[[#This Row],[INDEX CATEGORY]]="No index","Custom (None)",INDEX(Index!$C$3:$X$230,MATCH(Table1[[#This Row],[INDEX NUMBER]],Index!$B$3:$B$230,0),MATCH(Table1[[#This Row],[INDEX CATEGORY]],Index!$C$2:$X$2,0))))</f>
        <v>Custom ()</v>
      </c>
      <c r="M215" s="153"/>
      <c r="N215" s="135" t="s">
        <v>5</v>
      </c>
      <c r="O215" s="153" t="s">
        <v>39</v>
      </c>
      <c r="P215" s="150" t="str">
        <f>IF(Table1[[#This Row],[LIBRARY ID]]="","",Table1[[#This Row],[VOLUME]])</f>
        <v/>
      </c>
      <c r="Q215" s="150" t="str">
        <f>IF(Table1[[#This Row],[LIBRARY ID]]="","",Table1[[#This Row],[CONCENTRATION]]*Table1[[#This Row],[VOLUME]])</f>
        <v/>
      </c>
      <c r="R215" s="103" t="s">
        <v>728</v>
      </c>
      <c r="S215" s="103" t="str">
        <f>IF(Table1[[#This Row],[LIBRARY ID]]="","",CONCATENATE('Sample information'!$B$16,"_",Table1[[#This Row],[PLATE]],"_org_",Table1[[#This Row],[DATE SAMPLE DELIVERY]]))</f>
        <v/>
      </c>
      <c r="T215" s="130" t="str">
        <f>IF(Table1[[#This Row],[DATE SAMPLE DELIVERY]]="","",(CONCATENATE(20,LEFT(Table1[[#This Row],[DATE SAMPLE DELIVERY]],2),"-",(MID(Table1[[#This Row],[DATE SAMPLE DELIVERY]],3,2)),"-",(RIGHT(Table1[[#This Row],[DATE SAMPLE DELIVERY]],2)))))</f>
        <v/>
      </c>
      <c r="U215" s="137" t="str">
        <f>IF(Table1[[#This Row],[LIBRARY ID]]="","",IF('Sample information'!$B$22="","RML",'Sample information'!$B$22))</f>
        <v/>
      </c>
      <c r="V215" s="130" t="s">
        <v>280</v>
      </c>
      <c r="W215" s="135"/>
      <c r="X215" s="135"/>
      <c r="AA215" s="151"/>
      <c r="AC215" s="152"/>
      <c r="AF215" s="135"/>
      <c r="AG215" s="130"/>
      <c r="AH215" s="130"/>
      <c r="AI215" s="130"/>
      <c r="AJ215" s="130"/>
      <c r="AK215" s="130"/>
      <c r="AL215" s="130"/>
      <c r="AM215" s="130"/>
      <c r="AN215" s="130"/>
      <c r="AO215" s="130"/>
      <c r="AP215" s="130"/>
      <c r="AQ215" s="130"/>
      <c r="AR215" s="130"/>
      <c r="AS215" s="130"/>
      <c r="AT215" s="130"/>
      <c r="AU215" s="130"/>
      <c r="AV215" s="130"/>
      <c r="AW215" s="130"/>
      <c r="AX215" s="130"/>
      <c r="AY215" s="130"/>
      <c r="AZ215" s="130"/>
      <c r="BA215" s="130"/>
      <c r="BB215" s="130"/>
      <c r="BC215" s="130"/>
      <c r="BD215" s="130"/>
      <c r="BE215" s="130"/>
    </row>
    <row r="216" spans="1:57" s="137" customFormat="1" ht="15">
      <c r="A216" s="89" t="str">
        <f>IF(Table1[[#This Row],[LIBRARY ID]]="","",CONCATENATE('Sample information'!B$16," #1"," ",Table1[[#This Row],[DATE SAMPLE DELIVERY]]))</f>
        <v/>
      </c>
      <c r="B216" s="89" t="str">
        <f>IF(Table1[[#This Row],[LIBRARY ID]]="","",CONCATENATE('Sample information'!B$16,"-",Table1[[#This Row],[LIBRARY ID]]))</f>
        <v/>
      </c>
      <c r="C216" s="47"/>
      <c r="D216" s="47"/>
      <c r="E216" s="47"/>
      <c r="F216" s="174" t="s">
        <v>547</v>
      </c>
      <c r="G216" s="47"/>
      <c r="H216" s="47"/>
      <c r="I216" s="47"/>
      <c r="J216" s="47"/>
      <c r="K216" s="47"/>
      <c r="L216" s="89" t="str">
        <f>IF(Table1[[#This Row],[INDEX CATEGORY]]="",CONCATENATE("Custom (",Table1[[#This Row],[CUSTOM INDEX]],")"),IF(Table1[[#This Row],[INDEX CATEGORY]]="No index","Custom (None)",INDEX(Index!$C$3:$X$230,MATCH(Table1[[#This Row],[INDEX NUMBER]],Index!$B$3:$B$230,0),MATCH(Table1[[#This Row],[INDEX CATEGORY]],Index!$C$2:$X$2,0))))</f>
        <v>Custom ()</v>
      </c>
      <c r="M216" s="153"/>
      <c r="N216" s="135" t="s">
        <v>5</v>
      </c>
      <c r="O216" s="153" t="s">
        <v>40</v>
      </c>
      <c r="P216" s="150" t="str">
        <f>IF(Table1[[#This Row],[LIBRARY ID]]="","",Table1[[#This Row],[VOLUME]])</f>
        <v/>
      </c>
      <c r="Q216" s="150" t="str">
        <f>IF(Table1[[#This Row],[LIBRARY ID]]="","",Table1[[#This Row],[CONCENTRATION]]*Table1[[#This Row],[VOLUME]])</f>
        <v/>
      </c>
      <c r="R216" s="103" t="s">
        <v>728</v>
      </c>
      <c r="S216" s="103" t="str">
        <f>IF(Table1[[#This Row],[LIBRARY ID]]="","",CONCATENATE('Sample information'!$B$16,"_",Table1[[#This Row],[PLATE]],"_org_",Table1[[#This Row],[DATE SAMPLE DELIVERY]]))</f>
        <v/>
      </c>
      <c r="T216" s="130" t="str">
        <f>IF(Table1[[#This Row],[DATE SAMPLE DELIVERY]]="","",(CONCATENATE(20,LEFT(Table1[[#This Row],[DATE SAMPLE DELIVERY]],2),"-",(MID(Table1[[#This Row],[DATE SAMPLE DELIVERY]],3,2)),"-",(RIGHT(Table1[[#This Row],[DATE SAMPLE DELIVERY]],2)))))</f>
        <v/>
      </c>
      <c r="U216" s="137" t="str">
        <f>IF(Table1[[#This Row],[LIBRARY ID]]="","",IF('Sample information'!$B$22="","RML",'Sample information'!$B$22))</f>
        <v/>
      </c>
      <c r="V216" s="130" t="s">
        <v>280</v>
      </c>
      <c r="W216" s="135"/>
      <c r="X216" s="135"/>
      <c r="AA216" s="151"/>
      <c r="AC216" s="152"/>
      <c r="AF216" s="135"/>
      <c r="AG216" s="130"/>
      <c r="AH216" s="130"/>
      <c r="AI216" s="130"/>
      <c r="AJ216" s="130"/>
      <c r="AK216" s="130"/>
      <c r="AL216" s="130"/>
      <c r="AM216" s="130"/>
      <c r="AN216" s="130"/>
      <c r="AO216" s="130"/>
      <c r="AP216" s="130"/>
      <c r="AQ216" s="130"/>
      <c r="AR216" s="130"/>
      <c r="AS216" s="130"/>
      <c r="AT216" s="130"/>
      <c r="AU216" s="130"/>
      <c r="AV216" s="130"/>
      <c r="AW216" s="130"/>
      <c r="AX216" s="130"/>
      <c r="AY216" s="130"/>
      <c r="AZ216" s="130"/>
      <c r="BA216" s="130"/>
      <c r="BB216" s="130"/>
      <c r="BC216" s="130"/>
      <c r="BD216" s="130"/>
      <c r="BE216" s="130"/>
    </row>
    <row r="217" spans="1:57" s="137" customFormat="1" ht="15">
      <c r="A217" s="89" t="str">
        <f>IF(Table1[[#This Row],[LIBRARY ID]]="","",CONCATENATE('Sample information'!B$16," #1"," ",Table1[[#This Row],[DATE SAMPLE DELIVERY]]))</f>
        <v/>
      </c>
      <c r="B217" s="89" t="str">
        <f>IF(Table1[[#This Row],[LIBRARY ID]]="","",CONCATENATE('Sample information'!B$16,"-",Table1[[#This Row],[LIBRARY ID]]))</f>
        <v/>
      </c>
      <c r="C217" s="47"/>
      <c r="D217" s="47"/>
      <c r="E217" s="47"/>
      <c r="F217" s="174" t="s">
        <v>547</v>
      </c>
      <c r="G217" s="47"/>
      <c r="H217" s="47"/>
      <c r="I217" s="47"/>
      <c r="J217" s="47"/>
      <c r="K217" s="47"/>
      <c r="L217" s="89" t="str">
        <f>IF(Table1[[#This Row],[INDEX CATEGORY]]="",CONCATENATE("Custom (",Table1[[#This Row],[CUSTOM INDEX]],")"),IF(Table1[[#This Row],[INDEX CATEGORY]]="No index","Custom (None)",INDEX(Index!$C$3:$X$230,MATCH(Table1[[#This Row],[INDEX NUMBER]],Index!$B$3:$B$230,0),MATCH(Table1[[#This Row],[INDEX CATEGORY]],Index!$C$2:$X$2,0))))</f>
        <v>Custom ()</v>
      </c>
      <c r="M217" s="153"/>
      <c r="N217" s="135" t="s">
        <v>5</v>
      </c>
      <c r="O217" s="153" t="s">
        <v>41</v>
      </c>
      <c r="P217" s="150" t="str">
        <f>IF(Table1[[#This Row],[LIBRARY ID]]="","",Table1[[#This Row],[VOLUME]])</f>
        <v/>
      </c>
      <c r="Q217" s="150" t="str">
        <f>IF(Table1[[#This Row],[LIBRARY ID]]="","",Table1[[#This Row],[CONCENTRATION]]*Table1[[#This Row],[VOLUME]])</f>
        <v/>
      </c>
      <c r="R217" s="103" t="s">
        <v>728</v>
      </c>
      <c r="S217" s="103" t="str">
        <f>IF(Table1[[#This Row],[LIBRARY ID]]="","",CONCATENATE('Sample information'!$B$16,"_",Table1[[#This Row],[PLATE]],"_org_",Table1[[#This Row],[DATE SAMPLE DELIVERY]]))</f>
        <v/>
      </c>
      <c r="T217" s="130" t="str">
        <f>IF(Table1[[#This Row],[DATE SAMPLE DELIVERY]]="","",(CONCATENATE(20,LEFT(Table1[[#This Row],[DATE SAMPLE DELIVERY]],2),"-",(MID(Table1[[#This Row],[DATE SAMPLE DELIVERY]],3,2)),"-",(RIGHT(Table1[[#This Row],[DATE SAMPLE DELIVERY]],2)))))</f>
        <v/>
      </c>
      <c r="U217" s="137" t="str">
        <f>IF(Table1[[#This Row],[LIBRARY ID]]="","",IF('Sample information'!$B$22="","RML",'Sample information'!$B$22))</f>
        <v/>
      </c>
      <c r="V217" s="130" t="s">
        <v>280</v>
      </c>
      <c r="W217" s="135"/>
      <c r="X217" s="135"/>
      <c r="AA217" s="151"/>
      <c r="AC217" s="152"/>
      <c r="AF217" s="135"/>
      <c r="AG217" s="130"/>
      <c r="AH217" s="130"/>
      <c r="AI217" s="130"/>
      <c r="AJ217" s="130"/>
      <c r="AK217" s="130"/>
      <c r="AL217" s="130"/>
      <c r="AM217" s="130"/>
      <c r="AN217" s="130"/>
      <c r="AO217" s="130"/>
      <c r="AP217" s="130"/>
      <c r="AQ217" s="130"/>
      <c r="AR217" s="130"/>
      <c r="AS217" s="130"/>
      <c r="AT217" s="130"/>
      <c r="AU217" s="130"/>
      <c r="AV217" s="130"/>
      <c r="AW217" s="130"/>
      <c r="AX217" s="130"/>
      <c r="AY217" s="130"/>
      <c r="AZ217" s="130"/>
      <c r="BA217" s="130"/>
      <c r="BB217" s="130"/>
      <c r="BC217" s="130"/>
      <c r="BD217" s="130"/>
      <c r="BE217" s="130"/>
    </row>
    <row r="218" spans="1:57" s="137" customFormat="1" ht="15">
      <c r="A218" s="89" t="str">
        <f>IF(Table1[[#This Row],[LIBRARY ID]]="","",CONCATENATE('Sample information'!B$16," #1"," ",Table1[[#This Row],[DATE SAMPLE DELIVERY]]))</f>
        <v/>
      </c>
      <c r="B218" s="89" t="str">
        <f>IF(Table1[[#This Row],[LIBRARY ID]]="","",CONCATENATE('Sample information'!B$16,"-",Table1[[#This Row],[LIBRARY ID]]))</f>
        <v/>
      </c>
      <c r="C218" s="47"/>
      <c r="D218" s="47"/>
      <c r="E218" s="47"/>
      <c r="F218" s="174" t="s">
        <v>547</v>
      </c>
      <c r="G218" s="47"/>
      <c r="H218" s="47"/>
      <c r="I218" s="47"/>
      <c r="J218" s="47"/>
      <c r="K218" s="47"/>
      <c r="L218" s="89" t="str">
        <f>IF(Table1[[#This Row],[INDEX CATEGORY]]="",CONCATENATE("Custom (",Table1[[#This Row],[CUSTOM INDEX]],")"),IF(Table1[[#This Row],[INDEX CATEGORY]]="No index","Custom (None)",INDEX(Index!$C$3:$X$230,MATCH(Table1[[#This Row],[INDEX NUMBER]],Index!$B$3:$B$230,0),MATCH(Table1[[#This Row],[INDEX CATEGORY]],Index!$C$2:$X$2,0))))</f>
        <v>Custom ()</v>
      </c>
      <c r="M218" s="153"/>
      <c r="N218" s="135" t="s">
        <v>5</v>
      </c>
      <c r="O218" s="153" t="s">
        <v>42</v>
      </c>
      <c r="P218" s="150" t="str">
        <f>IF(Table1[[#This Row],[LIBRARY ID]]="","",Table1[[#This Row],[VOLUME]])</f>
        <v/>
      </c>
      <c r="Q218" s="150" t="str">
        <f>IF(Table1[[#This Row],[LIBRARY ID]]="","",Table1[[#This Row],[CONCENTRATION]]*Table1[[#This Row],[VOLUME]])</f>
        <v/>
      </c>
      <c r="R218" s="103" t="s">
        <v>728</v>
      </c>
      <c r="S218" s="103" t="str">
        <f>IF(Table1[[#This Row],[LIBRARY ID]]="","",CONCATENATE('Sample information'!$B$16,"_",Table1[[#This Row],[PLATE]],"_org_",Table1[[#This Row],[DATE SAMPLE DELIVERY]]))</f>
        <v/>
      </c>
      <c r="T218" s="130" t="str">
        <f>IF(Table1[[#This Row],[DATE SAMPLE DELIVERY]]="","",(CONCATENATE(20,LEFT(Table1[[#This Row],[DATE SAMPLE DELIVERY]],2),"-",(MID(Table1[[#This Row],[DATE SAMPLE DELIVERY]],3,2)),"-",(RIGHT(Table1[[#This Row],[DATE SAMPLE DELIVERY]],2)))))</f>
        <v/>
      </c>
      <c r="U218" s="137" t="str">
        <f>IF(Table1[[#This Row],[LIBRARY ID]]="","",IF('Sample information'!$B$22="","RML",'Sample information'!$B$22))</f>
        <v/>
      </c>
      <c r="V218" s="130" t="s">
        <v>280</v>
      </c>
      <c r="W218" s="135"/>
      <c r="X218" s="135"/>
      <c r="AA218" s="151"/>
      <c r="AC218" s="152"/>
      <c r="AF218" s="135"/>
      <c r="AG218" s="130"/>
      <c r="AH218" s="130"/>
      <c r="AI218" s="130"/>
      <c r="AJ218" s="130"/>
      <c r="AK218" s="130"/>
      <c r="AL218" s="130"/>
      <c r="AM218" s="130"/>
      <c r="AN218" s="130"/>
      <c r="AO218" s="130"/>
      <c r="AP218" s="130"/>
      <c r="AQ218" s="130"/>
      <c r="AR218" s="130"/>
      <c r="AS218" s="130"/>
      <c r="AT218" s="130"/>
      <c r="AU218" s="130"/>
      <c r="AV218" s="130"/>
      <c r="AW218" s="130"/>
      <c r="AX218" s="130"/>
      <c r="AY218" s="130"/>
      <c r="AZ218" s="130"/>
      <c r="BA218" s="130"/>
      <c r="BB218" s="130"/>
      <c r="BC218" s="130"/>
      <c r="BD218" s="130"/>
      <c r="BE218" s="130"/>
    </row>
    <row r="219" spans="1:57" s="137" customFormat="1" ht="15">
      <c r="A219" s="89" t="str">
        <f>IF(Table1[[#This Row],[LIBRARY ID]]="","",CONCATENATE('Sample information'!B$16," #1"," ",Table1[[#This Row],[DATE SAMPLE DELIVERY]]))</f>
        <v/>
      </c>
      <c r="B219" s="89" t="str">
        <f>IF(Table1[[#This Row],[LIBRARY ID]]="","",CONCATENATE('Sample information'!B$16,"-",Table1[[#This Row],[LIBRARY ID]]))</f>
        <v/>
      </c>
      <c r="C219" s="47"/>
      <c r="D219" s="47"/>
      <c r="E219" s="47"/>
      <c r="F219" s="174" t="s">
        <v>547</v>
      </c>
      <c r="G219" s="47"/>
      <c r="H219" s="47"/>
      <c r="I219" s="47"/>
      <c r="J219" s="47"/>
      <c r="K219" s="47"/>
      <c r="L219" s="89" t="str">
        <f>IF(Table1[[#This Row],[INDEX CATEGORY]]="",CONCATENATE("Custom (",Table1[[#This Row],[CUSTOM INDEX]],")"),IF(Table1[[#This Row],[INDEX CATEGORY]]="No index","Custom (None)",INDEX(Index!$C$3:$X$230,MATCH(Table1[[#This Row],[INDEX NUMBER]],Index!$B$3:$B$230,0),MATCH(Table1[[#This Row],[INDEX CATEGORY]],Index!$C$2:$X$2,0))))</f>
        <v>Custom ()</v>
      </c>
      <c r="M219" s="153"/>
      <c r="N219" s="135" t="s">
        <v>5</v>
      </c>
      <c r="O219" s="153" t="s">
        <v>43</v>
      </c>
      <c r="P219" s="150" t="str">
        <f>IF(Table1[[#This Row],[LIBRARY ID]]="","",Table1[[#This Row],[VOLUME]])</f>
        <v/>
      </c>
      <c r="Q219" s="150" t="str">
        <f>IF(Table1[[#This Row],[LIBRARY ID]]="","",Table1[[#This Row],[CONCENTRATION]]*Table1[[#This Row],[VOLUME]])</f>
        <v/>
      </c>
      <c r="R219" s="103" t="s">
        <v>728</v>
      </c>
      <c r="S219" s="103" t="str">
        <f>IF(Table1[[#This Row],[LIBRARY ID]]="","",CONCATENATE('Sample information'!$B$16,"_",Table1[[#This Row],[PLATE]],"_org_",Table1[[#This Row],[DATE SAMPLE DELIVERY]]))</f>
        <v/>
      </c>
      <c r="T219" s="130" t="str">
        <f>IF(Table1[[#This Row],[DATE SAMPLE DELIVERY]]="","",(CONCATENATE(20,LEFT(Table1[[#This Row],[DATE SAMPLE DELIVERY]],2),"-",(MID(Table1[[#This Row],[DATE SAMPLE DELIVERY]],3,2)),"-",(RIGHT(Table1[[#This Row],[DATE SAMPLE DELIVERY]],2)))))</f>
        <v/>
      </c>
      <c r="U219" s="137" t="str">
        <f>IF(Table1[[#This Row],[LIBRARY ID]]="","",IF('Sample information'!$B$22="","RML",'Sample information'!$B$22))</f>
        <v/>
      </c>
      <c r="V219" s="130" t="s">
        <v>280</v>
      </c>
      <c r="W219" s="135"/>
      <c r="X219" s="135"/>
      <c r="AA219" s="151"/>
      <c r="AC219" s="152"/>
      <c r="AF219" s="135"/>
      <c r="AG219" s="130"/>
      <c r="AH219" s="130"/>
      <c r="AI219" s="130"/>
      <c r="AJ219" s="130"/>
      <c r="AK219" s="130"/>
      <c r="AL219" s="130"/>
      <c r="AM219" s="130"/>
      <c r="AN219" s="130"/>
      <c r="AO219" s="130"/>
      <c r="AP219" s="130"/>
      <c r="AQ219" s="130"/>
      <c r="AR219" s="130"/>
      <c r="AS219" s="130"/>
      <c r="AT219" s="130"/>
      <c r="AU219" s="130"/>
      <c r="AV219" s="130"/>
      <c r="AW219" s="130"/>
      <c r="AX219" s="130"/>
      <c r="AY219" s="130"/>
      <c r="AZ219" s="130"/>
      <c r="BA219" s="130"/>
      <c r="BB219" s="130"/>
      <c r="BC219" s="130"/>
      <c r="BD219" s="130"/>
      <c r="BE219" s="130"/>
    </row>
    <row r="220" spans="1:57" s="137" customFormat="1" ht="15">
      <c r="A220" s="89" t="str">
        <f>IF(Table1[[#This Row],[LIBRARY ID]]="","",CONCATENATE('Sample information'!B$16," #1"," ",Table1[[#This Row],[DATE SAMPLE DELIVERY]]))</f>
        <v/>
      </c>
      <c r="B220" s="89" t="str">
        <f>IF(Table1[[#This Row],[LIBRARY ID]]="","",CONCATENATE('Sample information'!B$16,"-",Table1[[#This Row],[LIBRARY ID]]))</f>
        <v/>
      </c>
      <c r="C220" s="47"/>
      <c r="D220" s="47"/>
      <c r="E220" s="47"/>
      <c r="F220" s="174" t="s">
        <v>547</v>
      </c>
      <c r="G220" s="47"/>
      <c r="H220" s="47"/>
      <c r="I220" s="47"/>
      <c r="J220" s="47"/>
      <c r="K220" s="47"/>
      <c r="L220" s="89" t="str">
        <f>IF(Table1[[#This Row],[INDEX CATEGORY]]="",CONCATENATE("Custom (",Table1[[#This Row],[CUSTOM INDEX]],")"),IF(Table1[[#This Row],[INDEX CATEGORY]]="No index","Custom (None)",INDEX(Index!$C$3:$X$230,MATCH(Table1[[#This Row],[INDEX NUMBER]],Index!$B$3:$B$230,0),MATCH(Table1[[#This Row],[INDEX CATEGORY]],Index!$C$2:$X$2,0))))</f>
        <v>Custom ()</v>
      </c>
      <c r="M220" s="153"/>
      <c r="N220" s="135" t="s">
        <v>5</v>
      </c>
      <c r="O220" s="153" t="s">
        <v>44</v>
      </c>
      <c r="P220" s="150" t="str">
        <f>IF(Table1[[#This Row],[LIBRARY ID]]="","",Table1[[#This Row],[VOLUME]])</f>
        <v/>
      </c>
      <c r="Q220" s="150" t="str">
        <f>IF(Table1[[#This Row],[LIBRARY ID]]="","",Table1[[#This Row],[CONCENTRATION]]*Table1[[#This Row],[VOLUME]])</f>
        <v/>
      </c>
      <c r="R220" s="103" t="s">
        <v>728</v>
      </c>
      <c r="S220" s="103" t="str">
        <f>IF(Table1[[#This Row],[LIBRARY ID]]="","",CONCATENATE('Sample information'!$B$16,"_",Table1[[#This Row],[PLATE]],"_org_",Table1[[#This Row],[DATE SAMPLE DELIVERY]]))</f>
        <v/>
      </c>
      <c r="T220" s="130" t="str">
        <f>IF(Table1[[#This Row],[DATE SAMPLE DELIVERY]]="","",(CONCATENATE(20,LEFT(Table1[[#This Row],[DATE SAMPLE DELIVERY]],2),"-",(MID(Table1[[#This Row],[DATE SAMPLE DELIVERY]],3,2)),"-",(RIGHT(Table1[[#This Row],[DATE SAMPLE DELIVERY]],2)))))</f>
        <v/>
      </c>
      <c r="U220" s="137" t="str">
        <f>IF(Table1[[#This Row],[LIBRARY ID]]="","",IF('Sample information'!$B$22="","RML",'Sample information'!$B$22))</f>
        <v/>
      </c>
      <c r="V220" s="130" t="s">
        <v>280</v>
      </c>
      <c r="W220" s="135"/>
      <c r="X220" s="135"/>
      <c r="AA220" s="151"/>
      <c r="AC220" s="152"/>
      <c r="AF220" s="135"/>
      <c r="AG220" s="130"/>
      <c r="AH220" s="130"/>
      <c r="AI220" s="130"/>
      <c r="AJ220" s="130"/>
      <c r="AK220" s="130"/>
      <c r="AL220" s="130"/>
      <c r="AM220" s="130"/>
      <c r="AN220" s="130"/>
      <c r="AO220" s="130"/>
      <c r="AP220" s="130"/>
      <c r="AQ220" s="130"/>
      <c r="AR220" s="130"/>
      <c r="AS220" s="130"/>
      <c r="AT220" s="130"/>
      <c r="AU220" s="130"/>
      <c r="AV220" s="130"/>
      <c r="AW220" s="130"/>
      <c r="AX220" s="130"/>
      <c r="AY220" s="130"/>
      <c r="AZ220" s="130"/>
      <c r="BA220" s="130"/>
      <c r="BB220" s="130"/>
      <c r="BC220" s="130"/>
      <c r="BD220" s="130"/>
      <c r="BE220" s="130"/>
    </row>
    <row r="221" spans="1:57" s="137" customFormat="1" ht="15">
      <c r="A221" s="89" t="str">
        <f>IF(Table1[[#This Row],[LIBRARY ID]]="","",CONCATENATE('Sample information'!B$16," #1"," ",Table1[[#This Row],[DATE SAMPLE DELIVERY]]))</f>
        <v/>
      </c>
      <c r="B221" s="89" t="str">
        <f>IF(Table1[[#This Row],[LIBRARY ID]]="","",CONCATENATE('Sample information'!B$16,"-",Table1[[#This Row],[LIBRARY ID]]))</f>
        <v/>
      </c>
      <c r="C221" s="47"/>
      <c r="D221" s="47"/>
      <c r="E221" s="47"/>
      <c r="F221" s="174" t="s">
        <v>547</v>
      </c>
      <c r="G221" s="47"/>
      <c r="H221" s="47"/>
      <c r="I221" s="47"/>
      <c r="J221" s="47"/>
      <c r="K221" s="47"/>
      <c r="L221" s="89" t="str">
        <f>IF(Table1[[#This Row],[INDEX CATEGORY]]="",CONCATENATE("Custom (",Table1[[#This Row],[CUSTOM INDEX]],")"),IF(Table1[[#This Row],[INDEX CATEGORY]]="No index","Custom (None)",INDEX(Index!$C$3:$X$230,MATCH(Table1[[#This Row],[INDEX NUMBER]],Index!$B$3:$B$230,0),MATCH(Table1[[#This Row],[INDEX CATEGORY]],Index!$C$2:$X$2,0))))</f>
        <v>Custom ()</v>
      </c>
      <c r="M221" s="153"/>
      <c r="N221" s="135" t="s">
        <v>5</v>
      </c>
      <c r="O221" s="153" t="s">
        <v>45</v>
      </c>
      <c r="P221" s="150" t="str">
        <f>IF(Table1[[#This Row],[LIBRARY ID]]="","",Table1[[#This Row],[VOLUME]])</f>
        <v/>
      </c>
      <c r="Q221" s="150" t="str">
        <f>IF(Table1[[#This Row],[LIBRARY ID]]="","",Table1[[#This Row],[CONCENTRATION]]*Table1[[#This Row],[VOLUME]])</f>
        <v/>
      </c>
      <c r="R221" s="103" t="s">
        <v>728</v>
      </c>
      <c r="S221" s="103" t="str">
        <f>IF(Table1[[#This Row],[LIBRARY ID]]="","",CONCATENATE('Sample information'!$B$16,"_",Table1[[#This Row],[PLATE]],"_org_",Table1[[#This Row],[DATE SAMPLE DELIVERY]]))</f>
        <v/>
      </c>
      <c r="T221" s="130" t="str">
        <f>IF(Table1[[#This Row],[DATE SAMPLE DELIVERY]]="","",(CONCATENATE(20,LEFT(Table1[[#This Row],[DATE SAMPLE DELIVERY]],2),"-",(MID(Table1[[#This Row],[DATE SAMPLE DELIVERY]],3,2)),"-",(RIGHT(Table1[[#This Row],[DATE SAMPLE DELIVERY]],2)))))</f>
        <v/>
      </c>
      <c r="U221" s="137" t="str">
        <f>IF(Table1[[#This Row],[LIBRARY ID]]="","",IF('Sample information'!$B$22="","RML",'Sample information'!$B$22))</f>
        <v/>
      </c>
      <c r="V221" s="130" t="s">
        <v>280</v>
      </c>
      <c r="W221" s="135"/>
      <c r="X221" s="135"/>
      <c r="AA221" s="151"/>
      <c r="AC221" s="152"/>
      <c r="AF221" s="135"/>
      <c r="AG221" s="130"/>
      <c r="AH221" s="130"/>
      <c r="AI221" s="130"/>
      <c r="AJ221" s="130"/>
      <c r="AK221" s="130"/>
      <c r="AL221" s="130"/>
      <c r="AM221" s="130"/>
      <c r="AN221" s="130"/>
      <c r="AO221" s="130"/>
      <c r="AP221" s="130"/>
      <c r="AQ221" s="130"/>
      <c r="AR221" s="130"/>
      <c r="AS221" s="130"/>
      <c r="AT221" s="130"/>
      <c r="AU221" s="130"/>
      <c r="AV221" s="130"/>
      <c r="AW221" s="130"/>
      <c r="AX221" s="130"/>
      <c r="AY221" s="130"/>
      <c r="AZ221" s="130"/>
      <c r="BA221" s="130"/>
      <c r="BB221" s="130"/>
      <c r="BC221" s="130"/>
      <c r="BD221" s="130"/>
      <c r="BE221" s="130"/>
    </row>
    <row r="222" spans="1:57" s="137" customFormat="1" ht="15">
      <c r="A222" s="89" t="str">
        <f>IF(Table1[[#This Row],[LIBRARY ID]]="","",CONCATENATE('Sample information'!B$16," #1"," ",Table1[[#This Row],[DATE SAMPLE DELIVERY]]))</f>
        <v/>
      </c>
      <c r="B222" s="89" t="str">
        <f>IF(Table1[[#This Row],[LIBRARY ID]]="","",CONCATENATE('Sample information'!B$16,"-",Table1[[#This Row],[LIBRARY ID]]))</f>
        <v/>
      </c>
      <c r="C222" s="47"/>
      <c r="D222" s="47"/>
      <c r="E222" s="47"/>
      <c r="F222" s="174" t="s">
        <v>547</v>
      </c>
      <c r="G222" s="47"/>
      <c r="H222" s="47"/>
      <c r="I222" s="47"/>
      <c r="J222" s="47"/>
      <c r="K222" s="47"/>
      <c r="L222" s="89" t="str">
        <f>IF(Table1[[#This Row],[INDEX CATEGORY]]="",CONCATENATE("Custom (",Table1[[#This Row],[CUSTOM INDEX]],")"),IF(Table1[[#This Row],[INDEX CATEGORY]]="No index","Custom (None)",INDEX(Index!$C$3:$X$230,MATCH(Table1[[#This Row],[INDEX NUMBER]],Index!$B$3:$B$230,0),MATCH(Table1[[#This Row],[INDEX CATEGORY]],Index!$C$2:$X$2,0))))</f>
        <v>Custom ()</v>
      </c>
      <c r="M222" s="153"/>
      <c r="N222" s="135" t="s">
        <v>5</v>
      </c>
      <c r="O222" s="153" t="s">
        <v>46</v>
      </c>
      <c r="P222" s="150" t="str">
        <f>IF(Table1[[#This Row],[LIBRARY ID]]="","",Table1[[#This Row],[VOLUME]])</f>
        <v/>
      </c>
      <c r="Q222" s="150" t="str">
        <f>IF(Table1[[#This Row],[LIBRARY ID]]="","",Table1[[#This Row],[CONCENTRATION]]*Table1[[#This Row],[VOLUME]])</f>
        <v/>
      </c>
      <c r="R222" s="103" t="s">
        <v>728</v>
      </c>
      <c r="S222" s="103" t="str">
        <f>IF(Table1[[#This Row],[LIBRARY ID]]="","",CONCATENATE('Sample information'!$B$16,"_",Table1[[#This Row],[PLATE]],"_org_",Table1[[#This Row],[DATE SAMPLE DELIVERY]]))</f>
        <v/>
      </c>
      <c r="T222" s="130" t="str">
        <f>IF(Table1[[#This Row],[DATE SAMPLE DELIVERY]]="","",(CONCATENATE(20,LEFT(Table1[[#This Row],[DATE SAMPLE DELIVERY]],2),"-",(MID(Table1[[#This Row],[DATE SAMPLE DELIVERY]],3,2)),"-",(RIGHT(Table1[[#This Row],[DATE SAMPLE DELIVERY]],2)))))</f>
        <v/>
      </c>
      <c r="U222" s="137" t="str">
        <f>IF(Table1[[#This Row],[LIBRARY ID]]="","",IF('Sample information'!$B$22="","RML",'Sample information'!$B$22))</f>
        <v/>
      </c>
      <c r="V222" s="130" t="s">
        <v>280</v>
      </c>
      <c r="W222" s="135"/>
      <c r="X222" s="135"/>
      <c r="AA222" s="151"/>
      <c r="AC222" s="152"/>
      <c r="AF222" s="135"/>
      <c r="AG222" s="130"/>
      <c r="AH222" s="130"/>
      <c r="AI222" s="130"/>
      <c r="AJ222" s="130"/>
      <c r="AK222" s="130"/>
      <c r="AL222" s="130"/>
      <c r="AM222" s="130"/>
      <c r="AN222" s="130"/>
      <c r="AO222" s="130"/>
      <c r="AP222" s="130"/>
      <c r="AQ222" s="130"/>
      <c r="AR222" s="130"/>
      <c r="AS222" s="130"/>
      <c r="AT222" s="130"/>
      <c r="AU222" s="130"/>
      <c r="AV222" s="130"/>
      <c r="AW222" s="130"/>
      <c r="AX222" s="130"/>
      <c r="AY222" s="130"/>
      <c r="AZ222" s="130"/>
      <c r="BA222" s="130"/>
      <c r="BB222" s="130"/>
      <c r="BC222" s="130"/>
      <c r="BD222" s="130"/>
      <c r="BE222" s="130"/>
    </row>
    <row r="223" spans="1:57" s="137" customFormat="1" ht="15">
      <c r="A223" s="89" t="str">
        <f>IF(Table1[[#This Row],[LIBRARY ID]]="","",CONCATENATE('Sample information'!B$16," #1"," ",Table1[[#This Row],[DATE SAMPLE DELIVERY]]))</f>
        <v/>
      </c>
      <c r="B223" s="89" t="str">
        <f>IF(Table1[[#This Row],[LIBRARY ID]]="","",CONCATENATE('Sample information'!B$16,"-",Table1[[#This Row],[LIBRARY ID]]))</f>
        <v/>
      </c>
      <c r="C223" s="47"/>
      <c r="D223" s="47"/>
      <c r="E223" s="47"/>
      <c r="F223" s="174" t="s">
        <v>547</v>
      </c>
      <c r="G223" s="47"/>
      <c r="H223" s="47"/>
      <c r="I223" s="47"/>
      <c r="J223" s="47"/>
      <c r="K223" s="47"/>
      <c r="L223" s="89" t="str">
        <f>IF(Table1[[#This Row],[INDEX CATEGORY]]="",CONCATENATE("Custom (",Table1[[#This Row],[CUSTOM INDEX]],")"),IF(Table1[[#This Row],[INDEX CATEGORY]]="No index","Custom (None)",INDEX(Index!$C$3:$X$230,MATCH(Table1[[#This Row],[INDEX NUMBER]],Index!$B$3:$B$230,0),MATCH(Table1[[#This Row],[INDEX CATEGORY]],Index!$C$2:$X$2,0))))</f>
        <v>Custom ()</v>
      </c>
      <c r="M223" s="153"/>
      <c r="N223" s="135" t="s">
        <v>5</v>
      </c>
      <c r="O223" s="153" t="s">
        <v>47</v>
      </c>
      <c r="P223" s="150" t="str">
        <f>IF(Table1[[#This Row],[LIBRARY ID]]="","",Table1[[#This Row],[VOLUME]])</f>
        <v/>
      </c>
      <c r="Q223" s="150" t="str">
        <f>IF(Table1[[#This Row],[LIBRARY ID]]="","",Table1[[#This Row],[CONCENTRATION]]*Table1[[#This Row],[VOLUME]])</f>
        <v/>
      </c>
      <c r="R223" s="103" t="s">
        <v>728</v>
      </c>
      <c r="S223" s="103" t="str">
        <f>IF(Table1[[#This Row],[LIBRARY ID]]="","",CONCATENATE('Sample information'!$B$16,"_",Table1[[#This Row],[PLATE]],"_org_",Table1[[#This Row],[DATE SAMPLE DELIVERY]]))</f>
        <v/>
      </c>
      <c r="T223" s="130" t="str">
        <f>IF(Table1[[#This Row],[DATE SAMPLE DELIVERY]]="","",(CONCATENATE(20,LEFT(Table1[[#This Row],[DATE SAMPLE DELIVERY]],2),"-",(MID(Table1[[#This Row],[DATE SAMPLE DELIVERY]],3,2)),"-",(RIGHT(Table1[[#This Row],[DATE SAMPLE DELIVERY]],2)))))</f>
        <v/>
      </c>
      <c r="U223" s="137" t="str">
        <f>IF(Table1[[#This Row],[LIBRARY ID]]="","",IF('Sample information'!$B$22="","RML",'Sample information'!$B$22))</f>
        <v/>
      </c>
      <c r="V223" s="130" t="s">
        <v>280</v>
      </c>
      <c r="W223" s="135"/>
      <c r="X223" s="135"/>
      <c r="AA223" s="151"/>
      <c r="AC223" s="152"/>
      <c r="AF223" s="135"/>
      <c r="AG223" s="130"/>
      <c r="AH223" s="130"/>
      <c r="AI223" s="130"/>
      <c r="AJ223" s="130"/>
      <c r="AK223" s="130"/>
      <c r="AL223" s="130"/>
      <c r="AM223" s="130"/>
      <c r="AN223" s="130"/>
      <c r="AO223" s="130"/>
      <c r="AP223" s="130"/>
      <c r="AQ223" s="130"/>
      <c r="AR223" s="130"/>
      <c r="AS223" s="130"/>
      <c r="AT223" s="130"/>
      <c r="AU223" s="130"/>
      <c r="AV223" s="130"/>
      <c r="AW223" s="130"/>
      <c r="AX223" s="130"/>
      <c r="AY223" s="130"/>
      <c r="AZ223" s="130"/>
      <c r="BA223" s="130"/>
      <c r="BB223" s="130"/>
      <c r="BC223" s="130"/>
      <c r="BD223" s="130"/>
      <c r="BE223" s="130"/>
    </row>
    <row r="224" spans="1:57" s="137" customFormat="1" ht="15">
      <c r="A224" s="89" t="str">
        <f>IF(Table1[[#This Row],[LIBRARY ID]]="","",CONCATENATE('Sample information'!B$16," #1"," ",Table1[[#This Row],[DATE SAMPLE DELIVERY]]))</f>
        <v/>
      </c>
      <c r="B224" s="89" t="str">
        <f>IF(Table1[[#This Row],[LIBRARY ID]]="","",CONCATENATE('Sample information'!B$16,"-",Table1[[#This Row],[LIBRARY ID]]))</f>
        <v/>
      </c>
      <c r="C224" s="47"/>
      <c r="D224" s="47"/>
      <c r="E224" s="47"/>
      <c r="F224" s="174" t="s">
        <v>547</v>
      </c>
      <c r="G224" s="47"/>
      <c r="H224" s="47"/>
      <c r="I224" s="47"/>
      <c r="J224" s="47"/>
      <c r="K224" s="47"/>
      <c r="L224" s="89" t="str">
        <f>IF(Table1[[#This Row],[INDEX CATEGORY]]="",CONCATENATE("Custom (",Table1[[#This Row],[CUSTOM INDEX]],")"),IF(Table1[[#This Row],[INDEX CATEGORY]]="No index","Custom (None)",INDEX(Index!$C$3:$X$230,MATCH(Table1[[#This Row],[INDEX NUMBER]],Index!$B$3:$B$230,0),MATCH(Table1[[#This Row],[INDEX CATEGORY]],Index!$C$2:$X$2,0))))</f>
        <v>Custom ()</v>
      </c>
      <c r="M224" s="153"/>
      <c r="N224" s="135" t="s">
        <v>5</v>
      </c>
      <c r="O224" s="153" t="s">
        <v>48</v>
      </c>
      <c r="P224" s="150" t="str">
        <f>IF(Table1[[#This Row],[LIBRARY ID]]="","",Table1[[#This Row],[VOLUME]])</f>
        <v/>
      </c>
      <c r="Q224" s="150" t="str">
        <f>IF(Table1[[#This Row],[LIBRARY ID]]="","",Table1[[#This Row],[CONCENTRATION]]*Table1[[#This Row],[VOLUME]])</f>
        <v/>
      </c>
      <c r="R224" s="103" t="s">
        <v>728</v>
      </c>
      <c r="S224" s="103" t="str">
        <f>IF(Table1[[#This Row],[LIBRARY ID]]="","",CONCATENATE('Sample information'!$B$16,"_",Table1[[#This Row],[PLATE]],"_org_",Table1[[#This Row],[DATE SAMPLE DELIVERY]]))</f>
        <v/>
      </c>
      <c r="T224" s="130" t="str">
        <f>IF(Table1[[#This Row],[DATE SAMPLE DELIVERY]]="","",(CONCATENATE(20,LEFT(Table1[[#This Row],[DATE SAMPLE DELIVERY]],2),"-",(MID(Table1[[#This Row],[DATE SAMPLE DELIVERY]],3,2)),"-",(RIGHT(Table1[[#This Row],[DATE SAMPLE DELIVERY]],2)))))</f>
        <v/>
      </c>
      <c r="U224" s="137" t="str">
        <f>IF(Table1[[#This Row],[LIBRARY ID]]="","",IF('Sample information'!$B$22="","RML",'Sample information'!$B$22))</f>
        <v/>
      </c>
      <c r="V224" s="130" t="s">
        <v>280</v>
      </c>
      <c r="W224" s="135"/>
      <c r="X224" s="135"/>
      <c r="AA224" s="151"/>
      <c r="AC224" s="152"/>
      <c r="AF224" s="135"/>
      <c r="AG224" s="130"/>
      <c r="AH224" s="130"/>
      <c r="AI224" s="130"/>
      <c r="AJ224" s="130"/>
      <c r="AK224" s="130"/>
      <c r="AL224" s="130"/>
      <c r="AM224" s="130"/>
      <c r="AN224" s="130"/>
      <c r="AO224" s="130"/>
      <c r="AP224" s="130"/>
      <c r="AQ224" s="130"/>
      <c r="AR224" s="130"/>
      <c r="AS224" s="130"/>
      <c r="AT224" s="130"/>
      <c r="AU224" s="130"/>
      <c r="AV224" s="130"/>
      <c r="AW224" s="130"/>
      <c r="AX224" s="130"/>
      <c r="AY224" s="130"/>
      <c r="AZ224" s="130"/>
      <c r="BA224" s="130"/>
      <c r="BB224" s="130"/>
      <c r="BC224" s="130"/>
      <c r="BD224" s="130"/>
      <c r="BE224" s="130"/>
    </row>
    <row r="225" spans="1:57" s="137" customFormat="1" ht="15">
      <c r="A225" s="89" t="str">
        <f>IF(Table1[[#This Row],[LIBRARY ID]]="","",CONCATENATE('Sample information'!B$16," #1"," ",Table1[[#This Row],[DATE SAMPLE DELIVERY]]))</f>
        <v/>
      </c>
      <c r="B225" s="89" t="str">
        <f>IF(Table1[[#This Row],[LIBRARY ID]]="","",CONCATENATE('Sample information'!B$16,"-",Table1[[#This Row],[LIBRARY ID]]))</f>
        <v/>
      </c>
      <c r="C225" s="47"/>
      <c r="D225" s="47"/>
      <c r="E225" s="47"/>
      <c r="F225" s="174" t="s">
        <v>547</v>
      </c>
      <c r="G225" s="47"/>
      <c r="H225" s="47"/>
      <c r="I225" s="47"/>
      <c r="J225" s="47"/>
      <c r="K225" s="47"/>
      <c r="L225" s="89" t="str">
        <f>IF(Table1[[#This Row],[INDEX CATEGORY]]="",CONCATENATE("Custom (",Table1[[#This Row],[CUSTOM INDEX]],")"),IF(Table1[[#This Row],[INDEX CATEGORY]]="No index","Custom (None)",INDEX(Index!$C$3:$X$230,MATCH(Table1[[#This Row],[INDEX NUMBER]],Index!$B$3:$B$230,0),MATCH(Table1[[#This Row],[INDEX CATEGORY]],Index!$C$2:$X$2,0))))</f>
        <v>Custom ()</v>
      </c>
      <c r="M225" s="153"/>
      <c r="N225" s="135" t="s">
        <v>5</v>
      </c>
      <c r="O225" s="153" t="s">
        <v>49</v>
      </c>
      <c r="P225" s="150" t="str">
        <f>IF(Table1[[#This Row],[LIBRARY ID]]="","",Table1[[#This Row],[VOLUME]])</f>
        <v/>
      </c>
      <c r="Q225" s="150" t="str">
        <f>IF(Table1[[#This Row],[LIBRARY ID]]="","",Table1[[#This Row],[CONCENTRATION]]*Table1[[#This Row],[VOLUME]])</f>
        <v/>
      </c>
      <c r="R225" s="103" t="s">
        <v>728</v>
      </c>
      <c r="S225" s="103" t="str">
        <f>IF(Table1[[#This Row],[LIBRARY ID]]="","",CONCATENATE('Sample information'!$B$16,"_",Table1[[#This Row],[PLATE]],"_org_",Table1[[#This Row],[DATE SAMPLE DELIVERY]]))</f>
        <v/>
      </c>
      <c r="T225" s="130" t="str">
        <f>IF(Table1[[#This Row],[DATE SAMPLE DELIVERY]]="","",(CONCATENATE(20,LEFT(Table1[[#This Row],[DATE SAMPLE DELIVERY]],2),"-",(MID(Table1[[#This Row],[DATE SAMPLE DELIVERY]],3,2)),"-",(RIGHT(Table1[[#This Row],[DATE SAMPLE DELIVERY]],2)))))</f>
        <v/>
      </c>
      <c r="U225" s="137" t="str">
        <f>IF(Table1[[#This Row],[LIBRARY ID]]="","",IF('Sample information'!$B$22="","RML",'Sample information'!$B$22))</f>
        <v/>
      </c>
      <c r="V225" s="130" t="s">
        <v>280</v>
      </c>
      <c r="W225" s="135"/>
      <c r="X225" s="135"/>
      <c r="AA225" s="151"/>
      <c r="AC225" s="152"/>
      <c r="AF225" s="135"/>
      <c r="AG225" s="130"/>
      <c r="AH225" s="130"/>
      <c r="AI225" s="130"/>
      <c r="AJ225" s="130"/>
      <c r="AK225" s="130"/>
      <c r="AL225" s="130"/>
      <c r="AM225" s="130"/>
      <c r="AN225" s="130"/>
      <c r="AO225" s="130"/>
      <c r="AP225" s="130"/>
      <c r="AQ225" s="130"/>
      <c r="AR225" s="130"/>
      <c r="AS225" s="130"/>
      <c r="AT225" s="130"/>
      <c r="AU225" s="130"/>
      <c r="AV225" s="130"/>
      <c r="AW225" s="130"/>
      <c r="AX225" s="130"/>
      <c r="AY225" s="130"/>
      <c r="AZ225" s="130"/>
      <c r="BA225" s="130"/>
      <c r="BB225" s="130"/>
      <c r="BC225" s="130"/>
      <c r="BD225" s="130"/>
      <c r="BE225" s="130"/>
    </row>
    <row r="226" spans="1:57" s="137" customFormat="1" ht="15">
      <c r="A226" s="89" t="str">
        <f>IF(Table1[[#This Row],[LIBRARY ID]]="","",CONCATENATE('Sample information'!B$16," #1"," ",Table1[[#This Row],[DATE SAMPLE DELIVERY]]))</f>
        <v/>
      </c>
      <c r="B226" s="89" t="str">
        <f>IF(Table1[[#This Row],[LIBRARY ID]]="","",CONCATENATE('Sample information'!B$16,"-",Table1[[#This Row],[LIBRARY ID]]))</f>
        <v/>
      </c>
      <c r="C226" s="47"/>
      <c r="D226" s="47"/>
      <c r="E226" s="47"/>
      <c r="F226" s="174" t="s">
        <v>547</v>
      </c>
      <c r="G226" s="47"/>
      <c r="H226" s="47"/>
      <c r="I226" s="47"/>
      <c r="J226" s="47"/>
      <c r="K226" s="47"/>
      <c r="L226" s="89" t="str">
        <f>IF(Table1[[#This Row],[INDEX CATEGORY]]="",CONCATENATE("Custom (",Table1[[#This Row],[CUSTOM INDEX]],")"),IF(Table1[[#This Row],[INDEX CATEGORY]]="No index","Custom (None)",INDEX(Index!$C$3:$X$230,MATCH(Table1[[#This Row],[INDEX NUMBER]],Index!$B$3:$B$230,0),MATCH(Table1[[#This Row],[INDEX CATEGORY]],Index!$C$2:$X$2,0))))</f>
        <v>Custom ()</v>
      </c>
      <c r="M226" s="153"/>
      <c r="N226" s="135" t="s">
        <v>5</v>
      </c>
      <c r="O226" s="153" t="s">
        <v>50</v>
      </c>
      <c r="P226" s="150" t="str">
        <f>IF(Table1[[#This Row],[LIBRARY ID]]="","",Table1[[#This Row],[VOLUME]])</f>
        <v/>
      </c>
      <c r="Q226" s="150" t="str">
        <f>IF(Table1[[#This Row],[LIBRARY ID]]="","",Table1[[#This Row],[CONCENTRATION]]*Table1[[#This Row],[VOLUME]])</f>
        <v/>
      </c>
      <c r="R226" s="103" t="s">
        <v>728</v>
      </c>
      <c r="S226" s="103" t="str">
        <f>IF(Table1[[#This Row],[LIBRARY ID]]="","",CONCATENATE('Sample information'!$B$16,"_",Table1[[#This Row],[PLATE]],"_org_",Table1[[#This Row],[DATE SAMPLE DELIVERY]]))</f>
        <v/>
      </c>
      <c r="T226" s="130" t="str">
        <f>IF(Table1[[#This Row],[DATE SAMPLE DELIVERY]]="","",(CONCATENATE(20,LEFT(Table1[[#This Row],[DATE SAMPLE DELIVERY]],2),"-",(MID(Table1[[#This Row],[DATE SAMPLE DELIVERY]],3,2)),"-",(RIGHT(Table1[[#This Row],[DATE SAMPLE DELIVERY]],2)))))</f>
        <v/>
      </c>
      <c r="U226" s="137" t="str">
        <f>IF(Table1[[#This Row],[LIBRARY ID]]="","",IF('Sample information'!$B$22="","RML",'Sample information'!$B$22))</f>
        <v/>
      </c>
      <c r="V226" s="130" t="s">
        <v>280</v>
      </c>
      <c r="W226" s="135"/>
      <c r="X226" s="135"/>
      <c r="AA226" s="151"/>
      <c r="AC226" s="152"/>
      <c r="AF226" s="135"/>
      <c r="AG226" s="130"/>
      <c r="AH226" s="130"/>
      <c r="AI226" s="130"/>
      <c r="AJ226" s="130"/>
      <c r="AK226" s="130"/>
      <c r="AL226" s="130"/>
      <c r="AM226" s="130"/>
      <c r="AN226" s="130"/>
      <c r="AO226" s="130"/>
      <c r="AP226" s="130"/>
      <c r="AQ226" s="130"/>
      <c r="AR226" s="130"/>
      <c r="AS226" s="130"/>
      <c r="AT226" s="130"/>
      <c r="AU226" s="130"/>
      <c r="AV226" s="130"/>
      <c r="AW226" s="130"/>
      <c r="AX226" s="130"/>
      <c r="AY226" s="130"/>
      <c r="AZ226" s="130"/>
      <c r="BA226" s="130"/>
      <c r="BB226" s="130"/>
      <c r="BC226" s="130"/>
      <c r="BD226" s="130"/>
      <c r="BE226" s="130"/>
    </row>
    <row r="227" spans="1:57" s="137" customFormat="1" ht="15">
      <c r="A227" s="89" t="str">
        <f>IF(Table1[[#This Row],[LIBRARY ID]]="","",CONCATENATE('Sample information'!B$16," #1"," ",Table1[[#This Row],[DATE SAMPLE DELIVERY]]))</f>
        <v/>
      </c>
      <c r="B227" s="89" t="str">
        <f>IF(Table1[[#This Row],[LIBRARY ID]]="","",CONCATENATE('Sample information'!B$16,"-",Table1[[#This Row],[LIBRARY ID]]))</f>
        <v/>
      </c>
      <c r="C227" s="47"/>
      <c r="D227" s="47"/>
      <c r="E227" s="47"/>
      <c r="F227" s="174" t="s">
        <v>547</v>
      </c>
      <c r="G227" s="47"/>
      <c r="H227" s="47"/>
      <c r="I227" s="47"/>
      <c r="J227" s="47"/>
      <c r="K227" s="47"/>
      <c r="L227" s="89" t="str">
        <f>IF(Table1[[#This Row],[INDEX CATEGORY]]="",CONCATENATE("Custom (",Table1[[#This Row],[CUSTOM INDEX]],")"),IF(Table1[[#This Row],[INDEX CATEGORY]]="No index","Custom (None)",INDEX(Index!$C$3:$X$230,MATCH(Table1[[#This Row],[INDEX NUMBER]],Index!$B$3:$B$230,0),MATCH(Table1[[#This Row],[INDEX CATEGORY]],Index!$C$2:$X$2,0))))</f>
        <v>Custom ()</v>
      </c>
      <c r="M227" s="153"/>
      <c r="N227" s="135" t="s">
        <v>5</v>
      </c>
      <c r="O227" s="153" t="s">
        <v>51</v>
      </c>
      <c r="P227" s="150" t="str">
        <f>IF(Table1[[#This Row],[LIBRARY ID]]="","",Table1[[#This Row],[VOLUME]])</f>
        <v/>
      </c>
      <c r="Q227" s="150" t="str">
        <f>IF(Table1[[#This Row],[LIBRARY ID]]="","",Table1[[#This Row],[CONCENTRATION]]*Table1[[#This Row],[VOLUME]])</f>
        <v/>
      </c>
      <c r="R227" s="103" t="s">
        <v>728</v>
      </c>
      <c r="S227" s="103" t="str">
        <f>IF(Table1[[#This Row],[LIBRARY ID]]="","",CONCATENATE('Sample information'!$B$16,"_",Table1[[#This Row],[PLATE]],"_org_",Table1[[#This Row],[DATE SAMPLE DELIVERY]]))</f>
        <v/>
      </c>
      <c r="T227" s="130" t="str">
        <f>IF(Table1[[#This Row],[DATE SAMPLE DELIVERY]]="","",(CONCATENATE(20,LEFT(Table1[[#This Row],[DATE SAMPLE DELIVERY]],2),"-",(MID(Table1[[#This Row],[DATE SAMPLE DELIVERY]],3,2)),"-",(RIGHT(Table1[[#This Row],[DATE SAMPLE DELIVERY]],2)))))</f>
        <v/>
      </c>
      <c r="U227" s="137" t="str">
        <f>IF(Table1[[#This Row],[LIBRARY ID]]="","",IF('Sample information'!$B$22="","RML",'Sample information'!$B$22))</f>
        <v/>
      </c>
      <c r="V227" s="130" t="s">
        <v>280</v>
      </c>
      <c r="W227" s="135"/>
      <c r="X227" s="135"/>
      <c r="AA227" s="151"/>
      <c r="AC227" s="152"/>
      <c r="AF227" s="135"/>
      <c r="AG227" s="130"/>
      <c r="AH227" s="130"/>
      <c r="AI227" s="130"/>
      <c r="AJ227" s="130"/>
      <c r="AK227" s="130"/>
      <c r="AL227" s="130"/>
      <c r="AM227" s="130"/>
      <c r="AN227" s="130"/>
      <c r="AO227" s="130"/>
      <c r="AP227" s="130"/>
      <c r="AQ227" s="130"/>
      <c r="AR227" s="130"/>
      <c r="AS227" s="130"/>
      <c r="AT227" s="130"/>
      <c r="AU227" s="130"/>
      <c r="AV227" s="130"/>
      <c r="AW227" s="130"/>
      <c r="AX227" s="130"/>
      <c r="AY227" s="130"/>
      <c r="AZ227" s="130"/>
      <c r="BA227" s="130"/>
      <c r="BB227" s="130"/>
      <c r="BC227" s="130"/>
      <c r="BD227" s="130"/>
      <c r="BE227" s="130"/>
    </row>
    <row r="228" spans="1:57" s="137" customFormat="1" ht="15">
      <c r="A228" s="89" t="str">
        <f>IF(Table1[[#This Row],[LIBRARY ID]]="","",CONCATENATE('Sample information'!B$16," #1"," ",Table1[[#This Row],[DATE SAMPLE DELIVERY]]))</f>
        <v/>
      </c>
      <c r="B228" s="89" t="str">
        <f>IF(Table1[[#This Row],[LIBRARY ID]]="","",CONCATENATE('Sample information'!B$16,"-",Table1[[#This Row],[LIBRARY ID]]))</f>
        <v/>
      </c>
      <c r="C228" s="47"/>
      <c r="D228" s="47"/>
      <c r="E228" s="47"/>
      <c r="F228" s="174" t="s">
        <v>547</v>
      </c>
      <c r="G228" s="47"/>
      <c r="H228" s="47"/>
      <c r="I228" s="47"/>
      <c r="J228" s="47"/>
      <c r="K228" s="47"/>
      <c r="L228" s="89" t="str">
        <f>IF(Table1[[#This Row],[INDEX CATEGORY]]="",CONCATENATE("Custom (",Table1[[#This Row],[CUSTOM INDEX]],")"),IF(Table1[[#This Row],[INDEX CATEGORY]]="No index","Custom (None)",INDEX(Index!$C$3:$X$230,MATCH(Table1[[#This Row],[INDEX NUMBER]],Index!$B$3:$B$230,0),MATCH(Table1[[#This Row],[INDEX CATEGORY]],Index!$C$2:$X$2,0))))</f>
        <v>Custom ()</v>
      </c>
      <c r="M228" s="153"/>
      <c r="N228" s="135" t="s">
        <v>5</v>
      </c>
      <c r="O228" s="153" t="s">
        <v>52</v>
      </c>
      <c r="P228" s="150" t="str">
        <f>IF(Table1[[#This Row],[LIBRARY ID]]="","",Table1[[#This Row],[VOLUME]])</f>
        <v/>
      </c>
      <c r="Q228" s="150" t="str">
        <f>IF(Table1[[#This Row],[LIBRARY ID]]="","",Table1[[#This Row],[CONCENTRATION]]*Table1[[#This Row],[VOLUME]])</f>
        <v/>
      </c>
      <c r="R228" s="103" t="s">
        <v>728</v>
      </c>
      <c r="S228" s="103" t="str">
        <f>IF(Table1[[#This Row],[LIBRARY ID]]="","",CONCATENATE('Sample information'!$B$16,"_",Table1[[#This Row],[PLATE]],"_org_",Table1[[#This Row],[DATE SAMPLE DELIVERY]]))</f>
        <v/>
      </c>
      <c r="T228" s="130" t="str">
        <f>IF(Table1[[#This Row],[DATE SAMPLE DELIVERY]]="","",(CONCATENATE(20,LEFT(Table1[[#This Row],[DATE SAMPLE DELIVERY]],2),"-",(MID(Table1[[#This Row],[DATE SAMPLE DELIVERY]],3,2)),"-",(RIGHT(Table1[[#This Row],[DATE SAMPLE DELIVERY]],2)))))</f>
        <v/>
      </c>
      <c r="U228" s="137" t="str">
        <f>IF(Table1[[#This Row],[LIBRARY ID]]="","",IF('Sample information'!$B$22="","RML",'Sample information'!$B$22))</f>
        <v/>
      </c>
      <c r="V228" s="130" t="s">
        <v>280</v>
      </c>
      <c r="W228" s="135"/>
      <c r="X228" s="135"/>
      <c r="AA228" s="151"/>
      <c r="AC228" s="152"/>
      <c r="AF228" s="135"/>
      <c r="AG228" s="130"/>
      <c r="AH228" s="130"/>
      <c r="AI228" s="130"/>
      <c r="AJ228" s="130"/>
      <c r="AK228" s="130"/>
      <c r="AL228" s="130"/>
      <c r="AM228" s="130"/>
      <c r="AN228" s="130"/>
      <c r="AO228" s="130"/>
      <c r="AP228" s="130"/>
      <c r="AQ228" s="130"/>
      <c r="AR228" s="130"/>
      <c r="AS228" s="130"/>
      <c r="AT228" s="130"/>
      <c r="AU228" s="130"/>
      <c r="AV228" s="130"/>
      <c r="AW228" s="130"/>
      <c r="AX228" s="130"/>
      <c r="AY228" s="130"/>
      <c r="AZ228" s="130"/>
      <c r="BA228" s="130"/>
      <c r="BB228" s="130"/>
      <c r="BC228" s="130"/>
      <c r="BD228" s="130"/>
      <c r="BE228" s="130"/>
    </row>
    <row r="229" spans="1:57" s="137" customFormat="1" ht="15">
      <c r="A229" s="89" t="str">
        <f>IF(Table1[[#This Row],[LIBRARY ID]]="","",CONCATENATE('Sample information'!B$16," #1"," ",Table1[[#This Row],[DATE SAMPLE DELIVERY]]))</f>
        <v/>
      </c>
      <c r="B229" s="89" t="str">
        <f>IF(Table1[[#This Row],[LIBRARY ID]]="","",CONCATENATE('Sample information'!B$16,"-",Table1[[#This Row],[LIBRARY ID]]))</f>
        <v/>
      </c>
      <c r="C229" s="47"/>
      <c r="D229" s="47"/>
      <c r="E229" s="47"/>
      <c r="F229" s="174" t="s">
        <v>547</v>
      </c>
      <c r="G229" s="47"/>
      <c r="H229" s="47"/>
      <c r="I229" s="47"/>
      <c r="J229" s="47"/>
      <c r="K229" s="47"/>
      <c r="L229" s="89" t="str">
        <f>IF(Table1[[#This Row],[INDEX CATEGORY]]="",CONCATENATE("Custom (",Table1[[#This Row],[CUSTOM INDEX]],")"),IF(Table1[[#This Row],[INDEX CATEGORY]]="No index","Custom (None)",INDEX(Index!$C$3:$X$230,MATCH(Table1[[#This Row],[INDEX NUMBER]],Index!$B$3:$B$230,0),MATCH(Table1[[#This Row],[INDEX CATEGORY]],Index!$C$2:$X$2,0))))</f>
        <v>Custom ()</v>
      </c>
      <c r="M229" s="153"/>
      <c r="N229" s="135" t="s">
        <v>5</v>
      </c>
      <c r="O229" s="153" t="s">
        <v>53</v>
      </c>
      <c r="P229" s="150" t="str">
        <f>IF(Table1[[#This Row],[LIBRARY ID]]="","",Table1[[#This Row],[VOLUME]])</f>
        <v/>
      </c>
      <c r="Q229" s="150" t="str">
        <f>IF(Table1[[#This Row],[LIBRARY ID]]="","",Table1[[#This Row],[CONCENTRATION]]*Table1[[#This Row],[VOLUME]])</f>
        <v/>
      </c>
      <c r="R229" s="103" t="s">
        <v>728</v>
      </c>
      <c r="S229" s="103" t="str">
        <f>IF(Table1[[#This Row],[LIBRARY ID]]="","",CONCATENATE('Sample information'!$B$16,"_",Table1[[#This Row],[PLATE]],"_org_",Table1[[#This Row],[DATE SAMPLE DELIVERY]]))</f>
        <v/>
      </c>
      <c r="T229" s="130" t="str">
        <f>IF(Table1[[#This Row],[DATE SAMPLE DELIVERY]]="","",(CONCATENATE(20,LEFT(Table1[[#This Row],[DATE SAMPLE DELIVERY]],2),"-",(MID(Table1[[#This Row],[DATE SAMPLE DELIVERY]],3,2)),"-",(RIGHT(Table1[[#This Row],[DATE SAMPLE DELIVERY]],2)))))</f>
        <v/>
      </c>
      <c r="U229" s="137" t="str">
        <f>IF(Table1[[#This Row],[LIBRARY ID]]="","",IF('Sample information'!$B$22="","RML",'Sample information'!$B$22))</f>
        <v/>
      </c>
      <c r="V229" s="130" t="s">
        <v>280</v>
      </c>
      <c r="W229" s="135"/>
      <c r="X229" s="135"/>
      <c r="AA229" s="151"/>
      <c r="AC229" s="152"/>
      <c r="AF229" s="135"/>
      <c r="AG229" s="130"/>
      <c r="AH229" s="130"/>
      <c r="AI229" s="130"/>
      <c r="AJ229" s="130"/>
      <c r="AK229" s="130"/>
      <c r="AL229" s="130"/>
      <c r="AM229" s="130"/>
      <c r="AN229" s="130"/>
      <c r="AO229" s="130"/>
      <c r="AP229" s="130"/>
      <c r="AQ229" s="130"/>
      <c r="AR229" s="130"/>
      <c r="AS229" s="130"/>
      <c r="AT229" s="130"/>
      <c r="AU229" s="130"/>
      <c r="AV229" s="130"/>
      <c r="AW229" s="130"/>
      <c r="AX229" s="130"/>
      <c r="AY229" s="130"/>
      <c r="AZ229" s="130"/>
      <c r="BA229" s="130"/>
      <c r="BB229" s="130"/>
      <c r="BC229" s="130"/>
      <c r="BD229" s="130"/>
      <c r="BE229" s="130"/>
    </row>
    <row r="230" spans="1:57" s="137" customFormat="1" ht="15">
      <c r="A230" s="89" t="str">
        <f>IF(Table1[[#This Row],[LIBRARY ID]]="","",CONCATENATE('Sample information'!B$16," #1"," ",Table1[[#This Row],[DATE SAMPLE DELIVERY]]))</f>
        <v/>
      </c>
      <c r="B230" s="89" t="str">
        <f>IF(Table1[[#This Row],[LIBRARY ID]]="","",CONCATENATE('Sample information'!B$16,"-",Table1[[#This Row],[LIBRARY ID]]))</f>
        <v/>
      </c>
      <c r="C230" s="47"/>
      <c r="D230" s="47"/>
      <c r="E230" s="47"/>
      <c r="F230" s="174" t="s">
        <v>547</v>
      </c>
      <c r="G230" s="47"/>
      <c r="H230" s="47"/>
      <c r="I230" s="47"/>
      <c r="J230" s="47"/>
      <c r="K230" s="47"/>
      <c r="L230" s="89" t="str">
        <f>IF(Table1[[#This Row],[INDEX CATEGORY]]="",CONCATENATE("Custom (",Table1[[#This Row],[CUSTOM INDEX]],")"),IF(Table1[[#This Row],[INDEX CATEGORY]]="No index","Custom (None)",INDEX(Index!$C$3:$X$230,MATCH(Table1[[#This Row],[INDEX NUMBER]],Index!$B$3:$B$230,0),MATCH(Table1[[#This Row],[INDEX CATEGORY]],Index!$C$2:$X$2,0))))</f>
        <v>Custom ()</v>
      </c>
      <c r="M230" s="153"/>
      <c r="N230" s="135" t="s">
        <v>5</v>
      </c>
      <c r="O230" s="153" t="s">
        <v>54</v>
      </c>
      <c r="P230" s="150" t="str">
        <f>IF(Table1[[#This Row],[LIBRARY ID]]="","",Table1[[#This Row],[VOLUME]])</f>
        <v/>
      </c>
      <c r="Q230" s="150" t="str">
        <f>IF(Table1[[#This Row],[LIBRARY ID]]="","",Table1[[#This Row],[CONCENTRATION]]*Table1[[#This Row],[VOLUME]])</f>
        <v/>
      </c>
      <c r="R230" s="103" t="s">
        <v>728</v>
      </c>
      <c r="S230" s="103" t="str">
        <f>IF(Table1[[#This Row],[LIBRARY ID]]="","",CONCATENATE('Sample information'!$B$16,"_",Table1[[#This Row],[PLATE]],"_org_",Table1[[#This Row],[DATE SAMPLE DELIVERY]]))</f>
        <v/>
      </c>
      <c r="T230" s="130" t="str">
        <f>IF(Table1[[#This Row],[DATE SAMPLE DELIVERY]]="","",(CONCATENATE(20,LEFT(Table1[[#This Row],[DATE SAMPLE DELIVERY]],2),"-",(MID(Table1[[#This Row],[DATE SAMPLE DELIVERY]],3,2)),"-",(RIGHT(Table1[[#This Row],[DATE SAMPLE DELIVERY]],2)))))</f>
        <v/>
      </c>
      <c r="U230" s="137" t="str">
        <f>IF(Table1[[#This Row],[LIBRARY ID]]="","",IF('Sample information'!$B$22="","RML",'Sample information'!$B$22))</f>
        <v/>
      </c>
      <c r="V230" s="130" t="s">
        <v>280</v>
      </c>
      <c r="W230" s="135"/>
      <c r="X230" s="135"/>
      <c r="AA230" s="151"/>
      <c r="AC230" s="152"/>
      <c r="AF230" s="135"/>
      <c r="AG230" s="130"/>
      <c r="AH230" s="130"/>
      <c r="AI230" s="130"/>
      <c r="AJ230" s="130"/>
      <c r="AK230" s="130"/>
      <c r="AL230" s="130"/>
      <c r="AM230" s="130"/>
      <c r="AN230" s="130"/>
      <c r="AO230" s="130"/>
      <c r="AP230" s="130"/>
      <c r="AQ230" s="130"/>
      <c r="AR230" s="130"/>
      <c r="AS230" s="130"/>
      <c r="AT230" s="130"/>
      <c r="AU230" s="130"/>
      <c r="AV230" s="130"/>
      <c r="AW230" s="130"/>
      <c r="AX230" s="130"/>
      <c r="AY230" s="130"/>
      <c r="AZ230" s="130"/>
      <c r="BA230" s="130"/>
      <c r="BB230" s="130"/>
      <c r="BC230" s="130"/>
      <c r="BD230" s="130"/>
      <c r="BE230" s="130"/>
    </row>
    <row r="231" spans="1:57" s="137" customFormat="1" ht="15">
      <c r="A231" s="89" t="str">
        <f>IF(Table1[[#This Row],[LIBRARY ID]]="","",CONCATENATE('Sample information'!B$16," #1"," ",Table1[[#This Row],[DATE SAMPLE DELIVERY]]))</f>
        <v/>
      </c>
      <c r="B231" s="89" t="str">
        <f>IF(Table1[[#This Row],[LIBRARY ID]]="","",CONCATENATE('Sample information'!B$16,"-",Table1[[#This Row],[LIBRARY ID]]))</f>
        <v/>
      </c>
      <c r="C231" s="47"/>
      <c r="D231" s="47"/>
      <c r="E231" s="47"/>
      <c r="F231" s="174" t="s">
        <v>547</v>
      </c>
      <c r="G231" s="47"/>
      <c r="H231" s="47"/>
      <c r="I231" s="47"/>
      <c r="J231" s="47"/>
      <c r="K231" s="47"/>
      <c r="L231" s="89" t="str">
        <f>IF(Table1[[#This Row],[INDEX CATEGORY]]="",CONCATENATE("Custom (",Table1[[#This Row],[CUSTOM INDEX]],")"),IF(Table1[[#This Row],[INDEX CATEGORY]]="No index","Custom (None)",INDEX(Index!$C$3:$X$230,MATCH(Table1[[#This Row],[INDEX NUMBER]],Index!$B$3:$B$230,0),MATCH(Table1[[#This Row],[INDEX CATEGORY]],Index!$C$2:$X$2,0))))</f>
        <v>Custom ()</v>
      </c>
      <c r="M231" s="153"/>
      <c r="N231" s="135" t="s">
        <v>5</v>
      </c>
      <c r="O231" s="153" t="s">
        <v>55</v>
      </c>
      <c r="P231" s="150" t="str">
        <f>IF(Table1[[#This Row],[LIBRARY ID]]="","",Table1[[#This Row],[VOLUME]])</f>
        <v/>
      </c>
      <c r="Q231" s="150" t="str">
        <f>IF(Table1[[#This Row],[LIBRARY ID]]="","",Table1[[#This Row],[CONCENTRATION]]*Table1[[#This Row],[VOLUME]])</f>
        <v/>
      </c>
      <c r="R231" s="103" t="s">
        <v>728</v>
      </c>
      <c r="S231" s="103" t="str">
        <f>IF(Table1[[#This Row],[LIBRARY ID]]="","",CONCATENATE('Sample information'!$B$16,"_",Table1[[#This Row],[PLATE]],"_org_",Table1[[#This Row],[DATE SAMPLE DELIVERY]]))</f>
        <v/>
      </c>
      <c r="T231" s="130" t="str">
        <f>IF(Table1[[#This Row],[DATE SAMPLE DELIVERY]]="","",(CONCATENATE(20,LEFT(Table1[[#This Row],[DATE SAMPLE DELIVERY]],2),"-",(MID(Table1[[#This Row],[DATE SAMPLE DELIVERY]],3,2)),"-",(RIGHT(Table1[[#This Row],[DATE SAMPLE DELIVERY]],2)))))</f>
        <v/>
      </c>
      <c r="U231" s="137" t="str">
        <f>IF(Table1[[#This Row],[LIBRARY ID]]="","",IF('Sample information'!$B$22="","RML",'Sample information'!$B$22))</f>
        <v/>
      </c>
      <c r="V231" s="130" t="s">
        <v>280</v>
      </c>
      <c r="W231" s="135"/>
      <c r="X231" s="135"/>
      <c r="AA231" s="151"/>
      <c r="AC231" s="152"/>
      <c r="AF231" s="135"/>
      <c r="AG231" s="130"/>
      <c r="AH231" s="130"/>
      <c r="AI231" s="130"/>
      <c r="AJ231" s="130"/>
      <c r="AK231" s="130"/>
      <c r="AL231" s="130"/>
      <c r="AM231" s="130"/>
      <c r="AN231" s="130"/>
      <c r="AO231" s="130"/>
      <c r="AP231" s="130"/>
      <c r="AQ231" s="130"/>
      <c r="AR231" s="130"/>
      <c r="AS231" s="130"/>
      <c r="AT231" s="130"/>
      <c r="AU231" s="130"/>
      <c r="AV231" s="130"/>
      <c r="AW231" s="130"/>
      <c r="AX231" s="130"/>
      <c r="AY231" s="130"/>
      <c r="AZ231" s="130"/>
      <c r="BA231" s="130"/>
      <c r="BB231" s="130"/>
      <c r="BC231" s="130"/>
      <c r="BD231" s="130"/>
      <c r="BE231" s="130"/>
    </row>
    <row r="232" spans="1:57" s="137" customFormat="1" ht="15">
      <c r="A232" s="89" t="str">
        <f>IF(Table1[[#This Row],[LIBRARY ID]]="","",CONCATENATE('Sample information'!B$16," #1"," ",Table1[[#This Row],[DATE SAMPLE DELIVERY]]))</f>
        <v/>
      </c>
      <c r="B232" s="89" t="str">
        <f>IF(Table1[[#This Row],[LIBRARY ID]]="","",CONCATENATE('Sample information'!B$16,"-",Table1[[#This Row],[LIBRARY ID]]))</f>
        <v/>
      </c>
      <c r="C232" s="47"/>
      <c r="D232" s="47"/>
      <c r="E232" s="47"/>
      <c r="F232" s="174" t="s">
        <v>547</v>
      </c>
      <c r="G232" s="47"/>
      <c r="H232" s="47"/>
      <c r="I232" s="47"/>
      <c r="J232" s="47"/>
      <c r="K232" s="47"/>
      <c r="L232" s="89" t="str">
        <f>IF(Table1[[#This Row],[INDEX CATEGORY]]="",CONCATENATE("Custom (",Table1[[#This Row],[CUSTOM INDEX]],")"),IF(Table1[[#This Row],[INDEX CATEGORY]]="No index","Custom (None)",INDEX(Index!$C$3:$X$230,MATCH(Table1[[#This Row],[INDEX NUMBER]],Index!$B$3:$B$230,0),MATCH(Table1[[#This Row],[INDEX CATEGORY]],Index!$C$2:$X$2,0))))</f>
        <v>Custom ()</v>
      </c>
      <c r="M232" s="153"/>
      <c r="N232" s="135" t="s">
        <v>5</v>
      </c>
      <c r="O232" s="153" t="s">
        <v>56</v>
      </c>
      <c r="P232" s="150" t="str">
        <f>IF(Table1[[#This Row],[LIBRARY ID]]="","",Table1[[#This Row],[VOLUME]])</f>
        <v/>
      </c>
      <c r="Q232" s="150" t="str">
        <f>IF(Table1[[#This Row],[LIBRARY ID]]="","",Table1[[#This Row],[CONCENTRATION]]*Table1[[#This Row],[VOLUME]])</f>
        <v/>
      </c>
      <c r="R232" s="103" t="s">
        <v>728</v>
      </c>
      <c r="S232" s="103" t="str">
        <f>IF(Table1[[#This Row],[LIBRARY ID]]="","",CONCATENATE('Sample information'!$B$16,"_",Table1[[#This Row],[PLATE]],"_org_",Table1[[#This Row],[DATE SAMPLE DELIVERY]]))</f>
        <v/>
      </c>
      <c r="T232" s="130" t="str">
        <f>IF(Table1[[#This Row],[DATE SAMPLE DELIVERY]]="","",(CONCATENATE(20,LEFT(Table1[[#This Row],[DATE SAMPLE DELIVERY]],2),"-",(MID(Table1[[#This Row],[DATE SAMPLE DELIVERY]],3,2)),"-",(RIGHT(Table1[[#This Row],[DATE SAMPLE DELIVERY]],2)))))</f>
        <v/>
      </c>
      <c r="U232" s="137" t="str">
        <f>IF(Table1[[#This Row],[LIBRARY ID]]="","",IF('Sample information'!$B$22="","RML",'Sample information'!$B$22))</f>
        <v/>
      </c>
      <c r="V232" s="130" t="s">
        <v>280</v>
      </c>
      <c r="W232" s="135"/>
      <c r="X232" s="135"/>
      <c r="AA232" s="151"/>
      <c r="AC232" s="152"/>
      <c r="AF232" s="135"/>
      <c r="AG232" s="130"/>
      <c r="AH232" s="130"/>
      <c r="AI232" s="130"/>
      <c r="AJ232" s="130"/>
      <c r="AK232" s="130"/>
      <c r="AL232" s="130"/>
      <c r="AM232" s="130"/>
      <c r="AN232" s="130"/>
      <c r="AO232" s="130"/>
      <c r="AP232" s="130"/>
      <c r="AQ232" s="130"/>
      <c r="AR232" s="130"/>
      <c r="AS232" s="130"/>
      <c r="AT232" s="130"/>
      <c r="AU232" s="130"/>
      <c r="AV232" s="130"/>
      <c r="AW232" s="130"/>
      <c r="AX232" s="130"/>
      <c r="AY232" s="130"/>
      <c r="AZ232" s="130"/>
      <c r="BA232" s="130"/>
      <c r="BB232" s="130"/>
      <c r="BC232" s="130"/>
      <c r="BD232" s="130"/>
      <c r="BE232" s="130"/>
    </row>
    <row r="233" spans="1:57" s="137" customFormat="1" ht="15">
      <c r="A233" s="89" t="str">
        <f>IF(Table1[[#This Row],[LIBRARY ID]]="","",CONCATENATE('Sample information'!B$16," #1"," ",Table1[[#This Row],[DATE SAMPLE DELIVERY]]))</f>
        <v/>
      </c>
      <c r="B233" s="89" t="str">
        <f>IF(Table1[[#This Row],[LIBRARY ID]]="","",CONCATENATE('Sample information'!B$16,"-",Table1[[#This Row],[LIBRARY ID]]))</f>
        <v/>
      </c>
      <c r="C233" s="47"/>
      <c r="D233" s="47"/>
      <c r="E233" s="47"/>
      <c r="F233" s="174" t="s">
        <v>547</v>
      </c>
      <c r="G233" s="47"/>
      <c r="H233" s="47"/>
      <c r="I233" s="47"/>
      <c r="J233" s="47"/>
      <c r="K233" s="47"/>
      <c r="L233" s="89" t="str">
        <f>IF(Table1[[#This Row],[INDEX CATEGORY]]="",CONCATENATE("Custom (",Table1[[#This Row],[CUSTOM INDEX]],")"),IF(Table1[[#This Row],[INDEX CATEGORY]]="No index","Custom (None)",INDEX(Index!$C$3:$X$230,MATCH(Table1[[#This Row],[INDEX NUMBER]],Index!$B$3:$B$230,0),MATCH(Table1[[#This Row],[INDEX CATEGORY]],Index!$C$2:$X$2,0))))</f>
        <v>Custom ()</v>
      </c>
      <c r="M233" s="153"/>
      <c r="N233" s="135" t="s">
        <v>5</v>
      </c>
      <c r="O233" s="153" t="s">
        <v>57</v>
      </c>
      <c r="P233" s="150" t="str">
        <f>IF(Table1[[#This Row],[LIBRARY ID]]="","",Table1[[#This Row],[VOLUME]])</f>
        <v/>
      </c>
      <c r="Q233" s="150" t="str">
        <f>IF(Table1[[#This Row],[LIBRARY ID]]="","",Table1[[#This Row],[CONCENTRATION]]*Table1[[#This Row],[VOLUME]])</f>
        <v/>
      </c>
      <c r="R233" s="103" t="s">
        <v>728</v>
      </c>
      <c r="S233" s="103" t="str">
        <f>IF(Table1[[#This Row],[LIBRARY ID]]="","",CONCATENATE('Sample information'!$B$16,"_",Table1[[#This Row],[PLATE]],"_org_",Table1[[#This Row],[DATE SAMPLE DELIVERY]]))</f>
        <v/>
      </c>
      <c r="T233" s="130" t="str">
        <f>IF(Table1[[#This Row],[DATE SAMPLE DELIVERY]]="","",(CONCATENATE(20,LEFT(Table1[[#This Row],[DATE SAMPLE DELIVERY]],2),"-",(MID(Table1[[#This Row],[DATE SAMPLE DELIVERY]],3,2)),"-",(RIGHT(Table1[[#This Row],[DATE SAMPLE DELIVERY]],2)))))</f>
        <v/>
      </c>
      <c r="U233" s="137" t="str">
        <f>IF(Table1[[#This Row],[LIBRARY ID]]="","",IF('Sample information'!$B$22="","RML",'Sample information'!$B$22))</f>
        <v/>
      </c>
      <c r="V233" s="130" t="s">
        <v>280</v>
      </c>
      <c r="W233" s="135"/>
      <c r="X233" s="135"/>
      <c r="AA233" s="151"/>
      <c r="AC233" s="152"/>
      <c r="AF233" s="135"/>
      <c r="AG233" s="130"/>
      <c r="AH233" s="130"/>
      <c r="AI233" s="130"/>
      <c r="AJ233" s="130"/>
      <c r="AK233" s="130"/>
      <c r="AL233" s="130"/>
      <c r="AM233" s="130"/>
      <c r="AN233" s="130"/>
      <c r="AO233" s="130"/>
      <c r="AP233" s="130"/>
      <c r="AQ233" s="130"/>
      <c r="AR233" s="130"/>
      <c r="AS233" s="130"/>
      <c r="AT233" s="130"/>
      <c r="AU233" s="130"/>
      <c r="AV233" s="130"/>
      <c r="AW233" s="130"/>
      <c r="AX233" s="130"/>
      <c r="AY233" s="130"/>
      <c r="AZ233" s="130"/>
      <c r="BA233" s="130"/>
      <c r="BB233" s="130"/>
      <c r="BC233" s="130"/>
      <c r="BD233" s="130"/>
      <c r="BE233" s="130"/>
    </row>
    <row r="234" spans="1:57" s="137" customFormat="1" ht="15">
      <c r="A234" s="89" t="str">
        <f>IF(Table1[[#This Row],[LIBRARY ID]]="","",CONCATENATE('Sample information'!B$16," #1"," ",Table1[[#This Row],[DATE SAMPLE DELIVERY]]))</f>
        <v/>
      </c>
      <c r="B234" s="89" t="str">
        <f>IF(Table1[[#This Row],[LIBRARY ID]]="","",CONCATENATE('Sample information'!B$16,"-",Table1[[#This Row],[LIBRARY ID]]))</f>
        <v/>
      </c>
      <c r="C234" s="47"/>
      <c r="D234" s="47"/>
      <c r="E234" s="47"/>
      <c r="F234" s="174" t="s">
        <v>547</v>
      </c>
      <c r="G234" s="47"/>
      <c r="H234" s="47"/>
      <c r="I234" s="47"/>
      <c r="J234" s="47"/>
      <c r="K234" s="47"/>
      <c r="L234" s="89" t="str">
        <f>IF(Table1[[#This Row],[INDEX CATEGORY]]="",CONCATENATE("Custom (",Table1[[#This Row],[CUSTOM INDEX]],")"),IF(Table1[[#This Row],[INDEX CATEGORY]]="No index","Custom (None)",INDEX(Index!$C$3:$X$230,MATCH(Table1[[#This Row],[INDEX NUMBER]],Index!$B$3:$B$230,0),MATCH(Table1[[#This Row],[INDEX CATEGORY]],Index!$C$2:$X$2,0))))</f>
        <v>Custom ()</v>
      </c>
      <c r="M234" s="153"/>
      <c r="N234" s="135" t="s">
        <v>5</v>
      </c>
      <c r="O234" s="153" t="s">
        <v>58</v>
      </c>
      <c r="P234" s="150" t="str">
        <f>IF(Table1[[#This Row],[LIBRARY ID]]="","",Table1[[#This Row],[VOLUME]])</f>
        <v/>
      </c>
      <c r="Q234" s="150" t="str">
        <f>IF(Table1[[#This Row],[LIBRARY ID]]="","",Table1[[#This Row],[CONCENTRATION]]*Table1[[#This Row],[VOLUME]])</f>
        <v/>
      </c>
      <c r="R234" s="103" t="s">
        <v>728</v>
      </c>
      <c r="S234" s="103" t="str">
        <f>IF(Table1[[#This Row],[LIBRARY ID]]="","",CONCATENATE('Sample information'!$B$16,"_",Table1[[#This Row],[PLATE]],"_org_",Table1[[#This Row],[DATE SAMPLE DELIVERY]]))</f>
        <v/>
      </c>
      <c r="T234" s="130" t="str">
        <f>IF(Table1[[#This Row],[DATE SAMPLE DELIVERY]]="","",(CONCATENATE(20,LEFT(Table1[[#This Row],[DATE SAMPLE DELIVERY]],2),"-",(MID(Table1[[#This Row],[DATE SAMPLE DELIVERY]],3,2)),"-",(RIGHT(Table1[[#This Row],[DATE SAMPLE DELIVERY]],2)))))</f>
        <v/>
      </c>
      <c r="U234" s="137" t="str">
        <f>IF(Table1[[#This Row],[LIBRARY ID]]="","",IF('Sample information'!$B$22="","RML",'Sample information'!$B$22))</f>
        <v/>
      </c>
      <c r="V234" s="130" t="s">
        <v>280</v>
      </c>
      <c r="W234" s="135"/>
      <c r="X234" s="135"/>
      <c r="AA234" s="151"/>
      <c r="AC234" s="152"/>
      <c r="AF234" s="135"/>
      <c r="AG234" s="130"/>
      <c r="AH234" s="130"/>
      <c r="AI234" s="130"/>
      <c r="AJ234" s="130"/>
      <c r="AK234" s="130"/>
      <c r="AL234" s="130"/>
      <c r="AM234" s="130"/>
      <c r="AN234" s="130"/>
      <c r="AO234" s="130"/>
      <c r="AP234" s="130"/>
      <c r="AQ234" s="130"/>
      <c r="AR234" s="130"/>
      <c r="AS234" s="130"/>
      <c r="AT234" s="130"/>
      <c r="AU234" s="130"/>
      <c r="AV234" s="130"/>
      <c r="AW234" s="130"/>
      <c r="AX234" s="130"/>
      <c r="AY234" s="130"/>
      <c r="AZ234" s="130"/>
      <c r="BA234" s="130"/>
      <c r="BB234" s="130"/>
      <c r="BC234" s="130"/>
      <c r="BD234" s="130"/>
      <c r="BE234" s="130"/>
    </row>
    <row r="235" spans="1:57" s="137" customFormat="1" ht="15">
      <c r="A235" s="89" t="str">
        <f>IF(Table1[[#This Row],[LIBRARY ID]]="","",CONCATENATE('Sample information'!B$16," #1"," ",Table1[[#This Row],[DATE SAMPLE DELIVERY]]))</f>
        <v/>
      </c>
      <c r="B235" s="89" t="str">
        <f>IF(Table1[[#This Row],[LIBRARY ID]]="","",CONCATENATE('Sample information'!B$16,"-",Table1[[#This Row],[LIBRARY ID]]))</f>
        <v/>
      </c>
      <c r="C235" s="47"/>
      <c r="D235" s="47"/>
      <c r="E235" s="47"/>
      <c r="F235" s="174" t="s">
        <v>547</v>
      </c>
      <c r="G235" s="47"/>
      <c r="H235" s="47"/>
      <c r="I235" s="47"/>
      <c r="J235" s="47"/>
      <c r="K235" s="47"/>
      <c r="L235" s="89" t="str">
        <f>IF(Table1[[#This Row],[INDEX CATEGORY]]="",CONCATENATE("Custom (",Table1[[#This Row],[CUSTOM INDEX]],")"),IF(Table1[[#This Row],[INDEX CATEGORY]]="No index","Custom (None)",INDEX(Index!$C$3:$X$230,MATCH(Table1[[#This Row],[INDEX NUMBER]],Index!$B$3:$B$230,0),MATCH(Table1[[#This Row],[INDEX CATEGORY]],Index!$C$2:$X$2,0))))</f>
        <v>Custom ()</v>
      </c>
      <c r="M235" s="153"/>
      <c r="N235" s="135" t="s">
        <v>5</v>
      </c>
      <c r="O235" s="153" t="s">
        <v>59</v>
      </c>
      <c r="P235" s="150" t="str">
        <f>IF(Table1[[#This Row],[LIBRARY ID]]="","",Table1[[#This Row],[VOLUME]])</f>
        <v/>
      </c>
      <c r="Q235" s="150" t="str">
        <f>IF(Table1[[#This Row],[LIBRARY ID]]="","",Table1[[#This Row],[CONCENTRATION]]*Table1[[#This Row],[VOLUME]])</f>
        <v/>
      </c>
      <c r="R235" s="103" t="s">
        <v>728</v>
      </c>
      <c r="S235" s="103" t="str">
        <f>IF(Table1[[#This Row],[LIBRARY ID]]="","",CONCATENATE('Sample information'!$B$16,"_",Table1[[#This Row],[PLATE]],"_org_",Table1[[#This Row],[DATE SAMPLE DELIVERY]]))</f>
        <v/>
      </c>
      <c r="T235" s="130" t="str">
        <f>IF(Table1[[#This Row],[DATE SAMPLE DELIVERY]]="","",(CONCATENATE(20,LEFT(Table1[[#This Row],[DATE SAMPLE DELIVERY]],2),"-",(MID(Table1[[#This Row],[DATE SAMPLE DELIVERY]],3,2)),"-",(RIGHT(Table1[[#This Row],[DATE SAMPLE DELIVERY]],2)))))</f>
        <v/>
      </c>
      <c r="U235" s="137" t="str">
        <f>IF(Table1[[#This Row],[LIBRARY ID]]="","",IF('Sample information'!$B$22="","RML",'Sample information'!$B$22))</f>
        <v/>
      </c>
      <c r="V235" s="130" t="s">
        <v>280</v>
      </c>
      <c r="W235" s="135"/>
      <c r="X235" s="135"/>
      <c r="AA235" s="151"/>
      <c r="AC235" s="152"/>
      <c r="AF235" s="135"/>
      <c r="AG235" s="130"/>
      <c r="AH235" s="130"/>
      <c r="AI235" s="130"/>
      <c r="AJ235" s="130"/>
      <c r="AK235" s="130"/>
      <c r="AL235" s="130"/>
      <c r="AM235" s="130"/>
      <c r="AN235" s="130"/>
      <c r="AO235" s="130"/>
      <c r="AP235" s="130"/>
      <c r="AQ235" s="130"/>
      <c r="AR235" s="130"/>
      <c r="AS235" s="130"/>
      <c r="AT235" s="130"/>
      <c r="AU235" s="130"/>
      <c r="AV235" s="130"/>
      <c r="AW235" s="130"/>
      <c r="AX235" s="130"/>
      <c r="AY235" s="130"/>
      <c r="AZ235" s="130"/>
      <c r="BA235" s="130"/>
      <c r="BB235" s="130"/>
      <c r="BC235" s="130"/>
      <c r="BD235" s="130"/>
      <c r="BE235" s="130"/>
    </row>
    <row r="236" spans="1:57" s="137" customFormat="1" ht="15">
      <c r="A236" s="89" t="str">
        <f>IF(Table1[[#This Row],[LIBRARY ID]]="","",CONCATENATE('Sample information'!B$16," #1"," ",Table1[[#This Row],[DATE SAMPLE DELIVERY]]))</f>
        <v/>
      </c>
      <c r="B236" s="89" t="str">
        <f>IF(Table1[[#This Row],[LIBRARY ID]]="","",CONCATENATE('Sample information'!B$16,"-",Table1[[#This Row],[LIBRARY ID]]))</f>
        <v/>
      </c>
      <c r="C236" s="47"/>
      <c r="D236" s="47"/>
      <c r="E236" s="47"/>
      <c r="F236" s="174" t="s">
        <v>547</v>
      </c>
      <c r="G236" s="47"/>
      <c r="H236" s="47"/>
      <c r="I236" s="47"/>
      <c r="J236" s="47"/>
      <c r="K236" s="47"/>
      <c r="L236" s="89" t="str">
        <f>IF(Table1[[#This Row],[INDEX CATEGORY]]="",CONCATENATE("Custom (",Table1[[#This Row],[CUSTOM INDEX]],")"),IF(Table1[[#This Row],[INDEX CATEGORY]]="No index","Custom (None)",INDEX(Index!$C$3:$X$230,MATCH(Table1[[#This Row],[INDEX NUMBER]],Index!$B$3:$B$230,0),MATCH(Table1[[#This Row],[INDEX CATEGORY]],Index!$C$2:$X$2,0))))</f>
        <v>Custom ()</v>
      </c>
      <c r="M236" s="153"/>
      <c r="N236" s="135" t="s">
        <v>5</v>
      </c>
      <c r="O236" s="153" t="s">
        <v>60</v>
      </c>
      <c r="P236" s="150" t="str">
        <f>IF(Table1[[#This Row],[LIBRARY ID]]="","",Table1[[#This Row],[VOLUME]])</f>
        <v/>
      </c>
      <c r="Q236" s="150" t="str">
        <f>IF(Table1[[#This Row],[LIBRARY ID]]="","",Table1[[#This Row],[CONCENTRATION]]*Table1[[#This Row],[VOLUME]])</f>
        <v/>
      </c>
      <c r="R236" s="103" t="s">
        <v>728</v>
      </c>
      <c r="S236" s="103" t="str">
        <f>IF(Table1[[#This Row],[LIBRARY ID]]="","",CONCATENATE('Sample information'!$B$16,"_",Table1[[#This Row],[PLATE]],"_org_",Table1[[#This Row],[DATE SAMPLE DELIVERY]]))</f>
        <v/>
      </c>
      <c r="T236" s="130" t="str">
        <f>IF(Table1[[#This Row],[DATE SAMPLE DELIVERY]]="","",(CONCATENATE(20,LEFT(Table1[[#This Row],[DATE SAMPLE DELIVERY]],2),"-",(MID(Table1[[#This Row],[DATE SAMPLE DELIVERY]],3,2)),"-",(RIGHT(Table1[[#This Row],[DATE SAMPLE DELIVERY]],2)))))</f>
        <v/>
      </c>
      <c r="U236" s="137" t="str">
        <f>IF(Table1[[#This Row],[LIBRARY ID]]="","",IF('Sample information'!$B$22="","RML",'Sample information'!$B$22))</f>
        <v/>
      </c>
      <c r="V236" s="130" t="s">
        <v>280</v>
      </c>
      <c r="W236" s="135"/>
      <c r="X236" s="135"/>
      <c r="AA236" s="151"/>
      <c r="AC236" s="152"/>
      <c r="AF236" s="135"/>
      <c r="AG236" s="130"/>
      <c r="AH236" s="130"/>
      <c r="AI236" s="130"/>
      <c r="AJ236" s="130"/>
      <c r="AK236" s="130"/>
      <c r="AL236" s="130"/>
      <c r="AM236" s="130"/>
      <c r="AN236" s="130"/>
      <c r="AO236" s="130"/>
      <c r="AP236" s="130"/>
      <c r="AQ236" s="130"/>
      <c r="AR236" s="130"/>
      <c r="AS236" s="130"/>
      <c r="AT236" s="130"/>
      <c r="AU236" s="130"/>
      <c r="AV236" s="130"/>
      <c r="AW236" s="130"/>
      <c r="AX236" s="130"/>
      <c r="AY236" s="130"/>
      <c r="AZ236" s="130"/>
      <c r="BA236" s="130"/>
      <c r="BB236" s="130"/>
      <c r="BC236" s="130"/>
      <c r="BD236" s="130"/>
      <c r="BE236" s="130"/>
    </row>
    <row r="237" spans="1:57" s="137" customFormat="1" ht="15">
      <c r="A237" s="89" t="str">
        <f>IF(Table1[[#This Row],[LIBRARY ID]]="","",CONCATENATE('Sample information'!B$16," #1"," ",Table1[[#This Row],[DATE SAMPLE DELIVERY]]))</f>
        <v/>
      </c>
      <c r="B237" s="89" t="str">
        <f>IF(Table1[[#This Row],[LIBRARY ID]]="","",CONCATENATE('Sample information'!B$16,"-",Table1[[#This Row],[LIBRARY ID]]))</f>
        <v/>
      </c>
      <c r="C237" s="47"/>
      <c r="D237" s="47"/>
      <c r="E237" s="47"/>
      <c r="F237" s="174" t="s">
        <v>547</v>
      </c>
      <c r="G237" s="47"/>
      <c r="H237" s="47"/>
      <c r="I237" s="47"/>
      <c r="J237" s="47"/>
      <c r="K237" s="47"/>
      <c r="L237" s="89" t="str">
        <f>IF(Table1[[#This Row],[INDEX CATEGORY]]="",CONCATENATE("Custom (",Table1[[#This Row],[CUSTOM INDEX]],")"),IF(Table1[[#This Row],[INDEX CATEGORY]]="No index","Custom (None)",INDEX(Index!$C$3:$X$230,MATCH(Table1[[#This Row],[INDEX NUMBER]],Index!$B$3:$B$230,0),MATCH(Table1[[#This Row],[INDEX CATEGORY]],Index!$C$2:$X$2,0))))</f>
        <v>Custom ()</v>
      </c>
      <c r="M237" s="153"/>
      <c r="N237" s="135" t="s">
        <v>5</v>
      </c>
      <c r="O237" s="153" t="s">
        <v>61</v>
      </c>
      <c r="P237" s="150" t="str">
        <f>IF(Table1[[#This Row],[LIBRARY ID]]="","",Table1[[#This Row],[VOLUME]])</f>
        <v/>
      </c>
      <c r="Q237" s="150" t="str">
        <f>IF(Table1[[#This Row],[LIBRARY ID]]="","",Table1[[#This Row],[CONCENTRATION]]*Table1[[#This Row],[VOLUME]])</f>
        <v/>
      </c>
      <c r="R237" s="103" t="s">
        <v>728</v>
      </c>
      <c r="S237" s="103" t="str">
        <f>IF(Table1[[#This Row],[LIBRARY ID]]="","",CONCATENATE('Sample information'!$B$16,"_",Table1[[#This Row],[PLATE]],"_org_",Table1[[#This Row],[DATE SAMPLE DELIVERY]]))</f>
        <v/>
      </c>
      <c r="T237" s="130" t="str">
        <f>IF(Table1[[#This Row],[DATE SAMPLE DELIVERY]]="","",(CONCATENATE(20,LEFT(Table1[[#This Row],[DATE SAMPLE DELIVERY]],2),"-",(MID(Table1[[#This Row],[DATE SAMPLE DELIVERY]],3,2)),"-",(RIGHT(Table1[[#This Row],[DATE SAMPLE DELIVERY]],2)))))</f>
        <v/>
      </c>
      <c r="U237" s="137" t="str">
        <f>IF(Table1[[#This Row],[LIBRARY ID]]="","",IF('Sample information'!$B$22="","RML",'Sample information'!$B$22))</f>
        <v/>
      </c>
      <c r="V237" s="130" t="s">
        <v>280</v>
      </c>
      <c r="W237" s="135"/>
      <c r="X237" s="135"/>
      <c r="AA237" s="151"/>
      <c r="AC237" s="152"/>
      <c r="AF237" s="135"/>
      <c r="AG237" s="130"/>
      <c r="AH237" s="130"/>
      <c r="AI237" s="130"/>
      <c r="AJ237" s="130"/>
      <c r="AK237" s="130"/>
      <c r="AL237" s="130"/>
      <c r="AM237" s="130"/>
      <c r="AN237" s="130"/>
      <c r="AO237" s="130"/>
      <c r="AP237" s="130"/>
      <c r="AQ237" s="130"/>
      <c r="AR237" s="130"/>
      <c r="AS237" s="130"/>
      <c r="AT237" s="130"/>
      <c r="AU237" s="130"/>
      <c r="AV237" s="130"/>
      <c r="AW237" s="130"/>
      <c r="AX237" s="130"/>
      <c r="AY237" s="130"/>
      <c r="AZ237" s="130"/>
      <c r="BA237" s="130"/>
      <c r="BB237" s="130"/>
      <c r="BC237" s="130"/>
      <c r="BD237" s="130"/>
      <c r="BE237" s="130"/>
    </row>
    <row r="238" spans="1:57" s="137" customFormat="1" ht="15">
      <c r="A238" s="89" t="str">
        <f>IF(Table1[[#This Row],[LIBRARY ID]]="","",CONCATENATE('Sample information'!B$16," #1"," ",Table1[[#This Row],[DATE SAMPLE DELIVERY]]))</f>
        <v/>
      </c>
      <c r="B238" s="89" t="str">
        <f>IF(Table1[[#This Row],[LIBRARY ID]]="","",CONCATENATE('Sample information'!B$16,"-",Table1[[#This Row],[LIBRARY ID]]))</f>
        <v/>
      </c>
      <c r="C238" s="47"/>
      <c r="D238" s="47"/>
      <c r="E238" s="47"/>
      <c r="F238" s="174" t="s">
        <v>547</v>
      </c>
      <c r="G238" s="47"/>
      <c r="H238" s="47"/>
      <c r="I238" s="47"/>
      <c r="J238" s="47"/>
      <c r="K238" s="47"/>
      <c r="L238" s="89" t="str">
        <f>IF(Table1[[#This Row],[INDEX CATEGORY]]="",CONCATENATE("Custom (",Table1[[#This Row],[CUSTOM INDEX]],")"),IF(Table1[[#This Row],[INDEX CATEGORY]]="No index","Custom (None)",INDEX(Index!$C$3:$X$230,MATCH(Table1[[#This Row],[INDEX NUMBER]],Index!$B$3:$B$230,0),MATCH(Table1[[#This Row],[INDEX CATEGORY]],Index!$C$2:$X$2,0))))</f>
        <v>Custom ()</v>
      </c>
      <c r="M238" s="153"/>
      <c r="N238" s="135" t="s">
        <v>5</v>
      </c>
      <c r="O238" s="153" t="s">
        <v>62</v>
      </c>
      <c r="P238" s="150" t="str">
        <f>IF(Table1[[#This Row],[LIBRARY ID]]="","",Table1[[#This Row],[VOLUME]])</f>
        <v/>
      </c>
      <c r="Q238" s="150" t="str">
        <f>IF(Table1[[#This Row],[LIBRARY ID]]="","",Table1[[#This Row],[CONCENTRATION]]*Table1[[#This Row],[VOLUME]])</f>
        <v/>
      </c>
      <c r="R238" s="103" t="s">
        <v>728</v>
      </c>
      <c r="S238" s="103" t="str">
        <f>IF(Table1[[#This Row],[LIBRARY ID]]="","",CONCATENATE('Sample information'!$B$16,"_",Table1[[#This Row],[PLATE]],"_org_",Table1[[#This Row],[DATE SAMPLE DELIVERY]]))</f>
        <v/>
      </c>
      <c r="T238" s="130" t="str">
        <f>IF(Table1[[#This Row],[DATE SAMPLE DELIVERY]]="","",(CONCATENATE(20,LEFT(Table1[[#This Row],[DATE SAMPLE DELIVERY]],2),"-",(MID(Table1[[#This Row],[DATE SAMPLE DELIVERY]],3,2)),"-",(RIGHT(Table1[[#This Row],[DATE SAMPLE DELIVERY]],2)))))</f>
        <v/>
      </c>
      <c r="U238" s="137" t="str">
        <f>IF(Table1[[#This Row],[LIBRARY ID]]="","",IF('Sample information'!$B$22="","RML",'Sample information'!$B$22))</f>
        <v/>
      </c>
      <c r="V238" s="130" t="s">
        <v>280</v>
      </c>
      <c r="W238" s="135"/>
      <c r="X238" s="135"/>
      <c r="AA238" s="151"/>
      <c r="AC238" s="152"/>
      <c r="AF238" s="135"/>
      <c r="AG238" s="130"/>
      <c r="AH238" s="130"/>
      <c r="AI238" s="130"/>
      <c r="AJ238" s="130"/>
      <c r="AK238" s="130"/>
      <c r="AL238" s="130"/>
      <c r="AM238" s="130"/>
      <c r="AN238" s="130"/>
      <c r="AO238" s="130"/>
      <c r="AP238" s="130"/>
      <c r="AQ238" s="130"/>
      <c r="AR238" s="130"/>
      <c r="AS238" s="130"/>
      <c r="AT238" s="130"/>
      <c r="AU238" s="130"/>
      <c r="AV238" s="130"/>
      <c r="AW238" s="130"/>
      <c r="AX238" s="130"/>
      <c r="AY238" s="130"/>
      <c r="AZ238" s="130"/>
      <c r="BA238" s="130"/>
      <c r="BB238" s="130"/>
      <c r="BC238" s="130"/>
      <c r="BD238" s="130"/>
      <c r="BE238" s="130"/>
    </row>
    <row r="239" spans="1:57" s="137" customFormat="1" ht="15">
      <c r="A239" s="89" t="str">
        <f>IF(Table1[[#This Row],[LIBRARY ID]]="","",CONCATENATE('Sample information'!B$16," #1"," ",Table1[[#This Row],[DATE SAMPLE DELIVERY]]))</f>
        <v/>
      </c>
      <c r="B239" s="89" t="str">
        <f>IF(Table1[[#This Row],[LIBRARY ID]]="","",CONCATENATE('Sample information'!B$16,"-",Table1[[#This Row],[LIBRARY ID]]))</f>
        <v/>
      </c>
      <c r="C239" s="47"/>
      <c r="D239" s="47"/>
      <c r="E239" s="47"/>
      <c r="F239" s="174" t="s">
        <v>547</v>
      </c>
      <c r="G239" s="47"/>
      <c r="H239" s="47"/>
      <c r="I239" s="47"/>
      <c r="J239" s="47"/>
      <c r="K239" s="47"/>
      <c r="L239" s="89" t="str">
        <f>IF(Table1[[#This Row],[INDEX CATEGORY]]="",CONCATENATE("Custom (",Table1[[#This Row],[CUSTOM INDEX]],")"),IF(Table1[[#This Row],[INDEX CATEGORY]]="No index","Custom (None)",INDEX(Index!$C$3:$X$230,MATCH(Table1[[#This Row],[INDEX NUMBER]],Index!$B$3:$B$230,0),MATCH(Table1[[#This Row],[INDEX CATEGORY]],Index!$C$2:$X$2,0))))</f>
        <v>Custom ()</v>
      </c>
      <c r="M239" s="153"/>
      <c r="N239" s="135" t="s">
        <v>5</v>
      </c>
      <c r="O239" s="153" t="s">
        <v>63</v>
      </c>
      <c r="P239" s="150" t="str">
        <f>IF(Table1[[#This Row],[LIBRARY ID]]="","",Table1[[#This Row],[VOLUME]])</f>
        <v/>
      </c>
      <c r="Q239" s="150" t="str">
        <f>IF(Table1[[#This Row],[LIBRARY ID]]="","",Table1[[#This Row],[CONCENTRATION]]*Table1[[#This Row],[VOLUME]])</f>
        <v/>
      </c>
      <c r="R239" s="103" t="s">
        <v>728</v>
      </c>
      <c r="S239" s="103" t="str">
        <f>IF(Table1[[#This Row],[LIBRARY ID]]="","",CONCATENATE('Sample information'!$B$16,"_",Table1[[#This Row],[PLATE]],"_org_",Table1[[#This Row],[DATE SAMPLE DELIVERY]]))</f>
        <v/>
      </c>
      <c r="T239" s="130" t="str">
        <f>IF(Table1[[#This Row],[DATE SAMPLE DELIVERY]]="","",(CONCATENATE(20,LEFT(Table1[[#This Row],[DATE SAMPLE DELIVERY]],2),"-",(MID(Table1[[#This Row],[DATE SAMPLE DELIVERY]],3,2)),"-",(RIGHT(Table1[[#This Row],[DATE SAMPLE DELIVERY]],2)))))</f>
        <v/>
      </c>
      <c r="U239" s="137" t="str">
        <f>IF(Table1[[#This Row],[LIBRARY ID]]="","",IF('Sample information'!$B$22="","RML",'Sample information'!$B$22))</f>
        <v/>
      </c>
      <c r="V239" s="130" t="s">
        <v>280</v>
      </c>
      <c r="W239" s="135"/>
      <c r="X239" s="135"/>
      <c r="AA239" s="151"/>
      <c r="AC239" s="152"/>
      <c r="AF239" s="135"/>
      <c r="AG239" s="130"/>
      <c r="AH239" s="130"/>
      <c r="AI239" s="130"/>
      <c r="AJ239" s="130"/>
      <c r="AK239" s="130"/>
      <c r="AL239" s="130"/>
      <c r="AM239" s="130"/>
      <c r="AN239" s="130"/>
      <c r="AO239" s="130"/>
      <c r="AP239" s="130"/>
      <c r="AQ239" s="130"/>
      <c r="AR239" s="130"/>
      <c r="AS239" s="130"/>
      <c r="AT239" s="130"/>
      <c r="AU239" s="130"/>
      <c r="AV239" s="130"/>
      <c r="AW239" s="130"/>
      <c r="AX239" s="130"/>
      <c r="AY239" s="130"/>
      <c r="AZ239" s="130"/>
      <c r="BA239" s="130"/>
      <c r="BB239" s="130"/>
      <c r="BC239" s="130"/>
      <c r="BD239" s="130"/>
      <c r="BE239" s="130"/>
    </row>
    <row r="240" spans="1:57" s="137" customFormat="1" ht="15">
      <c r="A240" s="89" t="str">
        <f>IF(Table1[[#This Row],[LIBRARY ID]]="","",CONCATENATE('Sample information'!B$16," #1"," ",Table1[[#This Row],[DATE SAMPLE DELIVERY]]))</f>
        <v/>
      </c>
      <c r="B240" s="89" t="str">
        <f>IF(Table1[[#This Row],[LIBRARY ID]]="","",CONCATENATE('Sample information'!B$16,"-",Table1[[#This Row],[LIBRARY ID]]))</f>
        <v/>
      </c>
      <c r="C240" s="47"/>
      <c r="D240" s="47"/>
      <c r="E240" s="47"/>
      <c r="F240" s="174" t="s">
        <v>547</v>
      </c>
      <c r="G240" s="47"/>
      <c r="H240" s="47"/>
      <c r="I240" s="47"/>
      <c r="J240" s="47"/>
      <c r="K240" s="47"/>
      <c r="L240" s="89" t="str">
        <f>IF(Table1[[#This Row],[INDEX CATEGORY]]="",CONCATENATE("Custom (",Table1[[#This Row],[CUSTOM INDEX]],")"),IF(Table1[[#This Row],[INDEX CATEGORY]]="No index","Custom (None)",INDEX(Index!$C$3:$X$230,MATCH(Table1[[#This Row],[INDEX NUMBER]],Index!$B$3:$B$230,0),MATCH(Table1[[#This Row],[INDEX CATEGORY]],Index!$C$2:$X$2,0))))</f>
        <v>Custom ()</v>
      </c>
      <c r="M240" s="153"/>
      <c r="N240" s="135" t="s">
        <v>5</v>
      </c>
      <c r="O240" s="153" t="s">
        <v>64</v>
      </c>
      <c r="P240" s="150" t="str">
        <f>IF(Table1[[#This Row],[LIBRARY ID]]="","",Table1[[#This Row],[VOLUME]])</f>
        <v/>
      </c>
      <c r="Q240" s="150" t="str">
        <f>IF(Table1[[#This Row],[LIBRARY ID]]="","",Table1[[#This Row],[CONCENTRATION]]*Table1[[#This Row],[VOLUME]])</f>
        <v/>
      </c>
      <c r="R240" s="103" t="s">
        <v>728</v>
      </c>
      <c r="S240" s="103" t="str">
        <f>IF(Table1[[#This Row],[LIBRARY ID]]="","",CONCATENATE('Sample information'!$B$16,"_",Table1[[#This Row],[PLATE]],"_org_",Table1[[#This Row],[DATE SAMPLE DELIVERY]]))</f>
        <v/>
      </c>
      <c r="T240" s="130" t="str">
        <f>IF(Table1[[#This Row],[DATE SAMPLE DELIVERY]]="","",(CONCATENATE(20,LEFT(Table1[[#This Row],[DATE SAMPLE DELIVERY]],2),"-",(MID(Table1[[#This Row],[DATE SAMPLE DELIVERY]],3,2)),"-",(RIGHT(Table1[[#This Row],[DATE SAMPLE DELIVERY]],2)))))</f>
        <v/>
      </c>
      <c r="U240" s="137" t="str">
        <f>IF(Table1[[#This Row],[LIBRARY ID]]="","",IF('Sample information'!$B$22="","RML",'Sample information'!$B$22))</f>
        <v/>
      </c>
      <c r="V240" s="130" t="s">
        <v>280</v>
      </c>
      <c r="W240" s="135"/>
      <c r="X240" s="135"/>
      <c r="AA240" s="151"/>
      <c r="AC240" s="152"/>
      <c r="AF240" s="135"/>
      <c r="AG240" s="130"/>
      <c r="AH240" s="130"/>
      <c r="AI240" s="130"/>
      <c r="AJ240" s="130"/>
      <c r="AK240" s="130"/>
      <c r="AL240" s="130"/>
      <c r="AM240" s="130"/>
      <c r="AN240" s="130"/>
      <c r="AO240" s="130"/>
      <c r="AP240" s="130"/>
      <c r="AQ240" s="130"/>
      <c r="AR240" s="130"/>
      <c r="AS240" s="130"/>
      <c r="AT240" s="130"/>
      <c r="AU240" s="130"/>
      <c r="AV240" s="130"/>
      <c r="AW240" s="130"/>
      <c r="AX240" s="130"/>
      <c r="AY240" s="130"/>
      <c r="AZ240" s="130"/>
      <c r="BA240" s="130"/>
      <c r="BB240" s="130"/>
      <c r="BC240" s="130"/>
      <c r="BD240" s="130"/>
      <c r="BE240" s="130"/>
    </row>
    <row r="241" spans="1:57" s="137" customFormat="1" ht="15">
      <c r="A241" s="89" t="str">
        <f>IF(Table1[[#This Row],[LIBRARY ID]]="","",CONCATENATE('Sample information'!B$16," #1"," ",Table1[[#This Row],[DATE SAMPLE DELIVERY]]))</f>
        <v/>
      </c>
      <c r="B241" s="89" t="str">
        <f>IF(Table1[[#This Row],[LIBRARY ID]]="","",CONCATENATE('Sample information'!B$16,"-",Table1[[#This Row],[LIBRARY ID]]))</f>
        <v/>
      </c>
      <c r="C241" s="47"/>
      <c r="D241" s="47"/>
      <c r="E241" s="47"/>
      <c r="F241" s="174" t="s">
        <v>547</v>
      </c>
      <c r="G241" s="47"/>
      <c r="H241" s="47"/>
      <c r="I241" s="47"/>
      <c r="J241" s="47"/>
      <c r="K241" s="47"/>
      <c r="L241" s="89" t="str">
        <f>IF(Table1[[#This Row],[INDEX CATEGORY]]="",CONCATENATE("Custom (",Table1[[#This Row],[CUSTOM INDEX]],")"),IF(Table1[[#This Row],[INDEX CATEGORY]]="No index","Custom (None)",INDEX(Index!$C$3:$X$230,MATCH(Table1[[#This Row],[INDEX NUMBER]],Index!$B$3:$B$230,0),MATCH(Table1[[#This Row],[INDEX CATEGORY]],Index!$C$2:$X$2,0))))</f>
        <v>Custom ()</v>
      </c>
      <c r="M241" s="153"/>
      <c r="N241" s="135" t="s">
        <v>5</v>
      </c>
      <c r="O241" s="153" t="s">
        <v>65</v>
      </c>
      <c r="P241" s="150" t="str">
        <f>IF(Table1[[#This Row],[LIBRARY ID]]="","",Table1[[#This Row],[VOLUME]])</f>
        <v/>
      </c>
      <c r="Q241" s="150" t="str">
        <f>IF(Table1[[#This Row],[LIBRARY ID]]="","",Table1[[#This Row],[CONCENTRATION]]*Table1[[#This Row],[VOLUME]])</f>
        <v/>
      </c>
      <c r="R241" s="103" t="s">
        <v>728</v>
      </c>
      <c r="S241" s="103" t="str">
        <f>IF(Table1[[#This Row],[LIBRARY ID]]="","",CONCATENATE('Sample information'!$B$16,"_",Table1[[#This Row],[PLATE]],"_org_",Table1[[#This Row],[DATE SAMPLE DELIVERY]]))</f>
        <v/>
      </c>
      <c r="T241" s="130" t="str">
        <f>IF(Table1[[#This Row],[DATE SAMPLE DELIVERY]]="","",(CONCATENATE(20,LEFT(Table1[[#This Row],[DATE SAMPLE DELIVERY]],2),"-",(MID(Table1[[#This Row],[DATE SAMPLE DELIVERY]],3,2)),"-",(RIGHT(Table1[[#This Row],[DATE SAMPLE DELIVERY]],2)))))</f>
        <v/>
      </c>
      <c r="U241" s="137" t="str">
        <f>IF(Table1[[#This Row],[LIBRARY ID]]="","",IF('Sample information'!$B$22="","RML",'Sample information'!$B$22))</f>
        <v/>
      </c>
      <c r="V241" s="130" t="s">
        <v>280</v>
      </c>
      <c r="W241" s="135"/>
      <c r="X241" s="135"/>
      <c r="AA241" s="151"/>
      <c r="AC241" s="152"/>
      <c r="AF241" s="135"/>
      <c r="AG241" s="130"/>
      <c r="AH241" s="130"/>
      <c r="AI241" s="130"/>
      <c r="AJ241" s="130"/>
      <c r="AK241" s="130"/>
      <c r="AL241" s="130"/>
      <c r="AM241" s="130"/>
      <c r="AN241" s="130"/>
      <c r="AO241" s="130"/>
      <c r="AP241" s="130"/>
      <c r="AQ241" s="130"/>
      <c r="AR241" s="130"/>
      <c r="AS241" s="130"/>
      <c r="AT241" s="130"/>
      <c r="AU241" s="130"/>
      <c r="AV241" s="130"/>
      <c r="AW241" s="130"/>
      <c r="AX241" s="130"/>
      <c r="AY241" s="130"/>
      <c r="AZ241" s="130"/>
      <c r="BA241" s="130"/>
      <c r="BB241" s="130"/>
      <c r="BC241" s="130"/>
      <c r="BD241" s="130"/>
      <c r="BE241" s="130"/>
    </row>
    <row r="242" spans="1:57" s="137" customFormat="1" ht="15">
      <c r="A242" s="89" t="str">
        <f>IF(Table1[[#This Row],[LIBRARY ID]]="","",CONCATENATE('Sample information'!B$16," #1"," ",Table1[[#This Row],[DATE SAMPLE DELIVERY]]))</f>
        <v/>
      </c>
      <c r="B242" s="89" t="str">
        <f>IF(Table1[[#This Row],[LIBRARY ID]]="","",CONCATENATE('Sample information'!B$16,"-",Table1[[#This Row],[LIBRARY ID]]))</f>
        <v/>
      </c>
      <c r="C242" s="47"/>
      <c r="D242" s="47"/>
      <c r="E242" s="47"/>
      <c r="F242" s="174" t="s">
        <v>547</v>
      </c>
      <c r="G242" s="47"/>
      <c r="H242" s="47"/>
      <c r="I242" s="47"/>
      <c r="J242" s="47"/>
      <c r="K242" s="47"/>
      <c r="L242" s="89" t="str">
        <f>IF(Table1[[#This Row],[INDEX CATEGORY]]="",CONCATENATE("Custom (",Table1[[#This Row],[CUSTOM INDEX]],")"),IF(Table1[[#This Row],[INDEX CATEGORY]]="No index","Custom (None)",INDEX(Index!$C$3:$X$230,MATCH(Table1[[#This Row],[INDEX NUMBER]],Index!$B$3:$B$230,0),MATCH(Table1[[#This Row],[INDEX CATEGORY]],Index!$C$2:$X$2,0))))</f>
        <v>Custom ()</v>
      </c>
      <c r="M242" s="153"/>
      <c r="N242" s="135" t="s">
        <v>5</v>
      </c>
      <c r="O242" s="153" t="s">
        <v>66</v>
      </c>
      <c r="P242" s="150" t="str">
        <f>IF(Table1[[#This Row],[LIBRARY ID]]="","",Table1[[#This Row],[VOLUME]])</f>
        <v/>
      </c>
      <c r="Q242" s="150" t="str">
        <f>IF(Table1[[#This Row],[LIBRARY ID]]="","",Table1[[#This Row],[CONCENTRATION]]*Table1[[#This Row],[VOLUME]])</f>
        <v/>
      </c>
      <c r="R242" s="103" t="s">
        <v>728</v>
      </c>
      <c r="S242" s="103" t="str">
        <f>IF(Table1[[#This Row],[LIBRARY ID]]="","",CONCATENATE('Sample information'!$B$16,"_",Table1[[#This Row],[PLATE]],"_org_",Table1[[#This Row],[DATE SAMPLE DELIVERY]]))</f>
        <v/>
      </c>
      <c r="T242" s="130" t="str">
        <f>IF(Table1[[#This Row],[DATE SAMPLE DELIVERY]]="","",(CONCATENATE(20,LEFT(Table1[[#This Row],[DATE SAMPLE DELIVERY]],2),"-",(MID(Table1[[#This Row],[DATE SAMPLE DELIVERY]],3,2)),"-",(RIGHT(Table1[[#This Row],[DATE SAMPLE DELIVERY]],2)))))</f>
        <v/>
      </c>
      <c r="U242" s="137" t="str">
        <f>IF(Table1[[#This Row],[LIBRARY ID]]="","",IF('Sample information'!$B$22="","RML",'Sample information'!$B$22))</f>
        <v/>
      </c>
      <c r="V242" s="130" t="s">
        <v>280</v>
      </c>
      <c r="W242" s="135"/>
      <c r="X242" s="135"/>
      <c r="AA242" s="151"/>
      <c r="AC242" s="152"/>
      <c r="AF242" s="135"/>
      <c r="AG242" s="130"/>
      <c r="AH242" s="130"/>
      <c r="AI242" s="130"/>
      <c r="AJ242" s="130"/>
      <c r="AK242" s="130"/>
      <c r="AL242" s="130"/>
      <c r="AM242" s="130"/>
      <c r="AN242" s="130"/>
      <c r="AO242" s="130"/>
      <c r="AP242" s="130"/>
      <c r="AQ242" s="130"/>
      <c r="AR242" s="130"/>
      <c r="AS242" s="130"/>
      <c r="AT242" s="130"/>
      <c r="AU242" s="130"/>
      <c r="AV242" s="130"/>
      <c r="AW242" s="130"/>
      <c r="AX242" s="130"/>
      <c r="AY242" s="130"/>
      <c r="AZ242" s="130"/>
      <c r="BA242" s="130"/>
      <c r="BB242" s="130"/>
      <c r="BC242" s="130"/>
      <c r="BD242" s="130"/>
      <c r="BE242" s="130"/>
    </row>
    <row r="243" spans="1:57" s="137" customFormat="1" ht="15">
      <c r="A243" s="89" t="str">
        <f>IF(Table1[[#This Row],[LIBRARY ID]]="","",CONCATENATE('Sample information'!B$16," #1"," ",Table1[[#This Row],[DATE SAMPLE DELIVERY]]))</f>
        <v/>
      </c>
      <c r="B243" s="89" t="str">
        <f>IF(Table1[[#This Row],[LIBRARY ID]]="","",CONCATENATE('Sample information'!B$16,"-",Table1[[#This Row],[LIBRARY ID]]))</f>
        <v/>
      </c>
      <c r="C243" s="47"/>
      <c r="D243" s="47"/>
      <c r="E243" s="47"/>
      <c r="F243" s="174" t="s">
        <v>547</v>
      </c>
      <c r="G243" s="47"/>
      <c r="H243" s="47"/>
      <c r="I243" s="47"/>
      <c r="J243" s="47"/>
      <c r="K243" s="47"/>
      <c r="L243" s="89" t="str">
        <f>IF(Table1[[#This Row],[INDEX CATEGORY]]="",CONCATENATE("Custom (",Table1[[#This Row],[CUSTOM INDEX]],")"),IF(Table1[[#This Row],[INDEX CATEGORY]]="No index","Custom (None)",INDEX(Index!$C$3:$X$230,MATCH(Table1[[#This Row],[INDEX NUMBER]],Index!$B$3:$B$230,0),MATCH(Table1[[#This Row],[INDEX CATEGORY]],Index!$C$2:$X$2,0))))</f>
        <v>Custom ()</v>
      </c>
      <c r="M243" s="153"/>
      <c r="N243" s="135" t="s">
        <v>5</v>
      </c>
      <c r="O243" s="153" t="s">
        <v>67</v>
      </c>
      <c r="P243" s="150" t="str">
        <f>IF(Table1[[#This Row],[LIBRARY ID]]="","",Table1[[#This Row],[VOLUME]])</f>
        <v/>
      </c>
      <c r="Q243" s="150" t="str">
        <f>IF(Table1[[#This Row],[LIBRARY ID]]="","",Table1[[#This Row],[CONCENTRATION]]*Table1[[#This Row],[VOLUME]])</f>
        <v/>
      </c>
      <c r="R243" s="103" t="s">
        <v>728</v>
      </c>
      <c r="S243" s="103" t="str">
        <f>IF(Table1[[#This Row],[LIBRARY ID]]="","",CONCATENATE('Sample information'!$B$16,"_",Table1[[#This Row],[PLATE]],"_org_",Table1[[#This Row],[DATE SAMPLE DELIVERY]]))</f>
        <v/>
      </c>
      <c r="T243" s="130" t="str">
        <f>IF(Table1[[#This Row],[DATE SAMPLE DELIVERY]]="","",(CONCATENATE(20,LEFT(Table1[[#This Row],[DATE SAMPLE DELIVERY]],2),"-",(MID(Table1[[#This Row],[DATE SAMPLE DELIVERY]],3,2)),"-",(RIGHT(Table1[[#This Row],[DATE SAMPLE DELIVERY]],2)))))</f>
        <v/>
      </c>
      <c r="U243" s="137" t="str">
        <f>IF(Table1[[#This Row],[LIBRARY ID]]="","",IF('Sample information'!$B$22="","RML",'Sample information'!$B$22))</f>
        <v/>
      </c>
      <c r="V243" s="130" t="s">
        <v>280</v>
      </c>
      <c r="W243" s="135"/>
      <c r="X243" s="135"/>
      <c r="AA243" s="151"/>
      <c r="AC243" s="152"/>
      <c r="AF243" s="135"/>
      <c r="AG243" s="130"/>
      <c r="AH243" s="130"/>
      <c r="AI243" s="130"/>
      <c r="AJ243" s="130"/>
      <c r="AK243" s="130"/>
      <c r="AL243" s="130"/>
      <c r="AM243" s="130"/>
      <c r="AN243" s="130"/>
      <c r="AO243" s="130"/>
      <c r="AP243" s="130"/>
      <c r="AQ243" s="130"/>
      <c r="AR243" s="130"/>
      <c r="AS243" s="130"/>
      <c r="AT243" s="130"/>
      <c r="AU243" s="130"/>
      <c r="AV243" s="130"/>
      <c r="AW243" s="130"/>
      <c r="AX243" s="130"/>
      <c r="AY243" s="130"/>
      <c r="AZ243" s="130"/>
      <c r="BA243" s="130"/>
      <c r="BB243" s="130"/>
      <c r="BC243" s="130"/>
      <c r="BD243" s="130"/>
      <c r="BE243" s="130"/>
    </row>
    <row r="244" spans="1:57" s="137" customFormat="1" ht="15">
      <c r="A244" s="89" t="str">
        <f>IF(Table1[[#This Row],[LIBRARY ID]]="","",CONCATENATE('Sample information'!B$16," #1"," ",Table1[[#This Row],[DATE SAMPLE DELIVERY]]))</f>
        <v/>
      </c>
      <c r="B244" s="89" t="str">
        <f>IF(Table1[[#This Row],[LIBRARY ID]]="","",CONCATENATE('Sample information'!B$16,"-",Table1[[#This Row],[LIBRARY ID]]))</f>
        <v/>
      </c>
      <c r="C244" s="47"/>
      <c r="D244" s="47"/>
      <c r="E244" s="47"/>
      <c r="F244" s="174" t="s">
        <v>547</v>
      </c>
      <c r="G244" s="47"/>
      <c r="H244" s="47"/>
      <c r="I244" s="47"/>
      <c r="J244" s="47"/>
      <c r="K244" s="47"/>
      <c r="L244" s="89" t="str">
        <f>IF(Table1[[#This Row],[INDEX CATEGORY]]="",CONCATENATE("Custom (",Table1[[#This Row],[CUSTOM INDEX]],")"),IF(Table1[[#This Row],[INDEX CATEGORY]]="No index","Custom (None)",INDEX(Index!$C$3:$X$230,MATCH(Table1[[#This Row],[INDEX NUMBER]],Index!$B$3:$B$230,0),MATCH(Table1[[#This Row],[INDEX CATEGORY]],Index!$C$2:$X$2,0))))</f>
        <v>Custom ()</v>
      </c>
      <c r="M244" s="153"/>
      <c r="N244" s="135" t="s">
        <v>5</v>
      </c>
      <c r="O244" s="153" t="s">
        <v>68</v>
      </c>
      <c r="P244" s="150" t="str">
        <f>IF(Table1[[#This Row],[LIBRARY ID]]="","",Table1[[#This Row],[VOLUME]])</f>
        <v/>
      </c>
      <c r="Q244" s="150" t="str">
        <f>IF(Table1[[#This Row],[LIBRARY ID]]="","",Table1[[#This Row],[CONCENTRATION]]*Table1[[#This Row],[VOLUME]])</f>
        <v/>
      </c>
      <c r="R244" s="103" t="s">
        <v>728</v>
      </c>
      <c r="S244" s="103" t="str">
        <f>IF(Table1[[#This Row],[LIBRARY ID]]="","",CONCATENATE('Sample information'!$B$16,"_",Table1[[#This Row],[PLATE]],"_org_",Table1[[#This Row],[DATE SAMPLE DELIVERY]]))</f>
        <v/>
      </c>
      <c r="T244" s="130" t="str">
        <f>IF(Table1[[#This Row],[DATE SAMPLE DELIVERY]]="","",(CONCATENATE(20,LEFT(Table1[[#This Row],[DATE SAMPLE DELIVERY]],2),"-",(MID(Table1[[#This Row],[DATE SAMPLE DELIVERY]],3,2)),"-",(RIGHT(Table1[[#This Row],[DATE SAMPLE DELIVERY]],2)))))</f>
        <v/>
      </c>
      <c r="U244" s="137" t="str">
        <f>IF(Table1[[#This Row],[LIBRARY ID]]="","",IF('Sample information'!$B$22="","RML",'Sample information'!$B$22))</f>
        <v/>
      </c>
      <c r="V244" s="130" t="s">
        <v>280</v>
      </c>
      <c r="W244" s="135"/>
      <c r="X244" s="135"/>
      <c r="AA244" s="151"/>
      <c r="AC244" s="152"/>
      <c r="AF244" s="135"/>
      <c r="AG244" s="130"/>
      <c r="AH244" s="130"/>
      <c r="AI244" s="130"/>
      <c r="AJ244" s="130"/>
      <c r="AK244" s="130"/>
      <c r="AL244" s="130"/>
      <c r="AM244" s="130"/>
      <c r="AN244" s="130"/>
      <c r="AO244" s="130"/>
      <c r="AP244" s="130"/>
      <c r="AQ244" s="130"/>
      <c r="AR244" s="130"/>
      <c r="AS244" s="130"/>
      <c r="AT244" s="130"/>
      <c r="AU244" s="130"/>
      <c r="AV244" s="130"/>
      <c r="AW244" s="130"/>
      <c r="AX244" s="130"/>
      <c r="AY244" s="130"/>
      <c r="AZ244" s="130"/>
      <c r="BA244" s="130"/>
      <c r="BB244" s="130"/>
      <c r="BC244" s="130"/>
      <c r="BD244" s="130"/>
      <c r="BE244" s="130"/>
    </row>
    <row r="245" spans="1:57" s="137" customFormat="1" ht="15">
      <c r="A245" s="89" t="str">
        <f>IF(Table1[[#This Row],[LIBRARY ID]]="","",CONCATENATE('Sample information'!B$16," #1"," ",Table1[[#This Row],[DATE SAMPLE DELIVERY]]))</f>
        <v/>
      </c>
      <c r="B245" s="89" t="str">
        <f>IF(Table1[[#This Row],[LIBRARY ID]]="","",CONCATENATE('Sample information'!B$16,"-",Table1[[#This Row],[LIBRARY ID]]))</f>
        <v/>
      </c>
      <c r="C245" s="47"/>
      <c r="D245" s="47"/>
      <c r="E245" s="47"/>
      <c r="F245" s="174" t="s">
        <v>547</v>
      </c>
      <c r="G245" s="47"/>
      <c r="H245" s="47"/>
      <c r="I245" s="47"/>
      <c r="J245" s="47"/>
      <c r="K245" s="47"/>
      <c r="L245" s="89" t="str">
        <f>IF(Table1[[#This Row],[INDEX CATEGORY]]="",CONCATENATE("Custom (",Table1[[#This Row],[CUSTOM INDEX]],")"),IF(Table1[[#This Row],[INDEX CATEGORY]]="No index","Custom (None)",INDEX(Index!$C$3:$X$230,MATCH(Table1[[#This Row],[INDEX NUMBER]],Index!$B$3:$B$230,0),MATCH(Table1[[#This Row],[INDEX CATEGORY]],Index!$C$2:$X$2,0))))</f>
        <v>Custom ()</v>
      </c>
      <c r="M245" s="153"/>
      <c r="N245" s="135" t="s">
        <v>5</v>
      </c>
      <c r="O245" s="153" t="s">
        <v>69</v>
      </c>
      <c r="P245" s="150" t="str">
        <f>IF(Table1[[#This Row],[LIBRARY ID]]="","",Table1[[#This Row],[VOLUME]])</f>
        <v/>
      </c>
      <c r="Q245" s="150" t="str">
        <f>IF(Table1[[#This Row],[LIBRARY ID]]="","",Table1[[#This Row],[CONCENTRATION]]*Table1[[#This Row],[VOLUME]])</f>
        <v/>
      </c>
      <c r="R245" s="103" t="s">
        <v>728</v>
      </c>
      <c r="S245" s="103" t="str">
        <f>IF(Table1[[#This Row],[LIBRARY ID]]="","",CONCATENATE('Sample information'!$B$16,"_",Table1[[#This Row],[PLATE]],"_org_",Table1[[#This Row],[DATE SAMPLE DELIVERY]]))</f>
        <v/>
      </c>
      <c r="T245" s="130" t="str">
        <f>IF(Table1[[#This Row],[DATE SAMPLE DELIVERY]]="","",(CONCATENATE(20,LEFT(Table1[[#This Row],[DATE SAMPLE DELIVERY]],2),"-",(MID(Table1[[#This Row],[DATE SAMPLE DELIVERY]],3,2)),"-",(RIGHT(Table1[[#This Row],[DATE SAMPLE DELIVERY]],2)))))</f>
        <v/>
      </c>
      <c r="U245" s="137" t="str">
        <f>IF(Table1[[#This Row],[LIBRARY ID]]="","",IF('Sample information'!$B$22="","RML",'Sample information'!$B$22))</f>
        <v/>
      </c>
      <c r="V245" s="130" t="s">
        <v>280</v>
      </c>
      <c r="W245" s="135"/>
      <c r="X245" s="135"/>
      <c r="AA245" s="151"/>
      <c r="AC245" s="152"/>
      <c r="AF245" s="135"/>
      <c r="AG245" s="130"/>
      <c r="AH245" s="130"/>
      <c r="AI245" s="130"/>
      <c r="AJ245" s="130"/>
      <c r="AK245" s="130"/>
      <c r="AL245" s="130"/>
      <c r="AM245" s="130"/>
      <c r="AN245" s="130"/>
      <c r="AO245" s="130"/>
      <c r="AP245" s="130"/>
      <c r="AQ245" s="130"/>
      <c r="AR245" s="130"/>
      <c r="AS245" s="130"/>
      <c r="AT245" s="130"/>
      <c r="AU245" s="130"/>
      <c r="AV245" s="130"/>
      <c r="AW245" s="130"/>
      <c r="AX245" s="130"/>
      <c r="AY245" s="130"/>
      <c r="AZ245" s="130"/>
      <c r="BA245" s="130"/>
      <c r="BB245" s="130"/>
      <c r="BC245" s="130"/>
      <c r="BD245" s="130"/>
      <c r="BE245" s="130"/>
    </row>
    <row r="246" spans="1:57" s="137" customFormat="1" ht="15">
      <c r="A246" s="89" t="str">
        <f>IF(Table1[[#This Row],[LIBRARY ID]]="","",CONCATENATE('Sample information'!B$16," #1"," ",Table1[[#This Row],[DATE SAMPLE DELIVERY]]))</f>
        <v/>
      </c>
      <c r="B246" s="89" t="str">
        <f>IF(Table1[[#This Row],[LIBRARY ID]]="","",CONCATENATE('Sample information'!B$16,"-",Table1[[#This Row],[LIBRARY ID]]))</f>
        <v/>
      </c>
      <c r="C246" s="47"/>
      <c r="D246" s="47"/>
      <c r="E246" s="47"/>
      <c r="F246" s="174" t="s">
        <v>547</v>
      </c>
      <c r="G246" s="47"/>
      <c r="H246" s="47"/>
      <c r="I246" s="47"/>
      <c r="J246" s="47"/>
      <c r="K246" s="47"/>
      <c r="L246" s="89" t="str">
        <f>IF(Table1[[#This Row],[INDEX CATEGORY]]="",CONCATENATE("Custom (",Table1[[#This Row],[CUSTOM INDEX]],")"),IF(Table1[[#This Row],[INDEX CATEGORY]]="No index","Custom (None)",INDEX(Index!$C$3:$X$230,MATCH(Table1[[#This Row],[INDEX NUMBER]],Index!$B$3:$B$230,0),MATCH(Table1[[#This Row],[INDEX CATEGORY]],Index!$C$2:$X$2,0))))</f>
        <v>Custom ()</v>
      </c>
      <c r="M246" s="153"/>
      <c r="N246" s="135" t="s">
        <v>5</v>
      </c>
      <c r="O246" s="153" t="s">
        <v>70</v>
      </c>
      <c r="P246" s="150" t="str">
        <f>IF(Table1[[#This Row],[LIBRARY ID]]="","",Table1[[#This Row],[VOLUME]])</f>
        <v/>
      </c>
      <c r="Q246" s="150" t="str">
        <f>IF(Table1[[#This Row],[LIBRARY ID]]="","",Table1[[#This Row],[CONCENTRATION]]*Table1[[#This Row],[VOLUME]])</f>
        <v/>
      </c>
      <c r="R246" s="103" t="s">
        <v>728</v>
      </c>
      <c r="S246" s="103" t="str">
        <f>IF(Table1[[#This Row],[LIBRARY ID]]="","",CONCATENATE('Sample information'!$B$16,"_",Table1[[#This Row],[PLATE]],"_org_",Table1[[#This Row],[DATE SAMPLE DELIVERY]]))</f>
        <v/>
      </c>
      <c r="T246" s="130" t="str">
        <f>IF(Table1[[#This Row],[DATE SAMPLE DELIVERY]]="","",(CONCATENATE(20,LEFT(Table1[[#This Row],[DATE SAMPLE DELIVERY]],2),"-",(MID(Table1[[#This Row],[DATE SAMPLE DELIVERY]],3,2)),"-",(RIGHT(Table1[[#This Row],[DATE SAMPLE DELIVERY]],2)))))</f>
        <v/>
      </c>
      <c r="U246" s="137" t="str">
        <f>IF(Table1[[#This Row],[LIBRARY ID]]="","",IF('Sample information'!$B$22="","RML",'Sample information'!$B$22))</f>
        <v/>
      </c>
      <c r="V246" s="130" t="s">
        <v>280</v>
      </c>
      <c r="W246" s="135"/>
      <c r="X246" s="135"/>
      <c r="AA246" s="151"/>
      <c r="AC246" s="152"/>
      <c r="AF246" s="135"/>
      <c r="AG246" s="130"/>
      <c r="AH246" s="130"/>
      <c r="AI246" s="130"/>
      <c r="AJ246" s="130"/>
      <c r="AK246" s="130"/>
      <c r="AL246" s="130"/>
      <c r="AM246" s="130"/>
      <c r="AN246" s="130"/>
      <c r="AO246" s="130"/>
      <c r="AP246" s="130"/>
      <c r="AQ246" s="130"/>
      <c r="AR246" s="130"/>
      <c r="AS246" s="130"/>
      <c r="AT246" s="130"/>
      <c r="AU246" s="130"/>
      <c r="AV246" s="130"/>
      <c r="AW246" s="130"/>
      <c r="AX246" s="130"/>
      <c r="AY246" s="130"/>
      <c r="AZ246" s="130"/>
      <c r="BA246" s="130"/>
      <c r="BB246" s="130"/>
      <c r="BC246" s="130"/>
      <c r="BD246" s="130"/>
      <c r="BE246" s="130"/>
    </row>
    <row r="247" spans="1:57" s="137" customFormat="1" ht="15">
      <c r="A247" s="89" t="str">
        <f>IF(Table1[[#This Row],[LIBRARY ID]]="","",CONCATENATE('Sample information'!B$16," #1"," ",Table1[[#This Row],[DATE SAMPLE DELIVERY]]))</f>
        <v/>
      </c>
      <c r="B247" s="89" t="str">
        <f>IF(Table1[[#This Row],[LIBRARY ID]]="","",CONCATENATE('Sample information'!B$16,"-",Table1[[#This Row],[LIBRARY ID]]))</f>
        <v/>
      </c>
      <c r="C247" s="47"/>
      <c r="D247" s="47"/>
      <c r="E247" s="47"/>
      <c r="F247" s="174" t="s">
        <v>547</v>
      </c>
      <c r="G247" s="47"/>
      <c r="H247" s="47"/>
      <c r="I247" s="47"/>
      <c r="J247" s="47"/>
      <c r="K247" s="47"/>
      <c r="L247" s="89" t="str">
        <f>IF(Table1[[#This Row],[INDEX CATEGORY]]="",CONCATENATE("Custom (",Table1[[#This Row],[CUSTOM INDEX]],")"),IF(Table1[[#This Row],[INDEX CATEGORY]]="No index","Custom (None)",INDEX(Index!$C$3:$X$230,MATCH(Table1[[#This Row],[INDEX NUMBER]],Index!$B$3:$B$230,0),MATCH(Table1[[#This Row],[INDEX CATEGORY]],Index!$C$2:$X$2,0))))</f>
        <v>Custom ()</v>
      </c>
      <c r="M247" s="153"/>
      <c r="N247" s="135" t="s">
        <v>5</v>
      </c>
      <c r="O247" s="153" t="s">
        <v>71</v>
      </c>
      <c r="P247" s="150" t="str">
        <f>IF(Table1[[#This Row],[LIBRARY ID]]="","",Table1[[#This Row],[VOLUME]])</f>
        <v/>
      </c>
      <c r="Q247" s="150" t="str">
        <f>IF(Table1[[#This Row],[LIBRARY ID]]="","",Table1[[#This Row],[CONCENTRATION]]*Table1[[#This Row],[VOLUME]])</f>
        <v/>
      </c>
      <c r="R247" s="103" t="s">
        <v>728</v>
      </c>
      <c r="S247" s="103" t="str">
        <f>IF(Table1[[#This Row],[LIBRARY ID]]="","",CONCATENATE('Sample information'!$B$16,"_",Table1[[#This Row],[PLATE]],"_org_",Table1[[#This Row],[DATE SAMPLE DELIVERY]]))</f>
        <v/>
      </c>
      <c r="T247" s="130" t="str">
        <f>IF(Table1[[#This Row],[DATE SAMPLE DELIVERY]]="","",(CONCATENATE(20,LEFT(Table1[[#This Row],[DATE SAMPLE DELIVERY]],2),"-",(MID(Table1[[#This Row],[DATE SAMPLE DELIVERY]],3,2)),"-",(RIGHT(Table1[[#This Row],[DATE SAMPLE DELIVERY]],2)))))</f>
        <v/>
      </c>
      <c r="U247" s="137" t="str">
        <f>IF(Table1[[#This Row],[LIBRARY ID]]="","",IF('Sample information'!$B$22="","RML",'Sample information'!$B$22))</f>
        <v/>
      </c>
      <c r="V247" s="130" t="s">
        <v>280</v>
      </c>
      <c r="W247" s="135"/>
      <c r="X247" s="135"/>
      <c r="AA247" s="151"/>
      <c r="AC247" s="152"/>
      <c r="AF247" s="135"/>
      <c r="AG247" s="130"/>
      <c r="AH247" s="130"/>
      <c r="AI247" s="130"/>
      <c r="AJ247" s="130"/>
      <c r="AK247" s="130"/>
      <c r="AL247" s="130"/>
      <c r="AM247" s="130"/>
      <c r="AN247" s="130"/>
      <c r="AO247" s="130"/>
      <c r="AP247" s="130"/>
      <c r="AQ247" s="130"/>
      <c r="AR247" s="130"/>
      <c r="AS247" s="130"/>
      <c r="AT247" s="130"/>
      <c r="AU247" s="130"/>
      <c r="AV247" s="130"/>
      <c r="AW247" s="130"/>
      <c r="AX247" s="130"/>
      <c r="AY247" s="130"/>
      <c r="AZ247" s="130"/>
      <c r="BA247" s="130"/>
      <c r="BB247" s="130"/>
      <c r="BC247" s="130"/>
      <c r="BD247" s="130"/>
      <c r="BE247" s="130"/>
    </row>
    <row r="248" spans="1:57" s="137" customFormat="1" ht="15">
      <c r="A248" s="89" t="str">
        <f>IF(Table1[[#This Row],[LIBRARY ID]]="","",CONCATENATE('Sample information'!B$16," #1"," ",Table1[[#This Row],[DATE SAMPLE DELIVERY]]))</f>
        <v/>
      </c>
      <c r="B248" s="89" t="str">
        <f>IF(Table1[[#This Row],[LIBRARY ID]]="","",CONCATENATE('Sample information'!B$16,"-",Table1[[#This Row],[LIBRARY ID]]))</f>
        <v/>
      </c>
      <c r="C248" s="47"/>
      <c r="D248" s="47"/>
      <c r="E248" s="47"/>
      <c r="F248" s="174" t="s">
        <v>547</v>
      </c>
      <c r="G248" s="47"/>
      <c r="H248" s="47"/>
      <c r="I248" s="47"/>
      <c r="J248" s="47"/>
      <c r="K248" s="47"/>
      <c r="L248" s="89" t="str">
        <f>IF(Table1[[#This Row],[INDEX CATEGORY]]="",CONCATENATE("Custom (",Table1[[#This Row],[CUSTOM INDEX]],")"),IF(Table1[[#This Row],[INDEX CATEGORY]]="No index","Custom (None)",INDEX(Index!$C$3:$X$230,MATCH(Table1[[#This Row],[INDEX NUMBER]],Index!$B$3:$B$230,0),MATCH(Table1[[#This Row],[INDEX CATEGORY]],Index!$C$2:$X$2,0))))</f>
        <v>Custom ()</v>
      </c>
      <c r="M248" s="153"/>
      <c r="N248" s="135" t="s">
        <v>5</v>
      </c>
      <c r="O248" s="153" t="s">
        <v>72</v>
      </c>
      <c r="P248" s="150" t="str">
        <f>IF(Table1[[#This Row],[LIBRARY ID]]="","",Table1[[#This Row],[VOLUME]])</f>
        <v/>
      </c>
      <c r="Q248" s="150" t="str">
        <f>IF(Table1[[#This Row],[LIBRARY ID]]="","",Table1[[#This Row],[CONCENTRATION]]*Table1[[#This Row],[VOLUME]])</f>
        <v/>
      </c>
      <c r="R248" s="103" t="s">
        <v>728</v>
      </c>
      <c r="S248" s="103" t="str">
        <f>IF(Table1[[#This Row],[LIBRARY ID]]="","",CONCATENATE('Sample information'!$B$16,"_",Table1[[#This Row],[PLATE]],"_org_",Table1[[#This Row],[DATE SAMPLE DELIVERY]]))</f>
        <v/>
      </c>
      <c r="T248" s="130" t="str">
        <f>IF(Table1[[#This Row],[DATE SAMPLE DELIVERY]]="","",(CONCATENATE(20,LEFT(Table1[[#This Row],[DATE SAMPLE DELIVERY]],2),"-",(MID(Table1[[#This Row],[DATE SAMPLE DELIVERY]],3,2)),"-",(RIGHT(Table1[[#This Row],[DATE SAMPLE DELIVERY]],2)))))</f>
        <v/>
      </c>
      <c r="U248" s="137" t="str">
        <f>IF(Table1[[#This Row],[LIBRARY ID]]="","",IF('Sample information'!$B$22="","RML",'Sample information'!$B$22))</f>
        <v/>
      </c>
      <c r="V248" s="130" t="s">
        <v>280</v>
      </c>
      <c r="W248" s="135"/>
      <c r="X248" s="135"/>
      <c r="AA248" s="151"/>
      <c r="AC248" s="152"/>
      <c r="AF248" s="135"/>
      <c r="AG248" s="130"/>
      <c r="AH248" s="130"/>
      <c r="AI248" s="130"/>
      <c r="AJ248" s="130"/>
      <c r="AK248" s="130"/>
      <c r="AL248" s="130"/>
      <c r="AM248" s="130"/>
      <c r="AN248" s="130"/>
      <c r="AO248" s="130"/>
      <c r="AP248" s="130"/>
      <c r="AQ248" s="130"/>
      <c r="AR248" s="130"/>
      <c r="AS248" s="130"/>
      <c r="AT248" s="130"/>
      <c r="AU248" s="130"/>
      <c r="AV248" s="130"/>
      <c r="AW248" s="130"/>
      <c r="AX248" s="130"/>
      <c r="AY248" s="130"/>
      <c r="AZ248" s="130"/>
      <c r="BA248" s="130"/>
      <c r="BB248" s="130"/>
      <c r="BC248" s="130"/>
      <c r="BD248" s="130"/>
      <c r="BE248" s="130"/>
    </row>
    <row r="249" spans="1:57" s="137" customFormat="1" ht="15">
      <c r="A249" s="89" t="str">
        <f>IF(Table1[[#This Row],[LIBRARY ID]]="","",CONCATENATE('Sample information'!B$16," #1"," ",Table1[[#This Row],[DATE SAMPLE DELIVERY]]))</f>
        <v/>
      </c>
      <c r="B249" s="89" t="str">
        <f>IF(Table1[[#This Row],[LIBRARY ID]]="","",CONCATENATE('Sample information'!B$16,"-",Table1[[#This Row],[LIBRARY ID]]))</f>
        <v/>
      </c>
      <c r="C249" s="47"/>
      <c r="D249" s="47"/>
      <c r="E249" s="47"/>
      <c r="F249" s="174" t="s">
        <v>547</v>
      </c>
      <c r="G249" s="47"/>
      <c r="H249" s="47"/>
      <c r="I249" s="47"/>
      <c r="J249" s="47"/>
      <c r="K249" s="47"/>
      <c r="L249" s="89" t="str">
        <f>IF(Table1[[#This Row],[INDEX CATEGORY]]="",CONCATENATE("Custom (",Table1[[#This Row],[CUSTOM INDEX]],")"),IF(Table1[[#This Row],[INDEX CATEGORY]]="No index","Custom (None)",INDEX(Index!$C$3:$X$230,MATCH(Table1[[#This Row],[INDEX NUMBER]],Index!$B$3:$B$230,0),MATCH(Table1[[#This Row],[INDEX CATEGORY]],Index!$C$2:$X$2,0))))</f>
        <v>Custom ()</v>
      </c>
      <c r="M249" s="153"/>
      <c r="N249" s="135" t="s">
        <v>5</v>
      </c>
      <c r="O249" s="153" t="s">
        <v>73</v>
      </c>
      <c r="P249" s="150" t="str">
        <f>IF(Table1[[#This Row],[LIBRARY ID]]="","",Table1[[#This Row],[VOLUME]])</f>
        <v/>
      </c>
      <c r="Q249" s="150" t="str">
        <f>IF(Table1[[#This Row],[LIBRARY ID]]="","",Table1[[#This Row],[CONCENTRATION]]*Table1[[#This Row],[VOLUME]])</f>
        <v/>
      </c>
      <c r="R249" s="103" t="s">
        <v>728</v>
      </c>
      <c r="S249" s="103" t="str">
        <f>IF(Table1[[#This Row],[LIBRARY ID]]="","",CONCATENATE('Sample information'!$B$16,"_",Table1[[#This Row],[PLATE]],"_org_",Table1[[#This Row],[DATE SAMPLE DELIVERY]]))</f>
        <v/>
      </c>
      <c r="T249" s="130" t="str">
        <f>IF(Table1[[#This Row],[DATE SAMPLE DELIVERY]]="","",(CONCATENATE(20,LEFT(Table1[[#This Row],[DATE SAMPLE DELIVERY]],2),"-",(MID(Table1[[#This Row],[DATE SAMPLE DELIVERY]],3,2)),"-",(RIGHT(Table1[[#This Row],[DATE SAMPLE DELIVERY]],2)))))</f>
        <v/>
      </c>
      <c r="U249" s="137" t="str">
        <f>IF(Table1[[#This Row],[LIBRARY ID]]="","",IF('Sample information'!$B$22="","RML",'Sample information'!$B$22))</f>
        <v/>
      </c>
      <c r="V249" s="130" t="s">
        <v>280</v>
      </c>
      <c r="W249" s="135"/>
      <c r="X249" s="135"/>
      <c r="AA249" s="151"/>
      <c r="AC249" s="152"/>
      <c r="AF249" s="135"/>
      <c r="AG249" s="130"/>
      <c r="AH249" s="130"/>
      <c r="AI249" s="130"/>
      <c r="AJ249" s="130"/>
      <c r="AK249" s="130"/>
      <c r="AL249" s="130"/>
      <c r="AM249" s="130"/>
      <c r="AN249" s="130"/>
      <c r="AO249" s="130"/>
      <c r="AP249" s="130"/>
      <c r="AQ249" s="130"/>
      <c r="AR249" s="130"/>
      <c r="AS249" s="130"/>
      <c r="AT249" s="130"/>
      <c r="AU249" s="130"/>
      <c r="AV249" s="130"/>
      <c r="AW249" s="130"/>
      <c r="AX249" s="130"/>
      <c r="AY249" s="130"/>
      <c r="AZ249" s="130"/>
      <c r="BA249" s="130"/>
      <c r="BB249" s="130"/>
      <c r="BC249" s="130"/>
      <c r="BD249" s="130"/>
      <c r="BE249" s="130"/>
    </row>
    <row r="250" spans="1:57" s="137" customFormat="1" ht="15">
      <c r="A250" s="89" t="str">
        <f>IF(Table1[[#This Row],[LIBRARY ID]]="","",CONCATENATE('Sample information'!B$16," #1"," ",Table1[[#This Row],[DATE SAMPLE DELIVERY]]))</f>
        <v/>
      </c>
      <c r="B250" s="89" t="str">
        <f>IF(Table1[[#This Row],[LIBRARY ID]]="","",CONCATENATE('Sample information'!B$16,"-",Table1[[#This Row],[LIBRARY ID]]))</f>
        <v/>
      </c>
      <c r="C250" s="47"/>
      <c r="D250" s="47"/>
      <c r="E250" s="47"/>
      <c r="F250" s="174" t="s">
        <v>547</v>
      </c>
      <c r="G250" s="47"/>
      <c r="H250" s="47"/>
      <c r="I250" s="47"/>
      <c r="J250" s="47"/>
      <c r="K250" s="47"/>
      <c r="L250" s="89" t="str">
        <f>IF(Table1[[#This Row],[INDEX CATEGORY]]="",CONCATENATE("Custom (",Table1[[#This Row],[CUSTOM INDEX]],")"),IF(Table1[[#This Row],[INDEX CATEGORY]]="No index","Custom (None)",INDEX(Index!$C$3:$X$230,MATCH(Table1[[#This Row],[INDEX NUMBER]],Index!$B$3:$B$230,0),MATCH(Table1[[#This Row],[INDEX CATEGORY]],Index!$C$2:$X$2,0))))</f>
        <v>Custom ()</v>
      </c>
      <c r="M250" s="153"/>
      <c r="N250" s="135" t="s">
        <v>5</v>
      </c>
      <c r="O250" s="153" t="s">
        <v>74</v>
      </c>
      <c r="P250" s="150" t="str">
        <f>IF(Table1[[#This Row],[LIBRARY ID]]="","",Table1[[#This Row],[VOLUME]])</f>
        <v/>
      </c>
      <c r="Q250" s="150" t="str">
        <f>IF(Table1[[#This Row],[LIBRARY ID]]="","",Table1[[#This Row],[CONCENTRATION]]*Table1[[#This Row],[VOLUME]])</f>
        <v/>
      </c>
      <c r="R250" s="103" t="s">
        <v>728</v>
      </c>
      <c r="S250" s="103" t="str">
        <f>IF(Table1[[#This Row],[LIBRARY ID]]="","",CONCATENATE('Sample information'!$B$16,"_",Table1[[#This Row],[PLATE]],"_org_",Table1[[#This Row],[DATE SAMPLE DELIVERY]]))</f>
        <v/>
      </c>
      <c r="T250" s="130" t="str">
        <f>IF(Table1[[#This Row],[DATE SAMPLE DELIVERY]]="","",(CONCATENATE(20,LEFT(Table1[[#This Row],[DATE SAMPLE DELIVERY]],2),"-",(MID(Table1[[#This Row],[DATE SAMPLE DELIVERY]],3,2)),"-",(RIGHT(Table1[[#This Row],[DATE SAMPLE DELIVERY]],2)))))</f>
        <v/>
      </c>
      <c r="U250" s="137" t="str">
        <f>IF(Table1[[#This Row],[LIBRARY ID]]="","",IF('Sample information'!$B$22="","RML",'Sample information'!$B$22))</f>
        <v/>
      </c>
      <c r="V250" s="130" t="s">
        <v>280</v>
      </c>
      <c r="W250" s="135"/>
      <c r="X250" s="135"/>
      <c r="AA250" s="151"/>
      <c r="AC250" s="152"/>
      <c r="AF250" s="135"/>
      <c r="AG250" s="130"/>
      <c r="AH250" s="130"/>
      <c r="AI250" s="130"/>
      <c r="AJ250" s="130"/>
      <c r="AK250" s="130"/>
      <c r="AL250" s="130"/>
      <c r="AM250" s="130"/>
      <c r="AN250" s="130"/>
      <c r="AO250" s="130"/>
      <c r="AP250" s="130"/>
      <c r="AQ250" s="130"/>
      <c r="AR250" s="130"/>
      <c r="AS250" s="130"/>
      <c r="AT250" s="130"/>
      <c r="AU250" s="130"/>
      <c r="AV250" s="130"/>
      <c r="AW250" s="130"/>
      <c r="AX250" s="130"/>
      <c r="AY250" s="130"/>
      <c r="AZ250" s="130"/>
      <c r="BA250" s="130"/>
      <c r="BB250" s="130"/>
      <c r="BC250" s="130"/>
      <c r="BD250" s="130"/>
      <c r="BE250" s="130"/>
    </row>
    <row r="251" spans="1:57" s="137" customFormat="1" ht="15">
      <c r="A251" s="89" t="str">
        <f>IF(Table1[[#This Row],[LIBRARY ID]]="","",CONCATENATE('Sample information'!B$16," #1"," ",Table1[[#This Row],[DATE SAMPLE DELIVERY]]))</f>
        <v/>
      </c>
      <c r="B251" s="89" t="str">
        <f>IF(Table1[[#This Row],[LIBRARY ID]]="","",CONCATENATE('Sample information'!B$16,"-",Table1[[#This Row],[LIBRARY ID]]))</f>
        <v/>
      </c>
      <c r="C251" s="47"/>
      <c r="D251" s="47"/>
      <c r="E251" s="47"/>
      <c r="F251" s="174" t="s">
        <v>547</v>
      </c>
      <c r="G251" s="47"/>
      <c r="H251" s="47"/>
      <c r="I251" s="47"/>
      <c r="J251" s="47"/>
      <c r="K251" s="47"/>
      <c r="L251" s="89" t="str">
        <f>IF(Table1[[#This Row],[INDEX CATEGORY]]="",CONCATENATE("Custom (",Table1[[#This Row],[CUSTOM INDEX]],")"),IF(Table1[[#This Row],[INDEX CATEGORY]]="No index","Custom (None)",INDEX(Index!$C$3:$X$230,MATCH(Table1[[#This Row],[INDEX NUMBER]],Index!$B$3:$B$230,0),MATCH(Table1[[#This Row],[INDEX CATEGORY]],Index!$C$2:$X$2,0))))</f>
        <v>Custom ()</v>
      </c>
      <c r="M251" s="153"/>
      <c r="N251" s="135" t="s">
        <v>5</v>
      </c>
      <c r="O251" s="153" t="s">
        <v>75</v>
      </c>
      <c r="P251" s="150" t="str">
        <f>IF(Table1[[#This Row],[LIBRARY ID]]="","",Table1[[#This Row],[VOLUME]])</f>
        <v/>
      </c>
      <c r="Q251" s="150" t="str">
        <f>IF(Table1[[#This Row],[LIBRARY ID]]="","",Table1[[#This Row],[CONCENTRATION]]*Table1[[#This Row],[VOLUME]])</f>
        <v/>
      </c>
      <c r="R251" s="103" t="s">
        <v>728</v>
      </c>
      <c r="S251" s="103" t="str">
        <f>IF(Table1[[#This Row],[LIBRARY ID]]="","",CONCATENATE('Sample information'!$B$16,"_",Table1[[#This Row],[PLATE]],"_org_",Table1[[#This Row],[DATE SAMPLE DELIVERY]]))</f>
        <v/>
      </c>
      <c r="T251" s="130" t="str">
        <f>IF(Table1[[#This Row],[DATE SAMPLE DELIVERY]]="","",(CONCATENATE(20,LEFT(Table1[[#This Row],[DATE SAMPLE DELIVERY]],2),"-",(MID(Table1[[#This Row],[DATE SAMPLE DELIVERY]],3,2)),"-",(RIGHT(Table1[[#This Row],[DATE SAMPLE DELIVERY]],2)))))</f>
        <v/>
      </c>
      <c r="U251" s="137" t="str">
        <f>IF(Table1[[#This Row],[LIBRARY ID]]="","",IF('Sample information'!$B$22="","RML",'Sample information'!$B$22))</f>
        <v/>
      </c>
      <c r="V251" s="130" t="s">
        <v>280</v>
      </c>
      <c r="W251" s="135"/>
      <c r="X251" s="135"/>
      <c r="AA251" s="151"/>
      <c r="AC251" s="152"/>
      <c r="AF251" s="135"/>
      <c r="AG251" s="130"/>
      <c r="AH251" s="130"/>
      <c r="AI251" s="130"/>
      <c r="AJ251" s="130"/>
      <c r="AK251" s="130"/>
      <c r="AL251" s="130"/>
      <c r="AM251" s="130"/>
      <c r="AN251" s="130"/>
      <c r="AO251" s="130"/>
      <c r="AP251" s="130"/>
      <c r="AQ251" s="130"/>
      <c r="AR251" s="130"/>
      <c r="AS251" s="130"/>
      <c r="AT251" s="130"/>
      <c r="AU251" s="130"/>
      <c r="AV251" s="130"/>
      <c r="AW251" s="130"/>
      <c r="AX251" s="130"/>
      <c r="AY251" s="130"/>
      <c r="AZ251" s="130"/>
      <c r="BA251" s="130"/>
      <c r="BB251" s="130"/>
      <c r="BC251" s="130"/>
      <c r="BD251" s="130"/>
      <c r="BE251" s="130"/>
    </row>
    <row r="252" spans="1:57" s="137" customFormat="1" ht="15">
      <c r="A252" s="89" t="str">
        <f>IF(Table1[[#This Row],[LIBRARY ID]]="","",CONCATENATE('Sample information'!B$16," #1"," ",Table1[[#This Row],[DATE SAMPLE DELIVERY]]))</f>
        <v/>
      </c>
      <c r="B252" s="89" t="str">
        <f>IF(Table1[[#This Row],[LIBRARY ID]]="","",CONCATENATE('Sample information'!B$16,"-",Table1[[#This Row],[LIBRARY ID]]))</f>
        <v/>
      </c>
      <c r="C252" s="47"/>
      <c r="D252" s="47"/>
      <c r="E252" s="47"/>
      <c r="F252" s="174" t="s">
        <v>547</v>
      </c>
      <c r="G252" s="47"/>
      <c r="H252" s="47"/>
      <c r="I252" s="47"/>
      <c r="J252" s="47"/>
      <c r="K252" s="47"/>
      <c r="L252" s="89" t="str">
        <f>IF(Table1[[#This Row],[INDEX CATEGORY]]="",CONCATENATE("Custom (",Table1[[#This Row],[CUSTOM INDEX]],")"),IF(Table1[[#This Row],[INDEX CATEGORY]]="No index","Custom (None)",INDEX(Index!$C$3:$X$230,MATCH(Table1[[#This Row],[INDEX NUMBER]],Index!$B$3:$B$230,0),MATCH(Table1[[#This Row],[INDEX CATEGORY]],Index!$C$2:$X$2,0))))</f>
        <v>Custom ()</v>
      </c>
      <c r="M252" s="153"/>
      <c r="N252" s="135" t="s">
        <v>5</v>
      </c>
      <c r="O252" s="153" t="s">
        <v>76</v>
      </c>
      <c r="P252" s="150" t="str">
        <f>IF(Table1[[#This Row],[LIBRARY ID]]="","",Table1[[#This Row],[VOLUME]])</f>
        <v/>
      </c>
      <c r="Q252" s="150" t="str">
        <f>IF(Table1[[#This Row],[LIBRARY ID]]="","",Table1[[#This Row],[CONCENTRATION]]*Table1[[#This Row],[VOLUME]])</f>
        <v/>
      </c>
      <c r="R252" s="103" t="s">
        <v>728</v>
      </c>
      <c r="S252" s="103" t="str">
        <f>IF(Table1[[#This Row],[LIBRARY ID]]="","",CONCATENATE('Sample information'!$B$16,"_",Table1[[#This Row],[PLATE]],"_org_",Table1[[#This Row],[DATE SAMPLE DELIVERY]]))</f>
        <v/>
      </c>
      <c r="T252" s="130" t="str">
        <f>IF(Table1[[#This Row],[DATE SAMPLE DELIVERY]]="","",(CONCATENATE(20,LEFT(Table1[[#This Row],[DATE SAMPLE DELIVERY]],2),"-",(MID(Table1[[#This Row],[DATE SAMPLE DELIVERY]],3,2)),"-",(RIGHT(Table1[[#This Row],[DATE SAMPLE DELIVERY]],2)))))</f>
        <v/>
      </c>
      <c r="U252" s="137" t="str">
        <f>IF(Table1[[#This Row],[LIBRARY ID]]="","",IF('Sample information'!$B$22="","RML",'Sample information'!$B$22))</f>
        <v/>
      </c>
      <c r="V252" s="130" t="s">
        <v>280</v>
      </c>
      <c r="W252" s="135"/>
      <c r="X252" s="135"/>
      <c r="AA252" s="151"/>
      <c r="AC252" s="152"/>
      <c r="AF252" s="135"/>
      <c r="AG252" s="130"/>
      <c r="AH252" s="130"/>
      <c r="AI252" s="130"/>
      <c r="AJ252" s="130"/>
      <c r="AK252" s="130"/>
      <c r="AL252" s="130"/>
      <c r="AM252" s="130"/>
      <c r="AN252" s="130"/>
      <c r="AO252" s="130"/>
      <c r="AP252" s="130"/>
      <c r="AQ252" s="130"/>
      <c r="AR252" s="130"/>
      <c r="AS252" s="130"/>
      <c r="AT252" s="130"/>
      <c r="AU252" s="130"/>
      <c r="AV252" s="130"/>
      <c r="AW252" s="130"/>
      <c r="AX252" s="130"/>
      <c r="AY252" s="130"/>
      <c r="AZ252" s="130"/>
      <c r="BA252" s="130"/>
      <c r="BB252" s="130"/>
      <c r="BC252" s="130"/>
      <c r="BD252" s="130"/>
      <c r="BE252" s="130"/>
    </row>
    <row r="253" spans="1:57" s="137" customFormat="1" ht="15">
      <c r="A253" s="89" t="str">
        <f>IF(Table1[[#This Row],[LIBRARY ID]]="","",CONCATENATE('Sample information'!B$16," #1"," ",Table1[[#This Row],[DATE SAMPLE DELIVERY]]))</f>
        <v/>
      </c>
      <c r="B253" s="89" t="str">
        <f>IF(Table1[[#This Row],[LIBRARY ID]]="","",CONCATENATE('Sample information'!B$16,"-",Table1[[#This Row],[LIBRARY ID]]))</f>
        <v/>
      </c>
      <c r="C253" s="47"/>
      <c r="D253" s="47"/>
      <c r="E253" s="47"/>
      <c r="F253" s="174" t="s">
        <v>547</v>
      </c>
      <c r="G253" s="47"/>
      <c r="H253" s="47"/>
      <c r="I253" s="47"/>
      <c r="J253" s="47"/>
      <c r="K253" s="47"/>
      <c r="L253" s="89" t="str">
        <f>IF(Table1[[#This Row],[INDEX CATEGORY]]="",CONCATENATE("Custom (",Table1[[#This Row],[CUSTOM INDEX]],")"),IF(Table1[[#This Row],[INDEX CATEGORY]]="No index","Custom (None)",INDEX(Index!$C$3:$X$230,MATCH(Table1[[#This Row],[INDEX NUMBER]],Index!$B$3:$B$230,0),MATCH(Table1[[#This Row],[INDEX CATEGORY]],Index!$C$2:$X$2,0))))</f>
        <v>Custom ()</v>
      </c>
      <c r="M253" s="153"/>
      <c r="N253" s="135" t="s">
        <v>5</v>
      </c>
      <c r="O253" s="153" t="s">
        <v>77</v>
      </c>
      <c r="P253" s="150" t="str">
        <f>IF(Table1[[#This Row],[LIBRARY ID]]="","",Table1[[#This Row],[VOLUME]])</f>
        <v/>
      </c>
      <c r="Q253" s="150" t="str">
        <f>IF(Table1[[#This Row],[LIBRARY ID]]="","",Table1[[#This Row],[CONCENTRATION]]*Table1[[#This Row],[VOLUME]])</f>
        <v/>
      </c>
      <c r="R253" s="103" t="s">
        <v>728</v>
      </c>
      <c r="S253" s="103" t="str">
        <f>IF(Table1[[#This Row],[LIBRARY ID]]="","",CONCATENATE('Sample information'!$B$16,"_",Table1[[#This Row],[PLATE]],"_org_",Table1[[#This Row],[DATE SAMPLE DELIVERY]]))</f>
        <v/>
      </c>
      <c r="T253" s="130" t="str">
        <f>IF(Table1[[#This Row],[DATE SAMPLE DELIVERY]]="","",(CONCATENATE(20,LEFT(Table1[[#This Row],[DATE SAMPLE DELIVERY]],2),"-",(MID(Table1[[#This Row],[DATE SAMPLE DELIVERY]],3,2)),"-",(RIGHT(Table1[[#This Row],[DATE SAMPLE DELIVERY]],2)))))</f>
        <v/>
      </c>
      <c r="U253" s="137" t="str">
        <f>IF(Table1[[#This Row],[LIBRARY ID]]="","",IF('Sample information'!$B$22="","RML",'Sample information'!$B$22))</f>
        <v/>
      </c>
      <c r="V253" s="130" t="s">
        <v>280</v>
      </c>
      <c r="W253" s="135"/>
      <c r="X253" s="135"/>
      <c r="AA253" s="151"/>
      <c r="AC253" s="152"/>
      <c r="AF253" s="135"/>
      <c r="AG253" s="130"/>
      <c r="AH253" s="130"/>
      <c r="AI253" s="130"/>
      <c r="AJ253" s="130"/>
      <c r="AK253" s="130"/>
      <c r="AL253" s="130"/>
      <c r="AM253" s="130"/>
      <c r="AN253" s="130"/>
      <c r="AO253" s="130"/>
      <c r="AP253" s="130"/>
      <c r="AQ253" s="130"/>
      <c r="AR253" s="130"/>
      <c r="AS253" s="130"/>
      <c r="AT253" s="130"/>
      <c r="AU253" s="130"/>
      <c r="AV253" s="130"/>
      <c r="AW253" s="130"/>
      <c r="AX253" s="130"/>
      <c r="AY253" s="130"/>
      <c r="AZ253" s="130"/>
      <c r="BA253" s="130"/>
      <c r="BB253" s="130"/>
      <c r="BC253" s="130"/>
      <c r="BD253" s="130"/>
      <c r="BE253" s="130"/>
    </row>
    <row r="254" spans="1:57" s="137" customFormat="1" ht="15">
      <c r="A254" s="89" t="str">
        <f>IF(Table1[[#This Row],[LIBRARY ID]]="","",CONCATENATE('Sample information'!B$16," #1"," ",Table1[[#This Row],[DATE SAMPLE DELIVERY]]))</f>
        <v/>
      </c>
      <c r="B254" s="89" t="str">
        <f>IF(Table1[[#This Row],[LIBRARY ID]]="","",CONCATENATE('Sample information'!B$16,"-",Table1[[#This Row],[LIBRARY ID]]))</f>
        <v/>
      </c>
      <c r="C254" s="47"/>
      <c r="D254" s="47"/>
      <c r="E254" s="47"/>
      <c r="F254" s="174" t="s">
        <v>547</v>
      </c>
      <c r="G254" s="47"/>
      <c r="H254" s="47"/>
      <c r="I254" s="47"/>
      <c r="J254" s="47"/>
      <c r="K254" s="47"/>
      <c r="L254" s="89" t="str">
        <f>IF(Table1[[#This Row],[INDEX CATEGORY]]="",CONCATENATE("Custom (",Table1[[#This Row],[CUSTOM INDEX]],")"),IF(Table1[[#This Row],[INDEX CATEGORY]]="No index","Custom (None)",INDEX(Index!$C$3:$X$230,MATCH(Table1[[#This Row],[INDEX NUMBER]],Index!$B$3:$B$230,0),MATCH(Table1[[#This Row],[INDEX CATEGORY]],Index!$C$2:$X$2,0))))</f>
        <v>Custom ()</v>
      </c>
      <c r="M254" s="153"/>
      <c r="N254" s="135" t="s">
        <v>5</v>
      </c>
      <c r="O254" s="153" t="s">
        <v>78</v>
      </c>
      <c r="P254" s="150" t="str">
        <f>IF(Table1[[#This Row],[LIBRARY ID]]="","",Table1[[#This Row],[VOLUME]])</f>
        <v/>
      </c>
      <c r="Q254" s="150" t="str">
        <f>IF(Table1[[#This Row],[LIBRARY ID]]="","",Table1[[#This Row],[CONCENTRATION]]*Table1[[#This Row],[VOLUME]])</f>
        <v/>
      </c>
      <c r="R254" s="103" t="s">
        <v>728</v>
      </c>
      <c r="S254" s="103" t="str">
        <f>IF(Table1[[#This Row],[LIBRARY ID]]="","",CONCATENATE('Sample information'!$B$16,"_",Table1[[#This Row],[PLATE]],"_org_",Table1[[#This Row],[DATE SAMPLE DELIVERY]]))</f>
        <v/>
      </c>
      <c r="T254" s="130" t="str">
        <f>IF(Table1[[#This Row],[DATE SAMPLE DELIVERY]]="","",(CONCATENATE(20,LEFT(Table1[[#This Row],[DATE SAMPLE DELIVERY]],2),"-",(MID(Table1[[#This Row],[DATE SAMPLE DELIVERY]],3,2)),"-",(RIGHT(Table1[[#This Row],[DATE SAMPLE DELIVERY]],2)))))</f>
        <v/>
      </c>
      <c r="U254" s="137" t="str">
        <f>IF(Table1[[#This Row],[LIBRARY ID]]="","",IF('Sample information'!$B$22="","RML",'Sample information'!$B$22))</f>
        <v/>
      </c>
      <c r="V254" s="130" t="s">
        <v>280</v>
      </c>
      <c r="W254" s="135"/>
      <c r="X254" s="135"/>
      <c r="AA254" s="151"/>
      <c r="AC254" s="152"/>
      <c r="AF254" s="135"/>
      <c r="AG254" s="130"/>
      <c r="AH254" s="130"/>
      <c r="AI254" s="130"/>
      <c r="AJ254" s="130"/>
      <c r="AK254" s="130"/>
      <c r="AL254" s="130"/>
      <c r="AM254" s="130"/>
      <c r="AN254" s="130"/>
      <c r="AO254" s="130"/>
      <c r="AP254" s="130"/>
      <c r="AQ254" s="130"/>
      <c r="AR254" s="130"/>
      <c r="AS254" s="130"/>
      <c r="AT254" s="130"/>
      <c r="AU254" s="130"/>
      <c r="AV254" s="130"/>
      <c r="AW254" s="130"/>
      <c r="AX254" s="130"/>
      <c r="AY254" s="130"/>
      <c r="AZ254" s="130"/>
      <c r="BA254" s="130"/>
      <c r="BB254" s="130"/>
      <c r="BC254" s="130"/>
      <c r="BD254" s="130"/>
      <c r="BE254" s="130"/>
    </row>
    <row r="255" spans="1:57" s="137" customFormat="1" ht="15">
      <c r="A255" s="89" t="str">
        <f>IF(Table1[[#This Row],[LIBRARY ID]]="","",CONCATENATE('Sample information'!B$16," #1"," ",Table1[[#This Row],[DATE SAMPLE DELIVERY]]))</f>
        <v/>
      </c>
      <c r="B255" s="89" t="str">
        <f>IF(Table1[[#This Row],[LIBRARY ID]]="","",CONCATENATE('Sample information'!B$16,"-",Table1[[#This Row],[LIBRARY ID]]))</f>
        <v/>
      </c>
      <c r="C255" s="47"/>
      <c r="D255" s="47"/>
      <c r="E255" s="47"/>
      <c r="F255" s="174" t="s">
        <v>547</v>
      </c>
      <c r="G255" s="47"/>
      <c r="H255" s="47"/>
      <c r="I255" s="47"/>
      <c r="J255" s="47"/>
      <c r="K255" s="47"/>
      <c r="L255" s="89" t="str">
        <f>IF(Table1[[#This Row],[INDEX CATEGORY]]="",CONCATENATE("Custom (",Table1[[#This Row],[CUSTOM INDEX]],")"),IF(Table1[[#This Row],[INDEX CATEGORY]]="No index","Custom (None)",INDEX(Index!$C$3:$X$230,MATCH(Table1[[#This Row],[INDEX NUMBER]],Index!$B$3:$B$230,0),MATCH(Table1[[#This Row],[INDEX CATEGORY]],Index!$C$2:$X$2,0))))</f>
        <v>Custom ()</v>
      </c>
      <c r="M255" s="153"/>
      <c r="N255" s="135" t="s">
        <v>5</v>
      </c>
      <c r="O255" s="153" t="s">
        <v>79</v>
      </c>
      <c r="P255" s="150" t="str">
        <f>IF(Table1[[#This Row],[LIBRARY ID]]="","",Table1[[#This Row],[VOLUME]])</f>
        <v/>
      </c>
      <c r="Q255" s="150" t="str">
        <f>IF(Table1[[#This Row],[LIBRARY ID]]="","",Table1[[#This Row],[CONCENTRATION]]*Table1[[#This Row],[VOLUME]])</f>
        <v/>
      </c>
      <c r="R255" s="103" t="s">
        <v>728</v>
      </c>
      <c r="S255" s="103" t="str">
        <f>IF(Table1[[#This Row],[LIBRARY ID]]="","",CONCATENATE('Sample information'!$B$16,"_",Table1[[#This Row],[PLATE]],"_org_",Table1[[#This Row],[DATE SAMPLE DELIVERY]]))</f>
        <v/>
      </c>
      <c r="T255" s="130" t="str">
        <f>IF(Table1[[#This Row],[DATE SAMPLE DELIVERY]]="","",(CONCATENATE(20,LEFT(Table1[[#This Row],[DATE SAMPLE DELIVERY]],2),"-",(MID(Table1[[#This Row],[DATE SAMPLE DELIVERY]],3,2)),"-",(RIGHT(Table1[[#This Row],[DATE SAMPLE DELIVERY]],2)))))</f>
        <v/>
      </c>
      <c r="U255" s="137" t="str">
        <f>IF(Table1[[#This Row],[LIBRARY ID]]="","",IF('Sample information'!$B$22="","RML",'Sample information'!$B$22))</f>
        <v/>
      </c>
      <c r="V255" s="130" t="s">
        <v>280</v>
      </c>
      <c r="W255" s="135"/>
      <c r="X255" s="135"/>
      <c r="AA255" s="151"/>
      <c r="AC255" s="152"/>
      <c r="AF255" s="135"/>
      <c r="AG255" s="130"/>
      <c r="AH255" s="130"/>
      <c r="AI255" s="130"/>
      <c r="AJ255" s="130"/>
      <c r="AK255" s="130"/>
      <c r="AL255" s="130"/>
      <c r="AM255" s="130"/>
      <c r="AN255" s="130"/>
      <c r="AO255" s="130"/>
      <c r="AP255" s="130"/>
      <c r="AQ255" s="130"/>
      <c r="AR255" s="130"/>
      <c r="AS255" s="130"/>
      <c r="AT255" s="130"/>
      <c r="AU255" s="130"/>
      <c r="AV255" s="130"/>
      <c r="AW255" s="130"/>
      <c r="AX255" s="130"/>
      <c r="AY255" s="130"/>
      <c r="AZ255" s="130"/>
      <c r="BA255" s="130"/>
      <c r="BB255" s="130"/>
      <c r="BC255" s="130"/>
      <c r="BD255" s="130"/>
      <c r="BE255" s="130"/>
    </row>
    <row r="256" spans="1:57" s="137" customFormat="1" ht="15">
      <c r="A256" s="89" t="str">
        <f>IF(Table1[[#This Row],[LIBRARY ID]]="","",CONCATENATE('Sample information'!B$16," #1"," ",Table1[[#This Row],[DATE SAMPLE DELIVERY]]))</f>
        <v/>
      </c>
      <c r="B256" s="89" t="str">
        <f>IF(Table1[[#This Row],[LIBRARY ID]]="","",CONCATENATE('Sample information'!B$16,"-",Table1[[#This Row],[LIBRARY ID]]))</f>
        <v/>
      </c>
      <c r="C256" s="47"/>
      <c r="D256" s="47"/>
      <c r="E256" s="47"/>
      <c r="F256" s="174" t="s">
        <v>547</v>
      </c>
      <c r="G256" s="47"/>
      <c r="H256" s="47"/>
      <c r="I256" s="47"/>
      <c r="J256" s="47"/>
      <c r="K256" s="47"/>
      <c r="L256" s="89" t="str">
        <f>IF(Table1[[#This Row],[INDEX CATEGORY]]="",CONCATENATE("Custom (",Table1[[#This Row],[CUSTOM INDEX]],")"),IF(Table1[[#This Row],[INDEX CATEGORY]]="No index","Custom (None)",INDEX(Index!$C$3:$X$230,MATCH(Table1[[#This Row],[INDEX NUMBER]],Index!$B$3:$B$230,0),MATCH(Table1[[#This Row],[INDEX CATEGORY]],Index!$C$2:$X$2,0))))</f>
        <v>Custom ()</v>
      </c>
      <c r="M256" s="153"/>
      <c r="N256" s="135" t="s">
        <v>5</v>
      </c>
      <c r="O256" s="153" t="s">
        <v>80</v>
      </c>
      <c r="P256" s="150" t="str">
        <f>IF(Table1[[#This Row],[LIBRARY ID]]="","",Table1[[#This Row],[VOLUME]])</f>
        <v/>
      </c>
      <c r="Q256" s="150" t="str">
        <f>IF(Table1[[#This Row],[LIBRARY ID]]="","",Table1[[#This Row],[CONCENTRATION]]*Table1[[#This Row],[VOLUME]])</f>
        <v/>
      </c>
      <c r="R256" s="103" t="s">
        <v>728</v>
      </c>
      <c r="S256" s="103" t="str">
        <f>IF(Table1[[#This Row],[LIBRARY ID]]="","",CONCATENATE('Sample information'!$B$16,"_",Table1[[#This Row],[PLATE]],"_org_",Table1[[#This Row],[DATE SAMPLE DELIVERY]]))</f>
        <v/>
      </c>
      <c r="T256" s="130" t="str">
        <f>IF(Table1[[#This Row],[DATE SAMPLE DELIVERY]]="","",(CONCATENATE(20,LEFT(Table1[[#This Row],[DATE SAMPLE DELIVERY]],2),"-",(MID(Table1[[#This Row],[DATE SAMPLE DELIVERY]],3,2)),"-",(RIGHT(Table1[[#This Row],[DATE SAMPLE DELIVERY]],2)))))</f>
        <v/>
      </c>
      <c r="U256" s="137" t="str">
        <f>IF(Table1[[#This Row],[LIBRARY ID]]="","",IF('Sample information'!$B$22="","RML",'Sample information'!$B$22))</f>
        <v/>
      </c>
      <c r="V256" s="130" t="s">
        <v>280</v>
      </c>
      <c r="W256" s="135"/>
      <c r="X256" s="135"/>
      <c r="AA256" s="151"/>
      <c r="AC256" s="152"/>
      <c r="AF256" s="135"/>
      <c r="AG256" s="130"/>
      <c r="AH256" s="130"/>
      <c r="AI256" s="130"/>
      <c r="AJ256" s="130"/>
      <c r="AK256" s="130"/>
      <c r="AL256" s="130"/>
      <c r="AM256" s="130"/>
      <c r="AN256" s="130"/>
      <c r="AO256" s="130"/>
      <c r="AP256" s="130"/>
      <c r="AQ256" s="130"/>
      <c r="AR256" s="130"/>
      <c r="AS256" s="130"/>
      <c r="AT256" s="130"/>
      <c r="AU256" s="130"/>
      <c r="AV256" s="130"/>
      <c r="AW256" s="130"/>
      <c r="AX256" s="130"/>
      <c r="AY256" s="130"/>
      <c r="AZ256" s="130"/>
      <c r="BA256" s="130"/>
      <c r="BB256" s="130"/>
      <c r="BC256" s="130"/>
      <c r="BD256" s="130"/>
      <c r="BE256" s="130"/>
    </row>
    <row r="257" spans="1:57" s="137" customFormat="1" ht="15">
      <c r="A257" s="89" t="str">
        <f>IF(Table1[[#This Row],[LIBRARY ID]]="","",CONCATENATE('Sample information'!B$16," #1"," ",Table1[[#This Row],[DATE SAMPLE DELIVERY]]))</f>
        <v/>
      </c>
      <c r="B257" s="89" t="str">
        <f>IF(Table1[[#This Row],[LIBRARY ID]]="","",CONCATENATE('Sample information'!B$16,"-",Table1[[#This Row],[LIBRARY ID]]))</f>
        <v/>
      </c>
      <c r="C257" s="47"/>
      <c r="D257" s="47"/>
      <c r="E257" s="47"/>
      <c r="F257" s="174" t="s">
        <v>547</v>
      </c>
      <c r="G257" s="47"/>
      <c r="H257" s="47"/>
      <c r="I257" s="47"/>
      <c r="J257" s="47"/>
      <c r="K257" s="47"/>
      <c r="L257" s="89" t="str">
        <f>IF(Table1[[#This Row],[INDEX CATEGORY]]="",CONCATENATE("Custom (",Table1[[#This Row],[CUSTOM INDEX]],")"),IF(Table1[[#This Row],[INDEX CATEGORY]]="No index","Custom (None)",INDEX(Index!$C$3:$X$230,MATCH(Table1[[#This Row],[INDEX NUMBER]],Index!$B$3:$B$230,0),MATCH(Table1[[#This Row],[INDEX CATEGORY]],Index!$C$2:$X$2,0))))</f>
        <v>Custom ()</v>
      </c>
      <c r="M257" s="153"/>
      <c r="N257" s="135" t="s">
        <v>5</v>
      </c>
      <c r="O257" s="153" t="s">
        <v>81</v>
      </c>
      <c r="P257" s="150" t="str">
        <f>IF(Table1[[#This Row],[LIBRARY ID]]="","",Table1[[#This Row],[VOLUME]])</f>
        <v/>
      </c>
      <c r="Q257" s="150" t="str">
        <f>IF(Table1[[#This Row],[LIBRARY ID]]="","",Table1[[#This Row],[CONCENTRATION]]*Table1[[#This Row],[VOLUME]])</f>
        <v/>
      </c>
      <c r="R257" s="103" t="s">
        <v>728</v>
      </c>
      <c r="S257" s="103" t="str">
        <f>IF(Table1[[#This Row],[LIBRARY ID]]="","",CONCATENATE('Sample information'!$B$16,"_",Table1[[#This Row],[PLATE]],"_org_",Table1[[#This Row],[DATE SAMPLE DELIVERY]]))</f>
        <v/>
      </c>
      <c r="T257" s="130" t="str">
        <f>IF(Table1[[#This Row],[DATE SAMPLE DELIVERY]]="","",(CONCATENATE(20,LEFT(Table1[[#This Row],[DATE SAMPLE DELIVERY]],2),"-",(MID(Table1[[#This Row],[DATE SAMPLE DELIVERY]],3,2)),"-",(RIGHT(Table1[[#This Row],[DATE SAMPLE DELIVERY]],2)))))</f>
        <v/>
      </c>
      <c r="U257" s="137" t="str">
        <f>IF(Table1[[#This Row],[LIBRARY ID]]="","",IF('Sample information'!$B$22="","RML",'Sample information'!$B$22))</f>
        <v/>
      </c>
      <c r="V257" s="130" t="s">
        <v>280</v>
      </c>
      <c r="W257" s="135"/>
      <c r="X257" s="135"/>
      <c r="AA257" s="151"/>
      <c r="AC257" s="152"/>
      <c r="AF257" s="135"/>
      <c r="AG257" s="130"/>
      <c r="AH257" s="130"/>
      <c r="AI257" s="130"/>
      <c r="AJ257" s="130"/>
      <c r="AK257" s="130"/>
      <c r="AL257" s="130"/>
      <c r="AM257" s="130"/>
      <c r="AN257" s="130"/>
      <c r="AO257" s="130"/>
      <c r="AP257" s="130"/>
      <c r="AQ257" s="130"/>
      <c r="AR257" s="130"/>
      <c r="AS257" s="130"/>
      <c r="AT257" s="130"/>
      <c r="AU257" s="130"/>
      <c r="AV257" s="130"/>
      <c r="AW257" s="130"/>
      <c r="AX257" s="130"/>
      <c r="AY257" s="130"/>
      <c r="AZ257" s="130"/>
      <c r="BA257" s="130"/>
      <c r="BB257" s="130"/>
      <c r="BC257" s="130"/>
      <c r="BD257" s="130"/>
      <c r="BE257" s="130"/>
    </row>
    <row r="258" spans="1:57" s="137" customFormat="1" ht="15">
      <c r="A258" s="89" t="str">
        <f>IF(Table1[[#This Row],[LIBRARY ID]]="","",CONCATENATE('Sample information'!B$16," #1"," ",Table1[[#This Row],[DATE SAMPLE DELIVERY]]))</f>
        <v/>
      </c>
      <c r="B258" s="89" t="str">
        <f>IF(Table1[[#This Row],[LIBRARY ID]]="","",CONCATENATE('Sample information'!B$16,"-",Table1[[#This Row],[LIBRARY ID]]))</f>
        <v/>
      </c>
      <c r="C258" s="47"/>
      <c r="D258" s="47"/>
      <c r="E258" s="47"/>
      <c r="F258" s="174" t="s">
        <v>547</v>
      </c>
      <c r="G258" s="47"/>
      <c r="H258" s="47"/>
      <c r="I258" s="47"/>
      <c r="J258" s="47"/>
      <c r="K258" s="47"/>
      <c r="L258" s="89" t="str">
        <f>IF(Table1[[#This Row],[INDEX CATEGORY]]="",CONCATENATE("Custom (",Table1[[#This Row],[CUSTOM INDEX]],")"),IF(Table1[[#This Row],[INDEX CATEGORY]]="No index","Custom (None)",INDEX(Index!$C$3:$X$230,MATCH(Table1[[#This Row],[INDEX NUMBER]],Index!$B$3:$B$230,0),MATCH(Table1[[#This Row],[INDEX CATEGORY]],Index!$C$2:$X$2,0))))</f>
        <v>Custom ()</v>
      </c>
      <c r="M258" s="153"/>
      <c r="N258" s="135" t="s">
        <v>5</v>
      </c>
      <c r="O258" s="153" t="s">
        <v>82</v>
      </c>
      <c r="P258" s="150" t="str">
        <f>IF(Table1[[#This Row],[LIBRARY ID]]="","",Table1[[#This Row],[VOLUME]])</f>
        <v/>
      </c>
      <c r="Q258" s="150" t="str">
        <f>IF(Table1[[#This Row],[LIBRARY ID]]="","",Table1[[#This Row],[CONCENTRATION]]*Table1[[#This Row],[VOLUME]])</f>
        <v/>
      </c>
      <c r="R258" s="103" t="s">
        <v>728</v>
      </c>
      <c r="S258" s="103" t="str">
        <f>IF(Table1[[#This Row],[LIBRARY ID]]="","",CONCATENATE('Sample information'!$B$16,"_",Table1[[#This Row],[PLATE]],"_org_",Table1[[#This Row],[DATE SAMPLE DELIVERY]]))</f>
        <v/>
      </c>
      <c r="T258" s="130" t="str">
        <f>IF(Table1[[#This Row],[DATE SAMPLE DELIVERY]]="","",(CONCATENATE(20,LEFT(Table1[[#This Row],[DATE SAMPLE DELIVERY]],2),"-",(MID(Table1[[#This Row],[DATE SAMPLE DELIVERY]],3,2)),"-",(RIGHT(Table1[[#This Row],[DATE SAMPLE DELIVERY]],2)))))</f>
        <v/>
      </c>
      <c r="U258" s="137" t="str">
        <f>IF(Table1[[#This Row],[LIBRARY ID]]="","",IF('Sample information'!$B$22="","RML",'Sample information'!$B$22))</f>
        <v/>
      </c>
      <c r="V258" s="130" t="s">
        <v>280</v>
      </c>
      <c r="W258" s="135"/>
      <c r="X258" s="135"/>
      <c r="AA258" s="151"/>
      <c r="AC258" s="152"/>
      <c r="AF258" s="135"/>
      <c r="AG258" s="130"/>
      <c r="AH258" s="130"/>
      <c r="AI258" s="130"/>
      <c r="AJ258" s="130"/>
      <c r="AK258" s="130"/>
      <c r="AL258" s="130"/>
      <c r="AM258" s="130"/>
      <c r="AN258" s="130"/>
      <c r="AO258" s="130"/>
      <c r="AP258" s="130"/>
      <c r="AQ258" s="130"/>
      <c r="AR258" s="130"/>
      <c r="AS258" s="130"/>
      <c r="AT258" s="130"/>
      <c r="AU258" s="130"/>
      <c r="AV258" s="130"/>
      <c r="AW258" s="130"/>
      <c r="AX258" s="130"/>
      <c r="AY258" s="130"/>
      <c r="AZ258" s="130"/>
      <c r="BA258" s="130"/>
      <c r="BB258" s="130"/>
      <c r="BC258" s="130"/>
      <c r="BD258" s="130"/>
      <c r="BE258" s="130"/>
    </row>
    <row r="259" spans="1:57" s="137" customFormat="1" ht="15">
      <c r="A259" s="89" t="str">
        <f>IF(Table1[[#This Row],[LIBRARY ID]]="","",CONCATENATE('Sample information'!B$16," #1"," ",Table1[[#This Row],[DATE SAMPLE DELIVERY]]))</f>
        <v/>
      </c>
      <c r="B259" s="89" t="str">
        <f>IF(Table1[[#This Row],[LIBRARY ID]]="","",CONCATENATE('Sample information'!B$16,"-",Table1[[#This Row],[LIBRARY ID]]))</f>
        <v/>
      </c>
      <c r="C259" s="47"/>
      <c r="D259" s="47"/>
      <c r="E259" s="47"/>
      <c r="F259" s="174" t="s">
        <v>547</v>
      </c>
      <c r="G259" s="47"/>
      <c r="H259" s="47"/>
      <c r="I259" s="47"/>
      <c r="J259" s="47"/>
      <c r="K259" s="47"/>
      <c r="L259" s="89" t="str">
        <f>IF(Table1[[#This Row],[INDEX CATEGORY]]="",CONCATENATE("Custom (",Table1[[#This Row],[CUSTOM INDEX]],")"),IF(Table1[[#This Row],[INDEX CATEGORY]]="No index","Custom (None)",INDEX(Index!$C$3:$X$230,MATCH(Table1[[#This Row],[INDEX NUMBER]],Index!$B$3:$B$230,0),MATCH(Table1[[#This Row],[INDEX CATEGORY]],Index!$C$2:$X$2,0))))</f>
        <v>Custom ()</v>
      </c>
      <c r="M259" s="153"/>
      <c r="N259" s="135" t="s">
        <v>5</v>
      </c>
      <c r="O259" s="153" t="s">
        <v>83</v>
      </c>
      <c r="P259" s="150" t="str">
        <f>IF(Table1[[#This Row],[LIBRARY ID]]="","",Table1[[#This Row],[VOLUME]])</f>
        <v/>
      </c>
      <c r="Q259" s="150" t="str">
        <f>IF(Table1[[#This Row],[LIBRARY ID]]="","",Table1[[#This Row],[CONCENTRATION]]*Table1[[#This Row],[VOLUME]])</f>
        <v/>
      </c>
      <c r="R259" s="103" t="s">
        <v>728</v>
      </c>
      <c r="S259" s="103" t="str">
        <f>IF(Table1[[#This Row],[LIBRARY ID]]="","",CONCATENATE('Sample information'!$B$16,"_",Table1[[#This Row],[PLATE]],"_org_",Table1[[#This Row],[DATE SAMPLE DELIVERY]]))</f>
        <v/>
      </c>
      <c r="T259" s="130" t="str">
        <f>IF(Table1[[#This Row],[DATE SAMPLE DELIVERY]]="","",(CONCATENATE(20,LEFT(Table1[[#This Row],[DATE SAMPLE DELIVERY]],2),"-",(MID(Table1[[#This Row],[DATE SAMPLE DELIVERY]],3,2)),"-",(RIGHT(Table1[[#This Row],[DATE SAMPLE DELIVERY]],2)))))</f>
        <v/>
      </c>
      <c r="U259" s="137" t="str">
        <f>IF(Table1[[#This Row],[LIBRARY ID]]="","",IF('Sample information'!$B$22="","RML",'Sample information'!$B$22))</f>
        <v/>
      </c>
      <c r="V259" s="130" t="s">
        <v>280</v>
      </c>
      <c r="W259" s="135"/>
      <c r="X259" s="135"/>
      <c r="AA259" s="151"/>
      <c r="AC259" s="152"/>
      <c r="AF259" s="135"/>
      <c r="AG259" s="130"/>
      <c r="AH259" s="130"/>
      <c r="AI259" s="130"/>
      <c r="AJ259" s="130"/>
      <c r="AK259" s="130"/>
      <c r="AL259" s="130"/>
      <c r="AM259" s="130"/>
      <c r="AN259" s="130"/>
      <c r="AO259" s="130"/>
      <c r="AP259" s="130"/>
      <c r="AQ259" s="130"/>
      <c r="AR259" s="130"/>
      <c r="AS259" s="130"/>
      <c r="AT259" s="130"/>
      <c r="AU259" s="130"/>
      <c r="AV259" s="130"/>
      <c r="AW259" s="130"/>
      <c r="AX259" s="130"/>
      <c r="AY259" s="130"/>
      <c r="AZ259" s="130"/>
      <c r="BA259" s="130"/>
      <c r="BB259" s="130"/>
      <c r="BC259" s="130"/>
      <c r="BD259" s="130"/>
      <c r="BE259" s="130"/>
    </row>
    <row r="260" spans="1:57" s="137" customFormat="1" ht="15">
      <c r="A260" s="89" t="str">
        <f>IF(Table1[[#This Row],[LIBRARY ID]]="","",CONCATENATE('Sample information'!B$16," #1"," ",Table1[[#This Row],[DATE SAMPLE DELIVERY]]))</f>
        <v/>
      </c>
      <c r="B260" s="89" t="str">
        <f>IF(Table1[[#This Row],[LIBRARY ID]]="","",CONCATENATE('Sample information'!B$16,"-",Table1[[#This Row],[LIBRARY ID]]))</f>
        <v/>
      </c>
      <c r="C260" s="47"/>
      <c r="D260" s="47"/>
      <c r="E260" s="47"/>
      <c r="F260" s="174" t="s">
        <v>547</v>
      </c>
      <c r="G260" s="47"/>
      <c r="H260" s="47"/>
      <c r="I260" s="47"/>
      <c r="J260" s="47"/>
      <c r="K260" s="47"/>
      <c r="L260" s="89" t="str">
        <f>IF(Table1[[#This Row],[INDEX CATEGORY]]="",CONCATENATE("Custom (",Table1[[#This Row],[CUSTOM INDEX]],")"),IF(Table1[[#This Row],[INDEX CATEGORY]]="No index","Custom (None)",INDEX(Index!$C$3:$X$230,MATCH(Table1[[#This Row],[INDEX NUMBER]],Index!$B$3:$B$230,0),MATCH(Table1[[#This Row],[INDEX CATEGORY]],Index!$C$2:$X$2,0))))</f>
        <v>Custom ()</v>
      </c>
      <c r="M260" s="153"/>
      <c r="N260" s="135" t="s">
        <v>5</v>
      </c>
      <c r="O260" s="153" t="s">
        <v>84</v>
      </c>
      <c r="P260" s="150" t="str">
        <f>IF(Table1[[#This Row],[LIBRARY ID]]="","",Table1[[#This Row],[VOLUME]])</f>
        <v/>
      </c>
      <c r="Q260" s="150" t="str">
        <f>IF(Table1[[#This Row],[LIBRARY ID]]="","",Table1[[#This Row],[CONCENTRATION]]*Table1[[#This Row],[VOLUME]])</f>
        <v/>
      </c>
      <c r="R260" s="103" t="s">
        <v>728</v>
      </c>
      <c r="S260" s="103" t="str">
        <f>IF(Table1[[#This Row],[LIBRARY ID]]="","",CONCATENATE('Sample information'!$B$16,"_",Table1[[#This Row],[PLATE]],"_org_",Table1[[#This Row],[DATE SAMPLE DELIVERY]]))</f>
        <v/>
      </c>
      <c r="T260" s="130" t="str">
        <f>IF(Table1[[#This Row],[DATE SAMPLE DELIVERY]]="","",(CONCATENATE(20,LEFT(Table1[[#This Row],[DATE SAMPLE DELIVERY]],2),"-",(MID(Table1[[#This Row],[DATE SAMPLE DELIVERY]],3,2)),"-",(RIGHT(Table1[[#This Row],[DATE SAMPLE DELIVERY]],2)))))</f>
        <v/>
      </c>
      <c r="U260" s="137" t="str">
        <f>IF(Table1[[#This Row],[LIBRARY ID]]="","",IF('Sample information'!$B$22="","RML",'Sample information'!$B$22))</f>
        <v/>
      </c>
      <c r="V260" s="130" t="s">
        <v>280</v>
      </c>
      <c r="W260" s="135"/>
      <c r="X260" s="135"/>
      <c r="AA260" s="151"/>
      <c r="AC260" s="152"/>
      <c r="AF260" s="135"/>
      <c r="AG260" s="130"/>
      <c r="AH260" s="130"/>
      <c r="AI260" s="130"/>
      <c r="AJ260" s="130"/>
      <c r="AK260" s="130"/>
      <c r="AL260" s="130"/>
      <c r="AM260" s="130"/>
      <c r="AN260" s="130"/>
      <c r="AO260" s="130"/>
      <c r="AP260" s="130"/>
      <c r="AQ260" s="130"/>
      <c r="AR260" s="130"/>
      <c r="AS260" s="130"/>
      <c r="AT260" s="130"/>
      <c r="AU260" s="130"/>
      <c r="AV260" s="130"/>
      <c r="AW260" s="130"/>
      <c r="AX260" s="130"/>
      <c r="AY260" s="130"/>
      <c r="AZ260" s="130"/>
      <c r="BA260" s="130"/>
      <c r="BB260" s="130"/>
      <c r="BC260" s="130"/>
      <c r="BD260" s="130"/>
      <c r="BE260" s="130"/>
    </row>
    <row r="261" spans="1:57" s="137" customFormat="1" ht="15">
      <c r="A261" s="89" t="str">
        <f>IF(Table1[[#This Row],[LIBRARY ID]]="","",CONCATENATE('Sample information'!B$16," #1"," ",Table1[[#This Row],[DATE SAMPLE DELIVERY]]))</f>
        <v/>
      </c>
      <c r="B261" s="89" t="str">
        <f>IF(Table1[[#This Row],[LIBRARY ID]]="","",CONCATENATE('Sample information'!B$16,"-",Table1[[#This Row],[LIBRARY ID]]))</f>
        <v/>
      </c>
      <c r="C261" s="47"/>
      <c r="D261" s="47"/>
      <c r="E261" s="47"/>
      <c r="F261" s="174" t="s">
        <v>547</v>
      </c>
      <c r="G261" s="47"/>
      <c r="H261" s="47"/>
      <c r="I261" s="47"/>
      <c r="J261" s="47"/>
      <c r="K261" s="47"/>
      <c r="L261" s="89" t="str">
        <f>IF(Table1[[#This Row],[INDEX CATEGORY]]="",CONCATENATE("Custom (",Table1[[#This Row],[CUSTOM INDEX]],")"),IF(Table1[[#This Row],[INDEX CATEGORY]]="No index","Custom (None)",INDEX(Index!$C$3:$X$230,MATCH(Table1[[#This Row],[INDEX NUMBER]],Index!$B$3:$B$230,0),MATCH(Table1[[#This Row],[INDEX CATEGORY]],Index!$C$2:$X$2,0))))</f>
        <v>Custom ()</v>
      </c>
      <c r="M261" s="153"/>
      <c r="N261" s="135" t="s">
        <v>5</v>
      </c>
      <c r="O261" s="153" t="s">
        <v>85</v>
      </c>
      <c r="P261" s="150" t="str">
        <f>IF(Table1[[#This Row],[LIBRARY ID]]="","",Table1[[#This Row],[VOLUME]])</f>
        <v/>
      </c>
      <c r="Q261" s="150" t="str">
        <f>IF(Table1[[#This Row],[LIBRARY ID]]="","",Table1[[#This Row],[CONCENTRATION]]*Table1[[#This Row],[VOLUME]])</f>
        <v/>
      </c>
      <c r="R261" s="103" t="s">
        <v>728</v>
      </c>
      <c r="S261" s="103" t="str">
        <f>IF(Table1[[#This Row],[LIBRARY ID]]="","",CONCATENATE('Sample information'!$B$16,"_",Table1[[#This Row],[PLATE]],"_org_",Table1[[#This Row],[DATE SAMPLE DELIVERY]]))</f>
        <v/>
      </c>
      <c r="T261" s="130" t="str">
        <f>IF(Table1[[#This Row],[DATE SAMPLE DELIVERY]]="","",(CONCATENATE(20,LEFT(Table1[[#This Row],[DATE SAMPLE DELIVERY]],2),"-",(MID(Table1[[#This Row],[DATE SAMPLE DELIVERY]],3,2)),"-",(RIGHT(Table1[[#This Row],[DATE SAMPLE DELIVERY]],2)))))</f>
        <v/>
      </c>
      <c r="U261" s="137" t="str">
        <f>IF(Table1[[#This Row],[LIBRARY ID]]="","",IF('Sample information'!$B$22="","RML",'Sample information'!$B$22))</f>
        <v/>
      </c>
      <c r="V261" s="130" t="s">
        <v>280</v>
      </c>
      <c r="W261" s="135"/>
      <c r="X261" s="135"/>
      <c r="AA261" s="151"/>
      <c r="AC261" s="152"/>
      <c r="AF261" s="135"/>
      <c r="AG261" s="130"/>
      <c r="AH261" s="130"/>
      <c r="AI261" s="130"/>
      <c r="AJ261" s="130"/>
      <c r="AK261" s="130"/>
      <c r="AL261" s="130"/>
      <c r="AM261" s="130"/>
      <c r="AN261" s="130"/>
      <c r="AO261" s="130"/>
      <c r="AP261" s="130"/>
      <c r="AQ261" s="130"/>
      <c r="AR261" s="130"/>
      <c r="AS261" s="130"/>
      <c r="AT261" s="130"/>
      <c r="AU261" s="130"/>
      <c r="AV261" s="130"/>
      <c r="AW261" s="130"/>
      <c r="AX261" s="130"/>
      <c r="AY261" s="130"/>
      <c r="AZ261" s="130"/>
      <c r="BA261" s="130"/>
      <c r="BB261" s="130"/>
      <c r="BC261" s="130"/>
      <c r="BD261" s="130"/>
      <c r="BE261" s="130"/>
    </row>
    <row r="262" spans="1:57" s="137" customFormat="1" ht="15">
      <c r="A262" s="89" t="str">
        <f>IF(Table1[[#This Row],[LIBRARY ID]]="","",CONCATENATE('Sample information'!B$16," #1"," ",Table1[[#This Row],[DATE SAMPLE DELIVERY]]))</f>
        <v/>
      </c>
      <c r="B262" s="89" t="str">
        <f>IF(Table1[[#This Row],[LIBRARY ID]]="","",CONCATENATE('Sample information'!B$16,"-",Table1[[#This Row],[LIBRARY ID]]))</f>
        <v/>
      </c>
      <c r="C262" s="47"/>
      <c r="D262" s="47"/>
      <c r="E262" s="47"/>
      <c r="F262" s="174" t="s">
        <v>547</v>
      </c>
      <c r="G262" s="47"/>
      <c r="H262" s="47"/>
      <c r="I262" s="47"/>
      <c r="J262" s="47"/>
      <c r="K262" s="47"/>
      <c r="L262" s="89" t="str">
        <f>IF(Table1[[#This Row],[INDEX CATEGORY]]="",CONCATENATE("Custom (",Table1[[#This Row],[CUSTOM INDEX]],")"),IF(Table1[[#This Row],[INDEX CATEGORY]]="No index","Custom (None)",INDEX(Index!$C$3:$X$230,MATCH(Table1[[#This Row],[INDEX NUMBER]],Index!$B$3:$B$230,0),MATCH(Table1[[#This Row],[INDEX CATEGORY]],Index!$C$2:$X$2,0))))</f>
        <v>Custom ()</v>
      </c>
      <c r="M262" s="153"/>
      <c r="N262" s="135" t="s">
        <v>5</v>
      </c>
      <c r="O262" s="153" t="s">
        <v>86</v>
      </c>
      <c r="P262" s="150" t="str">
        <f>IF(Table1[[#This Row],[LIBRARY ID]]="","",Table1[[#This Row],[VOLUME]])</f>
        <v/>
      </c>
      <c r="Q262" s="150" t="str">
        <f>IF(Table1[[#This Row],[LIBRARY ID]]="","",Table1[[#This Row],[CONCENTRATION]]*Table1[[#This Row],[VOLUME]])</f>
        <v/>
      </c>
      <c r="R262" s="103" t="s">
        <v>728</v>
      </c>
      <c r="S262" s="103" t="str">
        <f>IF(Table1[[#This Row],[LIBRARY ID]]="","",CONCATENATE('Sample information'!$B$16,"_",Table1[[#This Row],[PLATE]],"_org_",Table1[[#This Row],[DATE SAMPLE DELIVERY]]))</f>
        <v/>
      </c>
      <c r="T262" s="130" t="str">
        <f>IF(Table1[[#This Row],[DATE SAMPLE DELIVERY]]="","",(CONCATENATE(20,LEFT(Table1[[#This Row],[DATE SAMPLE DELIVERY]],2),"-",(MID(Table1[[#This Row],[DATE SAMPLE DELIVERY]],3,2)),"-",(RIGHT(Table1[[#This Row],[DATE SAMPLE DELIVERY]],2)))))</f>
        <v/>
      </c>
      <c r="U262" s="137" t="str">
        <f>IF(Table1[[#This Row],[LIBRARY ID]]="","",IF('Sample information'!$B$22="","RML",'Sample information'!$B$22))</f>
        <v/>
      </c>
      <c r="V262" s="130" t="s">
        <v>280</v>
      </c>
      <c r="W262" s="135"/>
      <c r="X262" s="135"/>
      <c r="AA262" s="151"/>
      <c r="AC262" s="152"/>
      <c r="AF262" s="135"/>
      <c r="AG262" s="130"/>
      <c r="AH262" s="130"/>
      <c r="AI262" s="130"/>
      <c r="AJ262" s="130"/>
      <c r="AK262" s="130"/>
      <c r="AL262" s="130"/>
      <c r="AM262" s="130"/>
      <c r="AN262" s="130"/>
      <c r="AO262" s="130"/>
      <c r="AP262" s="130"/>
      <c r="AQ262" s="130"/>
      <c r="AR262" s="130"/>
      <c r="AS262" s="130"/>
      <c r="AT262" s="130"/>
      <c r="AU262" s="130"/>
      <c r="AV262" s="130"/>
      <c r="AW262" s="130"/>
      <c r="AX262" s="130"/>
      <c r="AY262" s="130"/>
      <c r="AZ262" s="130"/>
      <c r="BA262" s="130"/>
      <c r="BB262" s="130"/>
      <c r="BC262" s="130"/>
      <c r="BD262" s="130"/>
      <c r="BE262" s="130"/>
    </row>
    <row r="263" spans="1:57" s="137" customFormat="1" ht="15">
      <c r="A263" s="89" t="str">
        <f>IF(Table1[[#This Row],[LIBRARY ID]]="","",CONCATENATE('Sample information'!B$16," #1"," ",Table1[[#This Row],[DATE SAMPLE DELIVERY]]))</f>
        <v/>
      </c>
      <c r="B263" s="89" t="str">
        <f>IF(Table1[[#This Row],[LIBRARY ID]]="","",CONCATENATE('Sample information'!B$16,"-",Table1[[#This Row],[LIBRARY ID]]))</f>
        <v/>
      </c>
      <c r="C263" s="47"/>
      <c r="D263" s="47"/>
      <c r="E263" s="47"/>
      <c r="F263" s="174" t="s">
        <v>547</v>
      </c>
      <c r="G263" s="47"/>
      <c r="H263" s="47"/>
      <c r="I263" s="47"/>
      <c r="J263" s="47"/>
      <c r="K263" s="47"/>
      <c r="L263" s="89" t="str">
        <f>IF(Table1[[#This Row],[INDEX CATEGORY]]="",CONCATENATE("Custom (",Table1[[#This Row],[CUSTOM INDEX]],")"),IF(Table1[[#This Row],[INDEX CATEGORY]]="No index","Custom (None)",INDEX(Index!$C$3:$X$230,MATCH(Table1[[#This Row],[INDEX NUMBER]],Index!$B$3:$B$230,0),MATCH(Table1[[#This Row],[INDEX CATEGORY]],Index!$C$2:$X$2,0))))</f>
        <v>Custom ()</v>
      </c>
      <c r="M263" s="153"/>
      <c r="N263" s="135" t="s">
        <v>5</v>
      </c>
      <c r="O263" s="153" t="s">
        <v>87</v>
      </c>
      <c r="P263" s="150" t="str">
        <f>IF(Table1[[#This Row],[LIBRARY ID]]="","",Table1[[#This Row],[VOLUME]])</f>
        <v/>
      </c>
      <c r="Q263" s="150" t="str">
        <f>IF(Table1[[#This Row],[LIBRARY ID]]="","",Table1[[#This Row],[CONCENTRATION]]*Table1[[#This Row],[VOLUME]])</f>
        <v/>
      </c>
      <c r="R263" s="103" t="s">
        <v>728</v>
      </c>
      <c r="S263" s="103" t="str">
        <f>IF(Table1[[#This Row],[LIBRARY ID]]="","",CONCATENATE('Sample information'!$B$16,"_",Table1[[#This Row],[PLATE]],"_org_",Table1[[#This Row],[DATE SAMPLE DELIVERY]]))</f>
        <v/>
      </c>
      <c r="T263" s="130" t="str">
        <f>IF(Table1[[#This Row],[DATE SAMPLE DELIVERY]]="","",(CONCATENATE(20,LEFT(Table1[[#This Row],[DATE SAMPLE DELIVERY]],2),"-",(MID(Table1[[#This Row],[DATE SAMPLE DELIVERY]],3,2)),"-",(RIGHT(Table1[[#This Row],[DATE SAMPLE DELIVERY]],2)))))</f>
        <v/>
      </c>
      <c r="U263" s="137" t="str">
        <f>IF(Table1[[#This Row],[LIBRARY ID]]="","",IF('Sample information'!$B$22="","RML",'Sample information'!$B$22))</f>
        <v/>
      </c>
      <c r="V263" s="130" t="s">
        <v>280</v>
      </c>
      <c r="W263" s="135"/>
      <c r="X263" s="135"/>
      <c r="AA263" s="151"/>
      <c r="AC263" s="152"/>
      <c r="AF263" s="135"/>
      <c r="AG263" s="130"/>
      <c r="AH263" s="130"/>
      <c r="AI263" s="130"/>
      <c r="AJ263" s="130"/>
      <c r="AK263" s="130"/>
      <c r="AL263" s="130"/>
      <c r="AM263" s="130"/>
      <c r="AN263" s="130"/>
      <c r="AO263" s="130"/>
      <c r="AP263" s="130"/>
      <c r="AQ263" s="130"/>
      <c r="AR263" s="130"/>
      <c r="AS263" s="130"/>
      <c r="AT263" s="130"/>
      <c r="AU263" s="130"/>
      <c r="AV263" s="130"/>
      <c r="AW263" s="130"/>
      <c r="AX263" s="130"/>
      <c r="AY263" s="130"/>
      <c r="AZ263" s="130"/>
      <c r="BA263" s="130"/>
      <c r="BB263" s="130"/>
      <c r="BC263" s="130"/>
      <c r="BD263" s="130"/>
      <c r="BE263" s="130"/>
    </row>
    <row r="264" spans="1:57" s="137" customFormat="1" ht="15">
      <c r="A264" s="89" t="str">
        <f>IF(Table1[[#This Row],[LIBRARY ID]]="","",CONCATENATE('Sample information'!B$16," #1"," ",Table1[[#This Row],[DATE SAMPLE DELIVERY]]))</f>
        <v/>
      </c>
      <c r="B264" s="89" t="str">
        <f>IF(Table1[[#This Row],[LIBRARY ID]]="","",CONCATENATE('Sample information'!B$16,"-",Table1[[#This Row],[LIBRARY ID]]))</f>
        <v/>
      </c>
      <c r="C264" s="47"/>
      <c r="D264" s="47"/>
      <c r="E264" s="47"/>
      <c r="F264" s="174" t="s">
        <v>547</v>
      </c>
      <c r="G264" s="47"/>
      <c r="H264" s="47"/>
      <c r="I264" s="47"/>
      <c r="J264" s="47"/>
      <c r="K264" s="47"/>
      <c r="L264" s="89" t="str">
        <f>IF(Table1[[#This Row],[INDEX CATEGORY]]="",CONCATENATE("Custom (",Table1[[#This Row],[CUSTOM INDEX]],")"),IF(Table1[[#This Row],[INDEX CATEGORY]]="No index","Custom (None)",INDEX(Index!$C$3:$X$230,MATCH(Table1[[#This Row],[INDEX NUMBER]],Index!$B$3:$B$230,0),MATCH(Table1[[#This Row],[INDEX CATEGORY]],Index!$C$2:$X$2,0))))</f>
        <v>Custom ()</v>
      </c>
      <c r="M264" s="153"/>
      <c r="N264" s="135" t="s">
        <v>5</v>
      </c>
      <c r="O264" s="153" t="s">
        <v>88</v>
      </c>
      <c r="P264" s="150" t="str">
        <f>IF(Table1[[#This Row],[LIBRARY ID]]="","",Table1[[#This Row],[VOLUME]])</f>
        <v/>
      </c>
      <c r="Q264" s="150" t="str">
        <f>IF(Table1[[#This Row],[LIBRARY ID]]="","",Table1[[#This Row],[CONCENTRATION]]*Table1[[#This Row],[VOLUME]])</f>
        <v/>
      </c>
      <c r="R264" s="103" t="s">
        <v>728</v>
      </c>
      <c r="S264" s="103" t="str">
        <f>IF(Table1[[#This Row],[LIBRARY ID]]="","",CONCATENATE('Sample information'!$B$16,"_",Table1[[#This Row],[PLATE]],"_org_",Table1[[#This Row],[DATE SAMPLE DELIVERY]]))</f>
        <v/>
      </c>
      <c r="T264" s="130" t="str">
        <f>IF(Table1[[#This Row],[DATE SAMPLE DELIVERY]]="","",(CONCATENATE(20,LEFT(Table1[[#This Row],[DATE SAMPLE DELIVERY]],2),"-",(MID(Table1[[#This Row],[DATE SAMPLE DELIVERY]],3,2)),"-",(RIGHT(Table1[[#This Row],[DATE SAMPLE DELIVERY]],2)))))</f>
        <v/>
      </c>
      <c r="U264" s="137" t="str">
        <f>IF(Table1[[#This Row],[LIBRARY ID]]="","",IF('Sample information'!$B$22="","RML",'Sample information'!$B$22))</f>
        <v/>
      </c>
      <c r="V264" s="130" t="s">
        <v>280</v>
      </c>
      <c r="W264" s="135"/>
      <c r="X264" s="135"/>
      <c r="AA264" s="151"/>
      <c r="AC264" s="152"/>
      <c r="AF264" s="135"/>
      <c r="AG264" s="130"/>
      <c r="AH264" s="130"/>
      <c r="AI264" s="130"/>
      <c r="AJ264" s="130"/>
      <c r="AK264" s="130"/>
      <c r="AL264" s="130"/>
      <c r="AM264" s="130"/>
      <c r="AN264" s="130"/>
      <c r="AO264" s="130"/>
      <c r="AP264" s="130"/>
      <c r="AQ264" s="130"/>
      <c r="AR264" s="130"/>
      <c r="AS264" s="130"/>
      <c r="AT264" s="130"/>
      <c r="AU264" s="130"/>
      <c r="AV264" s="130"/>
      <c r="AW264" s="130"/>
      <c r="AX264" s="130"/>
      <c r="AY264" s="130"/>
      <c r="AZ264" s="130"/>
      <c r="BA264" s="130"/>
      <c r="BB264" s="130"/>
      <c r="BC264" s="130"/>
      <c r="BD264" s="130"/>
      <c r="BE264" s="130"/>
    </row>
    <row r="265" spans="1:57" s="137" customFormat="1" ht="15">
      <c r="A265" s="89" t="str">
        <f>IF(Table1[[#This Row],[LIBRARY ID]]="","",CONCATENATE('Sample information'!B$16," #1"," ",Table1[[#This Row],[DATE SAMPLE DELIVERY]]))</f>
        <v/>
      </c>
      <c r="B265" s="89" t="str">
        <f>IF(Table1[[#This Row],[LIBRARY ID]]="","",CONCATENATE('Sample information'!B$16,"-",Table1[[#This Row],[LIBRARY ID]]))</f>
        <v/>
      </c>
      <c r="C265" s="47"/>
      <c r="D265" s="47"/>
      <c r="E265" s="47"/>
      <c r="F265" s="174" t="s">
        <v>547</v>
      </c>
      <c r="G265" s="47"/>
      <c r="H265" s="47"/>
      <c r="I265" s="47"/>
      <c r="J265" s="47"/>
      <c r="K265" s="47"/>
      <c r="L265" s="89" t="str">
        <f>IF(Table1[[#This Row],[INDEX CATEGORY]]="",CONCATENATE("Custom (",Table1[[#This Row],[CUSTOM INDEX]],")"),IF(Table1[[#This Row],[INDEX CATEGORY]]="No index","Custom (None)",INDEX(Index!$C$3:$X$230,MATCH(Table1[[#This Row],[INDEX NUMBER]],Index!$B$3:$B$230,0),MATCH(Table1[[#This Row],[INDEX CATEGORY]],Index!$C$2:$X$2,0))))</f>
        <v>Custom ()</v>
      </c>
      <c r="M265" s="153"/>
      <c r="N265" s="135" t="s">
        <v>5</v>
      </c>
      <c r="O265" s="153" t="s">
        <v>89</v>
      </c>
      <c r="P265" s="150" t="str">
        <f>IF(Table1[[#This Row],[LIBRARY ID]]="","",Table1[[#This Row],[VOLUME]])</f>
        <v/>
      </c>
      <c r="Q265" s="150" t="str">
        <f>IF(Table1[[#This Row],[LIBRARY ID]]="","",Table1[[#This Row],[CONCENTRATION]]*Table1[[#This Row],[VOLUME]])</f>
        <v/>
      </c>
      <c r="R265" s="103" t="s">
        <v>728</v>
      </c>
      <c r="S265" s="103" t="str">
        <f>IF(Table1[[#This Row],[LIBRARY ID]]="","",CONCATENATE('Sample information'!$B$16,"_",Table1[[#This Row],[PLATE]],"_org_",Table1[[#This Row],[DATE SAMPLE DELIVERY]]))</f>
        <v/>
      </c>
      <c r="T265" s="130" t="str">
        <f>IF(Table1[[#This Row],[DATE SAMPLE DELIVERY]]="","",(CONCATENATE(20,LEFT(Table1[[#This Row],[DATE SAMPLE DELIVERY]],2),"-",(MID(Table1[[#This Row],[DATE SAMPLE DELIVERY]],3,2)),"-",(RIGHT(Table1[[#This Row],[DATE SAMPLE DELIVERY]],2)))))</f>
        <v/>
      </c>
      <c r="U265" s="137" t="str">
        <f>IF(Table1[[#This Row],[LIBRARY ID]]="","",IF('Sample information'!$B$22="","RML",'Sample information'!$B$22))</f>
        <v/>
      </c>
      <c r="V265" s="130" t="s">
        <v>280</v>
      </c>
      <c r="W265" s="135"/>
      <c r="X265" s="135"/>
      <c r="AA265" s="151"/>
      <c r="AC265" s="152"/>
      <c r="AF265" s="135"/>
      <c r="AG265" s="130"/>
      <c r="AH265" s="130"/>
      <c r="AI265" s="130"/>
      <c r="AJ265" s="130"/>
      <c r="AK265" s="130"/>
      <c r="AL265" s="130"/>
      <c r="AM265" s="130"/>
      <c r="AN265" s="130"/>
      <c r="AO265" s="130"/>
      <c r="AP265" s="130"/>
      <c r="AQ265" s="130"/>
      <c r="AR265" s="130"/>
      <c r="AS265" s="130"/>
      <c r="AT265" s="130"/>
      <c r="AU265" s="130"/>
      <c r="AV265" s="130"/>
      <c r="AW265" s="130"/>
      <c r="AX265" s="130"/>
      <c r="AY265" s="130"/>
      <c r="AZ265" s="130"/>
      <c r="BA265" s="130"/>
      <c r="BB265" s="130"/>
      <c r="BC265" s="130"/>
      <c r="BD265" s="130"/>
      <c r="BE265" s="130"/>
    </row>
    <row r="266" spans="1:57" s="137" customFormat="1" ht="15">
      <c r="A266" s="89" t="str">
        <f>IF(Table1[[#This Row],[LIBRARY ID]]="","",CONCATENATE('Sample information'!B$16," #1"," ",Table1[[#This Row],[DATE SAMPLE DELIVERY]]))</f>
        <v/>
      </c>
      <c r="B266" s="89" t="str">
        <f>IF(Table1[[#This Row],[LIBRARY ID]]="","",CONCATENATE('Sample information'!B$16,"-",Table1[[#This Row],[LIBRARY ID]]))</f>
        <v/>
      </c>
      <c r="C266" s="47"/>
      <c r="D266" s="47"/>
      <c r="E266" s="47"/>
      <c r="F266" s="174" t="s">
        <v>547</v>
      </c>
      <c r="G266" s="47"/>
      <c r="H266" s="47"/>
      <c r="I266" s="47"/>
      <c r="J266" s="47"/>
      <c r="K266" s="47"/>
      <c r="L266" s="89" t="str">
        <f>IF(Table1[[#This Row],[INDEX CATEGORY]]="",CONCATENATE("Custom (",Table1[[#This Row],[CUSTOM INDEX]],")"),IF(Table1[[#This Row],[INDEX CATEGORY]]="No index","Custom (None)",INDEX(Index!$C$3:$X$230,MATCH(Table1[[#This Row],[INDEX NUMBER]],Index!$B$3:$B$230,0),MATCH(Table1[[#This Row],[INDEX CATEGORY]],Index!$C$2:$X$2,0))))</f>
        <v>Custom ()</v>
      </c>
      <c r="M266" s="153"/>
      <c r="N266" s="135" t="s">
        <v>5</v>
      </c>
      <c r="O266" s="153" t="s">
        <v>90</v>
      </c>
      <c r="P266" s="150" t="str">
        <f>IF(Table1[[#This Row],[LIBRARY ID]]="","",Table1[[#This Row],[VOLUME]])</f>
        <v/>
      </c>
      <c r="Q266" s="150" t="str">
        <f>IF(Table1[[#This Row],[LIBRARY ID]]="","",Table1[[#This Row],[CONCENTRATION]]*Table1[[#This Row],[VOLUME]])</f>
        <v/>
      </c>
      <c r="R266" s="103" t="s">
        <v>728</v>
      </c>
      <c r="S266" s="103" t="str">
        <f>IF(Table1[[#This Row],[LIBRARY ID]]="","",CONCATENATE('Sample information'!$B$16,"_",Table1[[#This Row],[PLATE]],"_org_",Table1[[#This Row],[DATE SAMPLE DELIVERY]]))</f>
        <v/>
      </c>
      <c r="T266" s="130" t="str">
        <f>IF(Table1[[#This Row],[DATE SAMPLE DELIVERY]]="","",(CONCATENATE(20,LEFT(Table1[[#This Row],[DATE SAMPLE DELIVERY]],2),"-",(MID(Table1[[#This Row],[DATE SAMPLE DELIVERY]],3,2)),"-",(RIGHT(Table1[[#This Row],[DATE SAMPLE DELIVERY]],2)))))</f>
        <v/>
      </c>
      <c r="U266" s="137" t="str">
        <f>IF(Table1[[#This Row],[LIBRARY ID]]="","",IF('Sample information'!$B$22="","RML",'Sample information'!$B$22))</f>
        <v/>
      </c>
      <c r="V266" s="130" t="s">
        <v>280</v>
      </c>
      <c r="W266" s="135"/>
      <c r="X266" s="135"/>
      <c r="AA266" s="151"/>
      <c r="AC266" s="152"/>
      <c r="AF266" s="135"/>
      <c r="AG266" s="130"/>
      <c r="AH266" s="130"/>
      <c r="AI266" s="130"/>
      <c r="AJ266" s="130"/>
      <c r="AK266" s="130"/>
      <c r="AL266" s="130"/>
      <c r="AM266" s="130"/>
      <c r="AN266" s="130"/>
      <c r="AO266" s="130"/>
      <c r="AP266" s="130"/>
      <c r="AQ266" s="130"/>
      <c r="AR266" s="130"/>
      <c r="AS266" s="130"/>
      <c r="AT266" s="130"/>
      <c r="AU266" s="130"/>
      <c r="AV266" s="130"/>
      <c r="AW266" s="130"/>
      <c r="AX266" s="130"/>
      <c r="AY266" s="130"/>
      <c r="AZ266" s="130"/>
      <c r="BA266" s="130"/>
      <c r="BB266" s="130"/>
      <c r="BC266" s="130"/>
      <c r="BD266" s="130"/>
      <c r="BE266" s="130"/>
    </row>
    <row r="267" spans="1:57" s="137" customFormat="1" ht="15">
      <c r="A267" s="89" t="str">
        <f>IF(Table1[[#This Row],[LIBRARY ID]]="","",CONCATENATE('Sample information'!B$16," #1"," ",Table1[[#This Row],[DATE SAMPLE DELIVERY]]))</f>
        <v/>
      </c>
      <c r="B267" s="89" t="str">
        <f>IF(Table1[[#This Row],[LIBRARY ID]]="","",CONCATENATE('Sample information'!B$16,"-",Table1[[#This Row],[LIBRARY ID]]))</f>
        <v/>
      </c>
      <c r="C267" s="47"/>
      <c r="D267" s="47"/>
      <c r="E267" s="47"/>
      <c r="F267" s="174" t="s">
        <v>547</v>
      </c>
      <c r="G267" s="47"/>
      <c r="H267" s="47"/>
      <c r="I267" s="47"/>
      <c r="J267" s="47"/>
      <c r="K267" s="47"/>
      <c r="L267" s="89" t="str">
        <f>IF(Table1[[#This Row],[INDEX CATEGORY]]="",CONCATENATE("Custom (",Table1[[#This Row],[CUSTOM INDEX]],")"),IF(Table1[[#This Row],[INDEX CATEGORY]]="No index","Custom (None)",INDEX(Index!$C$3:$X$230,MATCH(Table1[[#This Row],[INDEX NUMBER]],Index!$B$3:$B$230,0),MATCH(Table1[[#This Row],[INDEX CATEGORY]],Index!$C$2:$X$2,0))))</f>
        <v>Custom ()</v>
      </c>
      <c r="M267" s="153"/>
      <c r="N267" s="135" t="s">
        <v>5</v>
      </c>
      <c r="O267" s="153" t="s">
        <v>91</v>
      </c>
      <c r="P267" s="150" t="str">
        <f>IF(Table1[[#This Row],[LIBRARY ID]]="","",Table1[[#This Row],[VOLUME]])</f>
        <v/>
      </c>
      <c r="Q267" s="150" t="str">
        <f>IF(Table1[[#This Row],[LIBRARY ID]]="","",Table1[[#This Row],[CONCENTRATION]]*Table1[[#This Row],[VOLUME]])</f>
        <v/>
      </c>
      <c r="R267" s="103" t="s">
        <v>728</v>
      </c>
      <c r="S267" s="103" t="str">
        <f>IF(Table1[[#This Row],[LIBRARY ID]]="","",CONCATENATE('Sample information'!$B$16,"_",Table1[[#This Row],[PLATE]],"_org_",Table1[[#This Row],[DATE SAMPLE DELIVERY]]))</f>
        <v/>
      </c>
      <c r="T267" s="130" t="str">
        <f>IF(Table1[[#This Row],[DATE SAMPLE DELIVERY]]="","",(CONCATENATE(20,LEFT(Table1[[#This Row],[DATE SAMPLE DELIVERY]],2),"-",(MID(Table1[[#This Row],[DATE SAMPLE DELIVERY]],3,2)),"-",(RIGHT(Table1[[#This Row],[DATE SAMPLE DELIVERY]],2)))))</f>
        <v/>
      </c>
      <c r="U267" s="137" t="str">
        <f>IF(Table1[[#This Row],[LIBRARY ID]]="","",IF('Sample information'!$B$22="","RML",'Sample information'!$B$22))</f>
        <v/>
      </c>
      <c r="V267" s="130" t="s">
        <v>280</v>
      </c>
      <c r="W267" s="135"/>
      <c r="X267" s="135"/>
      <c r="AA267" s="151"/>
      <c r="AC267" s="152"/>
      <c r="AF267" s="135"/>
      <c r="AG267" s="130"/>
      <c r="AH267" s="130"/>
      <c r="AI267" s="130"/>
      <c r="AJ267" s="130"/>
      <c r="AK267" s="130"/>
      <c r="AL267" s="130"/>
      <c r="AM267" s="130"/>
      <c r="AN267" s="130"/>
      <c r="AO267" s="130"/>
      <c r="AP267" s="130"/>
      <c r="AQ267" s="130"/>
      <c r="AR267" s="130"/>
      <c r="AS267" s="130"/>
      <c r="AT267" s="130"/>
      <c r="AU267" s="130"/>
      <c r="AV267" s="130"/>
      <c r="AW267" s="130"/>
      <c r="AX267" s="130"/>
      <c r="AY267" s="130"/>
      <c r="AZ267" s="130"/>
      <c r="BA267" s="130"/>
      <c r="BB267" s="130"/>
      <c r="BC267" s="130"/>
      <c r="BD267" s="130"/>
      <c r="BE267" s="130"/>
    </row>
    <row r="268" spans="1:57" s="137" customFormat="1" ht="15">
      <c r="A268" s="89" t="str">
        <f>IF(Table1[[#This Row],[LIBRARY ID]]="","",CONCATENATE('Sample information'!B$16," #1"," ",Table1[[#This Row],[DATE SAMPLE DELIVERY]]))</f>
        <v/>
      </c>
      <c r="B268" s="89" t="str">
        <f>IF(Table1[[#This Row],[LIBRARY ID]]="","",CONCATENATE('Sample information'!B$16,"-",Table1[[#This Row],[LIBRARY ID]]))</f>
        <v/>
      </c>
      <c r="C268" s="47"/>
      <c r="D268" s="47"/>
      <c r="E268" s="47"/>
      <c r="F268" s="174" t="s">
        <v>547</v>
      </c>
      <c r="G268" s="47"/>
      <c r="H268" s="47"/>
      <c r="I268" s="47"/>
      <c r="J268" s="47"/>
      <c r="K268" s="47"/>
      <c r="L268" s="89" t="str">
        <f>IF(Table1[[#This Row],[INDEX CATEGORY]]="",CONCATENATE("Custom (",Table1[[#This Row],[CUSTOM INDEX]],")"),IF(Table1[[#This Row],[INDEX CATEGORY]]="No index","Custom (None)",INDEX(Index!$C$3:$X$230,MATCH(Table1[[#This Row],[INDEX NUMBER]],Index!$B$3:$B$230,0),MATCH(Table1[[#This Row],[INDEX CATEGORY]],Index!$C$2:$X$2,0))))</f>
        <v>Custom ()</v>
      </c>
      <c r="M268" s="153"/>
      <c r="N268" s="135" t="s">
        <v>5</v>
      </c>
      <c r="O268" s="153" t="s">
        <v>92</v>
      </c>
      <c r="P268" s="150" t="str">
        <f>IF(Table1[[#This Row],[LIBRARY ID]]="","",Table1[[#This Row],[VOLUME]])</f>
        <v/>
      </c>
      <c r="Q268" s="150" t="str">
        <f>IF(Table1[[#This Row],[LIBRARY ID]]="","",Table1[[#This Row],[CONCENTRATION]]*Table1[[#This Row],[VOLUME]])</f>
        <v/>
      </c>
      <c r="R268" s="103" t="s">
        <v>728</v>
      </c>
      <c r="S268" s="103" t="str">
        <f>IF(Table1[[#This Row],[LIBRARY ID]]="","",CONCATENATE('Sample information'!$B$16,"_",Table1[[#This Row],[PLATE]],"_org_",Table1[[#This Row],[DATE SAMPLE DELIVERY]]))</f>
        <v/>
      </c>
      <c r="T268" s="130" t="str">
        <f>IF(Table1[[#This Row],[DATE SAMPLE DELIVERY]]="","",(CONCATENATE(20,LEFT(Table1[[#This Row],[DATE SAMPLE DELIVERY]],2),"-",(MID(Table1[[#This Row],[DATE SAMPLE DELIVERY]],3,2)),"-",(RIGHT(Table1[[#This Row],[DATE SAMPLE DELIVERY]],2)))))</f>
        <v/>
      </c>
      <c r="U268" s="137" t="str">
        <f>IF(Table1[[#This Row],[LIBRARY ID]]="","",IF('Sample information'!$B$22="","RML",'Sample information'!$B$22))</f>
        <v/>
      </c>
      <c r="V268" s="130" t="s">
        <v>280</v>
      </c>
      <c r="W268" s="135"/>
      <c r="X268" s="135"/>
      <c r="AA268" s="151"/>
      <c r="AC268" s="152"/>
      <c r="AF268" s="135"/>
      <c r="AG268" s="130"/>
      <c r="AH268" s="130"/>
      <c r="AI268" s="130"/>
      <c r="AJ268" s="130"/>
      <c r="AK268" s="130"/>
      <c r="AL268" s="130"/>
      <c r="AM268" s="130"/>
      <c r="AN268" s="130"/>
      <c r="AO268" s="130"/>
      <c r="AP268" s="130"/>
      <c r="AQ268" s="130"/>
      <c r="AR268" s="130"/>
      <c r="AS268" s="130"/>
      <c r="AT268" s="130"/>
      <c r="AU268" s="130"/>
      <c r="AV268" s="130"/>
      <c r="AW268" s="130"/>
      <c r="AX268" s="130"/>
      <c r="AY268" s="130"/>
      <c r="AZ268" s="130"/>
      <c r="BA268" s="130"/>
      <c r="BB268" s="130"/>
      <c r="BC268" s="130"/>
      <c r="BD268" s="130"/>
      <c r="BE268" s="130"/>
    </row>
    <row r="269" spans="1:57" s="137" customFormat="1" ht="15">
      <c r="A269" s="89" t="str">
        <f>IF(Table1[[#This Row],[LIBRARY ID]]="","",CONCATENATE('Sample information'!B$16," #1"," ",Table1[[#This Row],[DATE SAMPLE DELIVERY]]))</f>
        <v/>
      </c>
      <c r="B269" s="89" t="str">
        <f>IF(Table1[[#This Row],[LIBRARY ID]]="","",CONCATENATE('Sample information'!B$16,"-",Table1[[#This Row],[LIBRARY ID]]))</f>
        <v/>
      </c>
      <c r="C269" s="47"/>
      <c r="D269" s="47"/>
      <c r="E269" s="47"/>
      <c r="F269" s="174" t="s">
        <v>547</v>
      </c>
      <c r="G269" s="47"/>
      <c r="H269" s="47"/>
      <c r="I269" s="47"/>
      <c r="J269" s="47"/>
      <c r="K269" s="47"/>
      <c r="L269" s="89" t="str">
        <f>IF(Table1[[#This Row],[INDEX CATEGORY]]="",CONCATENATE("Custom (",Table1[[#This Row],[CUSTOM INDEX]],")"),IF(Table1[[#This Row],[INDEX CATEGORY]]="No index","Custom (None)",INDEX(Index!$C$3:$X$230,MATCH(Table1[[#This Row],[INDEX NUMBER]],Index!$B$3:$B$230,0),MATCH(Table1[[#This Row],[INDEX CATEGORY]],Index!$C$2:$X$2,0))))</f>
        <v>Custom ()</v>
      </c>
      <c r="M269" s="153"/>
      <c r="N269" s="135" t="s">
        <v>5</v>
      </c>
      <c r="O269" s="153" t="s">
        <v>93</v>
      </c>
      <c r="P269" s="150" t="str">
        <f>IF(Table1[[#This Row],[LIBRARY ID]]="","",Table1[[#This Row],[VOLUME]])</f>
        <v/>
      </c>
      <c r="Q269" s="150" t="str">
        <f>IF(Table1[[#This Row],[LIBRARY ID]]="","",Table1[[#This Row],[CONCENTRATION]]*Table1[[#This Row],[VOLUME]])</f>
        <v/>
      </c>
      <c r="R269" s="103" t="s">
        <v>728</v>
      </c>
      <c r="S269" s="103" t="str">
        <f>IF(Table1[[#This Row],[LIBRARY ID]]="","",CONCATENATE('Sample information'!$B$16,"_",Table1[[#This Row],[PLATE]],"_org_",Table1[[#This Row],[DATE SAMPLE DELIVERY]]))</f>
        <v/>
      </c>
      <c r="T269" s="130" t="str">
        <f>IF(Table1[[#This Row],[DATE SAMPLE DELIVERY]]="","",(CONCATENATE(20,LEFT(Table1[[#This Row],[DATE SAMPLE DELIVERY]],2),"-",(MID(Table1[[#This Row],[DATE SAMPLE DELIVERY]],3,2)),"-",(RIGHT(Table1[[#This Row],[DATE SAMPLE DELIVERY]],2)))))</f>
        <v/>
      </c>
      <c r="U269" s="137" t="str">
        <f>IF(Table1[[#This Row],[LIBRARY ID]]="","",IF('Sample information'!$B$22="","RML",'Sample information'!$B$22))</f>
        <v/>
      </c>
      <c r="V269" s="130" t="s">
        <v>280</v>
      </c>
      <c r="W269" s="135"/>
      <c r="X269" s="135"/>
      <c r="AA269" s="151"/>
      <c r="AC269" s="152"/>
      <c r="AF269" s="135"/>
      <c r="AG269" s="130"/>
      <c r="AH269" s="130"/>
      <c r="AI269" s="130"/>
      <c r="AJ269" s="130"/>
      <c r="AK269" s="130"/>
      <c r="AL269" s="130"/>
      <c r="AM269" s="130"/>
      <c r="AN269" s="130"/>
      <c r="AO269" s="130"/>
      <c r="AP269" s="130"/>
      <c r="AQ269" s="130"/>
      <c r="AR269" s="130"/>
      <c r="AS269" s="130"/>
      <c r="AT269" s="130"/>
      <c r="AU269" s="130"/>
      <c r="AV269" s="130"/>
      <c r="AW269" s="130"/>
      <c r="AX269" s="130"/>
      <c r="AY269" s="130"/>
      <c r="AZ269" s="130"/>
      <c r="BA269" s="130"/>
      <c r="BB269" s="130"/>
      <c r="BC269" s="130"/>
      <c r="BD269" s="130"/>
      <c r="BE269" s="130"/>
    </row>
    <row r="270" spans="1:57" s="137" customFormat="1" ht="15">
      <c r="A270" s="89" t="str">
        <f>IF(Table1[[#This Row],[LIBRARY ID]]="","",CONCATENATE('Sample information'!B$16," #1"," ",Table1[[#This Row],[DATE SAMPLE DELIVERY]]))</f>
        <v/>
      </c>
      <c r="B270" s="89" t="str">
        <f>IF(Table1[[#This Row],[LIBRARY ID]]="","",CONCATENATE('Sample information'!B$16,"-",Table1[[#This Row],[LIBRARY ID]]))</f>
        <v/>
      </c>
      <c r="C270" s="47"/>
      <c r="D270" s="47"/>
      <c r="E270" s="47"/>
      <c r="F270" s="174" t="s">
        <v>547</v>
      </c>
      <c r="G270" s="47"/>
      <c r="H270" s="47"/>
      <c r="I270" s="47"/>
      <c r="J270" s="47"/>
      <c r="K270" s="47"/>
      <c r="L270" s="89" t="str">
        <f>IF(Table1[[#This Row],[INDEX CATEGORY]]="",CONCATENATE("Custom (",Table1[[#This Row],[CUSTOM INDEX]],")"),IF(Table1[[#This Row],[INDEX CATEGORY]]="No index","Custom (None)",INDEX(Index!$C$3:$X$230,MATCH(Table1[[#This Row],[INDEX NUMBER]],Index!$B$3:$B$230,0),MATCH(Table1[[#This Row],[INDEX CATEGORY]],Index!$C$2:$X$2,0))))</f>
        <v>Custom ()</v>
      </c>
      <c r="M270" s="153"/>
      <c r="N270" s="135" t="s">
        <v>5</v>
      </c>
      <c r="O270" s="153" t="s">
        <v>94</v>
      </c>
      <c r="P270" s="150" t="str">
        <f>IF(Table1[[#This Row],[LIBRARY ID]]="","",Table1[[#This Row],[VOLUME]])</f>
        <v/>
      </c>
      <c r="Q270" s="150" t="str">
        <f>IF(Table1[[#This Row],[LIBRARY ID]]="","",Table1[[#This Row],[CONCENTRATION]]*Table1[[#This Row],[VOLUME]])</f>
        <v/>
      </c>
      <c r="R270" s="103" t="s">
        <v>728</v>
      </c>
      <c r="S270" s="103" t="str">
        <f>IF(Table1[[#This Row],[LIBRARY ID]]="","",CONCATENATE('Sample information'!$B$16,"_",Table1[[#This Row],[PLATE]],"_org_",Table1[[#This Row],[DATE SAMPLE DELIVERY]]))</f>
        <v/>
      </c>
      <c r="T270" s="130" t="str">
        <f>IF(Table1[[#This Row],[DATE SAMPLE DELIVERY]]="","",(CONCATENATE(20,LEFT(Table1[[#This Row],[DATE SAMPLE DELIVERY]],2),"-",(MID(Table1[[#This Row],[DATE SAMPLE DELIVERY]],3,2)),"-",(RIGHT(Table1[[#This Row],[DATE SAMPLE DELIVERY]],2)))))</f>
        <v/>
      </c>
      <c r="U270" s="137" t="str">
        <f>IF(Table1[[#This Row],[LIBRARY ID]]="","",IF('Sample information'!$B$22="","RML",'Sample information'!$B$22))</f>
        <v/>
      </c>
      <c r="V270" s="130" t="s">
        <v>280</v>
      </c>
      <c r="W270" s="135"/>
      <c r="X270" s="135"/>
      <c r="AA270" s="151"/>
      <c r="AC270" s="152"/>
      <c r="AF270" s="135"/>
      <c r="AG270" s="130"/>
      <c r="AH270" s="130"/>
      <c r="AI270" s="130"/>
      <c r="AJ270" s="130"/>
      <c r="AK270" s="130"/>
      <c r="AL270" s="130"/>
      <c r="AM270" s="130"/>
      <c r="AN270" s="130"/>
      <c r="AO270" s="130"/>
      <c r="AP270" s="130"/>
      <c r="AQ270" s="130"/>
      <c r="AR270" s="130"/>
      <c r="AS270" s="130"/>
      <c r="AT270" s="130"/>
      <c r="AU270" s="130"/>
      <c r="AV270" s="130"/>
      <c r="AW270" s="130"/>
      <c r="AX270" s="130"/>
      <c r="AY270" s="130"/>
      <c r="AZ270" s="130"/>
      <c r="BA270" s="130"/>
      <c r="BB270" s="130"/>
      <c r="BC270" s="130"/>
      <c r="BD270" s="130"/>
      <c r="BE270" s="130"/>
    </row>
    <row r="271" spans="1:57" s="137" customFormat="1" ht="15">
      <c r="A271" s="89" t="str">
        <f>IF(Table1[[#This Row],[LIBRARY ID]]="","",CONCATENATE('Sample information'!B$16," #1"," ",Table1[[#This Row],[DATE SAMPLE DELIVERY]]))</f>
        <v/>
      </c>
      <c r="B271" s="89" t="str">
        <f>IF(Table1[[#This Row],[LIBRARY ID]]="","",CONCATENATE('Sample information'!B$16,"-",Table1[[#This Row],[LIBRARY ID]]))</f>
        <v/>
      </c>
      <c r="C271" s="47"/>
      <c r="D271" s="47"/>
      <c r="E271" s="47"/>
      <c r="F271" s="174" t="s">
        <v>547</v>
      </c>
      <c r="G271" s="47"/>
      <c r="H271" s="47"/>
      <c r="I271" s="47"/>
      <c r="J271" s="47"/>
      <c r="K271" s="47"/>
      <c r="L271" s="89" t="str">
        <f>IF(Table1[[#This Row],[INDEX CATEGORY]]="",CONCATENATE("Custom (",Table1[[#This Row],[CUSTOM INDEX]],")"),IF(Table1[[#This Row],[INDEX CATEGORY]]="No index","Custom (None)",INDEX(Index!$C$3:$X$230,MATCH(Table1[[#This Row],[INDEX NUMBER]],Index!$B$3:$B$230,0),MATCH(Table1[[#This Row],[INDEX CATEGORY]],Index!$C$2:$X$2,0))))</f>
        <v>Custom ()</v>
      </c>
      <c r="M271" s="153"/>
      <c r="N271" s="135" t="s">
        <v>5</v>
      </c>
      <c r="O271" s="153" t="s">
        <v>95</v>
      </c>
      <c r="P271" s="150" t="str">
        <f>IF(Table1[[#This Row],[LIBRARY ID]]="","",Table1[[#This Row],[VOLUME]])</f>
        <v/>
      </c>
      <c r="Q271" s="150" t="str">
        <f>IF(Table1[[#This Row],[LIBRARY ID]]="","",Table1[[#This Row],[CONCENTRATION]]*Table1[[#This Row],[VOLUME]])</f>
        <v/>
      </c>
      <c r="R271" s="103" t="s">
        <v>728</v>
      </c>
      <c r="S271" s="103" t="str">
        <f>IF(Table1[[#This Row],[LIBRARY ID]]="","",CONCATENATE('Sample information'!$B$16,"_",Table1[[#This Row],[PLATE]],"_org_",Table1[[#This Row],[DATE SAMPLE DELIVERY]]))</f>
        <v/>
      </c>
      <c r="T271" s="130" t="str">
        <f>IF(Table1[[#This Row],[DATE SAMPLE DELIVERY]]="","",(CONCATENATE(20,LEFT(Table1[[#This Row],[DATE SAMPLE DELIVERY]],2),"-",(MID(Table1[[#This Row],[DATE SAMPLE DELIVERY]],3,2)),"-",(RIGHT(Table1[[#This Row],[DATE SAMPLE DELIVERY]],2)))))</f>
        <v/>
      </c>
      <c r="U271" s="137" t="str">
        <f>IF(Table1[[#This Row],[LIBRARY ID]]="","",IF('Sample information'!$B$22="","RML",'Sample information'!$B$22))</f>
        <v/>
      </c>
      <c r="V271" s="130" t="s">
        <v>280</v>
      </c>
      <c r="W271" s="135"/>
      <c r="X271" s="135"/>
      <c r="AA271" s="151"/>
      <c r="AC271" s="152"/>
      <c r="AF271" s="135"/>
      <c r="AG271" s="130"/>
      <c r="AH271" s="130"/>
      <c r="AI271" s="130"/>
      <c r="AJ271" s="130"/>
      <c r="AK271" s="130"/>
      <c r="AL271" s="130"/>
      <c r="AM271" s="130"/>
      <c r="AN271" s="130"/>
      <c r="AO271" s="130"/>
      <c r="AP271" s="130"/>
      <c r="AQ271" s="130"/>
      <c r="AR271" s="130"/>
      <c r="AS271" s="130"/>
      <c r="AT271" s="130"/>
      <c r="AU271" s="130"/>
      <c r="AV271" s="130"/>
      <c r="AW271" s="130"/>
      <c r="AX271" s="130"/>
      <c r="AY271" s="130"/>
      <c r="AZ271" s="130"/>
      <c r="BA271" s="130"/>
      <c r="BB271" s="130"/>
      <c r="BC271" s="130"/>
      <c r="BD271" s="130"/>
      <c r="BE271" s="130"/>
    </row>
    <row r="272" spans="1:57" s="137" customFormat="1" ht="15">
      <c r="A272" s="89" t="str">
        <f>IF(Table1[[#This Row],[LIBRARY ID]]="","",CONCATENATE('Sample information'!B$16," #1"," ",Table1[[#This Row],[DATE SAMPLE DELIVERY]]))</f>
        <v/>
      </c>
      <c r="B272" s="89" t="str">
        <f>IF(Table1[[#This Row],[LIBRARY ID]]="","",CONCATENATE('Sample information'!B$16,"-",Table1[[#This Row],[LIBRARY ID]]))</f>
        <v/>
      </c>
      <c r="C272" s="47"/>
      <c r="D272" s="47"/>
      <c r="E272" s="47"/>
      <c r="F272" s="174" t="s">
        <v>547</v>
      </c>
      <c r="G272" s="47"/>
      <c r="H272" s="47"/>
      <c r="I272" s="47"/>
      <c r="J272" s="47"/>
      <c r="K272" s="47"/>
      <c r="L272" s="89" t="str">
        <f>IF(Table1[[#This Row],[INDEX CATEGORY]]="",CONCATENATE("Custom (",Table1[[#This Row],[CUSTOM INDEX]],")"),IF(Table1[[#This Row],[INDEX CATEGORY]]="No index","Custom (None)",INDEX(Index!$C$3:$X$230,MATCH(Table1[[#This Row],[INDEX NUMBER]],Index!$B$3:$B$230,0),MATCH(Table1[[#This Row],[INDEX CATEGORY]],Index!$C$2:$X$2,0))))</f>
        <v>Custom ()</v>
      </c>
      <c r="M272" s="153"/>
      <c r="N272" s="135" t="s">
        <v>5</v>
      </c>
      <c r="O272" s="153" t="s">
        <v>96</v>
      </c>
      <c r="P272" s="150" t="str">
        <f>IF(Table1[[#This Row],[LIBRARY ID]]="","",Table1[[#This Row],[VOLUME]])</f>
        <v/>
      </c>
      <c r="Q272" s="150" t="str">
        <f>IF(Table1[[#This Row],[LIBRARY ID]]="","",Table1[[#This Row],[CONCENTRATION]]*Table1[[#This Row],[VOLUME]])</f>
        <v/>
      </c>
      <c r="R272" s="103" t="s">
        <v>728</v>
      </c>
      <c r="S272" s="103" t="str">
        <f>IF(Table1[[#This Row],[LIBRARY ID]]="","",CONCATENATE('Sample information'!$B$16,"_",Table1[[#This Row],[PLATE]],"_org_",Table1[[#This Row],[DATE SAMPLE DELIVERY]]))</f>
        <v/>
      </c>
      <c r="T272" s="130" t="str">
        <f>IF(Table1[[#This Row],[DATE SAMPLE DELIVERY]]="","",(CONCATENATE(20,LEFT(Table1[[#This Row],[DATE SAMPLE DELIVERY]],2),"-",(MID(Table1[[#This Row],[DATE SAMPLE DELIVERY]],3,2)),"-",(RIGHT(Table1[[#This Row],[DATE SAMPLE DELIVERY]],2)))))</f>
        <v/>
      </c>
      <c r="U272" s="137" t="str">
        <f>IF(Table1[[#This Row],[LIBRARY ID]]="","",IF('Sample information'!$B$22="","RML",'Sample information'!$B$22))</f>
        <v/>
      </c>
      <c r="V272" s="130" t="s">
        <v>280</v>
      </c>
      <c r="W272" s="135"/>
      <c r="X272" s="135"/>
      <c r="AA272" s="151"/>
      <c r="AC272" s="152"/>
      <c r="AF272" s="135"/>
      <c r="AG272" s="130"/>
      <c r="AH272" s="130"/>
      <c r="AI272" s="130"/>
      <c r="AJ272" s="130"/>
      <c r="AK272" s="130"/>
      <c r="AL272" s="130"/>
      <c r="AM272" s="130"/>
      <c r="AN272" s="130"/>
      <c r="AO272" s="130"/>
      <c r="AP272" s="130"/>
      <c r="AQ272" s="130"/>
      <c r="AR272" s="130"/>
      <c r="AS272" s="130"/>
      <c r="AT272" s="130"/>
      <c r="AU272" s="130"/>
      <c r="AV272" s="130"/>
      <c r="AW272" s="130"/>
      <c r="AX272" s="130"/>
      <c r="AY272" s="130"/>
      <c r="AZ272" s="130"/>
      <c r="BA272" s="130"/>
      <c r="BB272" s="130"/>
      <c r="BC272" s="130"/>
      <c r="BD272" s="130"/>
      <c r="BE272" s="130"/>
    </row>
    <row r="273" spans="1:57" s="137" customFormat="1" ht="15">
      <c r="A273" s="89" t="str">
        <f>IF(Table1[[#This Row],[LIBRARY ID]]="","",CONCATENATE('Sample information'!B$16," #1"," ",Table1[[#This Row],[DATE SAMPLE DELIVERY]]))</f>
        <v/>
      </c>
      <c r="B273" s="89" t="str">
        <f>IF(Table1[[#This Row],[LIBRARY ID]]="","",CONCATENATE('Sample information'!B$16,"-",Table1[[#This Row],[LIBRARY ID]]))</f>
        <v/>
      </c>
      <c r="C273" s="47"/>
      <c r="D273" s="47"/>
      <c r="E273" s="47"/>
      <c r="F273" s="174" t="s">
        <v>547</v>
      </c>
      <c r="G273" s="47"/>
      <c r="H273" s="47"/>
      <c r="I273" s="47"/>
      <c r="J273" s="47"/>
      <c r="K273" s="47"/>
      <c r="L273" s="89" t="str">
        <f>IF(Table1[[#This Row],[INDEX CATEGORY]]="",CONCATENATE("Custom (",Table1[[#This Row],[CUSTOM INDEX]],")"),IF(Table1[[#This Row],[INDEX CATEGORY]]="No index","Custom (None)",INDEX(Index!$C$3:$X$230,MATCH(Table1[[#This Row],[INDEX NUMBER]],Index!$B$3:$B$230,0),MATCH(Table1[[#This Row],[INDEX CATEGORY]],Index!$C$2:$X$2,0))))</f>
        <v>Custom ()</v>
      </c>
      <c r="M273" s="153"/>
      <c r="N273" s="135" t="s">
        <v>5</v>
      </c>
      <c r="O273" s="153" t="s">
        <v>97</v>
      </c>
      <c r="P273" s="150" t="str">
        <f>IF(Table1[[#This Row],[LIBRARY ID]]="","",Table1[[#This Row],[VOLUME]])</f>
        <v/>
      </c>
      <c r="Q273" s="150" t="str">
        <f>IF(Table1[[#This Row],[LIBRARY ID]]="","",Table1[[#This Row],[CONCENTRATION]]*Table1[[#This Row],[VOLUME]])</f>
        <v/>
      </c>
      <c r="R273" s="103" t="s">
        <v>728</v>
      </c>
      <c r="S273" s="103" t="str">
        <f>IF(Table1[[#This Row],[LIBRARY ID]]="","",CONCATENATE('Sample information'!$B$16,"_",Table1[[#This Row],[PLATE]],"_org_",Table1[[#This Row],[DATE SAMPLE DELIVERY]]))</f>
        <v/>
      </c>
      <c r="T273" s="130" t="str">
        <f>IF(Table1[[#This Row],[DATE SAMPLE DELIVERY]]="","",(CONCATENATE(20,LEFT(Table1[[#This Row],[DATE SAMPLE DELIVERY]],2),"-",(MID(Table1[[#This Row],[DATE SAMPLE DELIVERY]],3,2)),"-",(RIGHT(Table1[[#This Row],[DATE SAMPLE DELIVERY]],2)))))</f>
        <v/>
      </c>
      <c r="U273" s="137" t="str">
        <f>IF(Table1[[#This Row],[LIBRARY ID]]="","",IF('Sample information'!$B$22="","RML",'Sample information'!$B$22))</f>
        <v/>
      </c>
      <c r="V273" s="130" t="s">
        <v>280</v>
      </c>
      <c r="W273" s="135"/>
      <c r="X273" s="135"/>
      <c r="AA273" s="151"/>
      <c r="AC273" s="152"/>
      <c r="AF273" s="135"/>
      <c r="AG273" s="130"/>
      <c r="AH273" s="130"/>
      <c r="AI273" s="130"/>
      <c r="AJ273" s="130"/>
      <c r="AK273" s="130"/>
      <c r="AL273" s="130"/>
      <c r="AM273" s="130"/>
      <c r="AN273" s="130"/>
      <c r="AO273" s="130"/>
      <c r="AP273" s="130"/>
      <c r="AQ273" s="130"/>
      <c r="AR273" s="130"/>
      <c r="AS273" s="130"/>
      <c r="AT273" s="130"/>
      <c r="AU273" s="130"/>
      <c r="AV273" s="130"/>
      <c r="AW273" s="130"/>
      <c r="AX273" s="130"/>
      <c r="AY273" s="130"/>
      <c r="AZ273" s="130"/>
      <c r="BA273" s="130"/>
      <c r="BB273" s="130"/>
      <c r="BC273" s="130"/>
      <c r="BD273" s="130"/>
      <c r="BE273" s="130"/>
    </row>
    <row r="274" spans="1:57" s="137" customFormat="1" ht="15">
      <c r="A274" s="89" t="str">
        <f>IF(Table1[[#This Row],[LIBRARY ID]]="","",CONCATENATE('Sample information'!B$16," #1"," ",Table1[[#This Row],[DATE SAMPLE DELIVERY]]))</f>
        <v/>
      </c>
      <c r="B274" s="89" t="str">
        <f>IF(Table1[[#This Row],[LIBRARY ID]]="","",CONCATENATE('Sample information'!B$16,"-",Table1[[#This Row],[LIBRARY ID]]))</f>
        <v/>
      </c>
      <c r="C274" s="47"/>
      <c r="D274" s="47"/>
      <c r="E274" s="47"/>
      <c r="F274" s="174" t="s">
        <v>547</v>
      </c>
      <c r="G274" s="47"/>
      <c r="H274" s="47"/>
      <c r="I274" s="47"/>
      <c r="J274" s="47"/>
      <c r="K274" s="47"/>
      <c r="L274" s="89" t="str">
        <f>IF(Table1[[#This Row],[INDEX CATEGORY]]="",CONCATENATE("Custom (",Table1[[#This Row],[CUSTOM INDEX]],")"),IF(Table1[[#This Row],[INDEX CATEGORY]]="No index","Custom (None)",INDEX(Index!$C$3:$X$230,MATCH(Table1[[#This Row],[INDEX NUMBER]],Index!$B$3:$B$230,0),MATCH(Table1[[#This Row],[INDEX CATEGORY]],Index!$C$2:$X$2,0))))</f>
        <v>Custom ()</v>
      </c>
      <c r="M274" s="153"/>
      <c r="N274" s="135" t="s">
        <v>5</v>
      </c>
      <c r="O274" s="153" t="s">
        <v>98</v>
      </c>
      <c r="P274" s="150" t="str">
        <f>IF(Table1[[#This Row],[LIBRARY ID]]="","",Table1[[#This Row],[VOLUME]])</f>
        <v/>
      </c>
      <c r="Q274" s="150" t="str">
        <f>IF(Table1[[#This Row],[LIBRARY ID]]="","",Table1[[#This Row],[CONCENTRATION]]*Table1[[#This Row],[VOLUME]])</f>
        <v/>
      </c>
      <c r="R274" s="103" t="s">
        <v>728</v>
      </c>
      <c r="S274" s="103" t="str">
        <f>IF(Table1[[#This Row],[LIBRARY ID]]="","",CONCATENATE('Sample information'!$B$16,"_",Table1[[#This Row],[PLATE]],"_org_",Table1[[#This Row],[DATE SAMPLE DELIVERY]]))</f>
        <v/>
      </c>
      <c r="T274" s="130" t="str">
        <f>IF(Table1[[#This Row],[DATE SAMPLE DELIVERY]]="","",(CONCATENATE(20,LEFT(Table1[[#This Row],[DATE SAMPLE DELIVERY]],2),"-",(MID(Table1[[#This Row],[DATE SAMPLE DELIVERY]],3,2)),"-",(RIGHT(Table1[[#This Row],[DATE SAMPLE DELIVERY]],2)))))</f>
        <v/>
      </c>
      <c r="U274" s="137" t="str">
        <f>IF(Table1[[#This Row],[LIBRARY ID]]="","",IF('Sample information'!$B$22="","RML",'Sample information'!$B$22))</f>
        <v/>
      </c>
      <c r="V274" s="130" t="s">
        <v>280</v>
      </c>
      <c r="W274" s="135"/>
      <c r="X274" s="135"/>
      <c r="AA274" s="151"/>
      <c r="AC274" s="152"/>
      <c r="AF274" s="135"/>
      <c r="AG274" s="130"/>
      <c r="AH274" s="130"/>
      <c r="AI274" s="130"/>
      <c r="AJ274" s="130"/>
      <c r="AK274" s="130"/>
      <c r="AL274" s="130"/>
      <c r="AM274" s="130"/>
      <c r="AN274" s="130"/>
      <c r="AO274" s="130"/>
      <c r="AP274" s="130"/>
      <c r="AQ274" s="130"/>
      <c r="AR274" s="130"/>
      <c r="AS274" s="130"/>
      <c r="AT274" s="130"/>
      <c r="AU274" s="130"/>
      <c r="AV274" s="130"/>
      <c r="AW274" s="130"/>
      <c r="AX274" s="130"/>
      <c r="AY274" s="130"/>
      <c r="AZ274" s="130"/>
      <c r="BA274" s="130"/>
      <c r="BB274" s="130"/>
      <c r="BC274" s="130"/>
      <c r="BD274" s="130"/>
      <c r="BE274" s="130"/>
    </row>
    <row r="275" spans="1:57" s="137" customFormat="1" ht="15">
      <c r="A275" s="89" t="str">
        <f>IF(Table1[[#This Row],[LIBRARY ID]]="","",CONCATENATE('Sample information'!B$16," #1"," ",Table1[[#This Row],[DATE SAMPLE DELIVERY]]))</f>
        <v/>
      </c>
      <c r="B275" s="89" t="str">
        <f>IF(Table1[[#This Row],[LIBRARY ID]]="","",CONCATENATE('Sample information'!B$16,"-",Table1[[#This Row],[LIBRARY ID]]))</f>
        <v/>
      </c>
      <c r="C275" s="47"/>
      <c r="D275" s="47"/>
      <c r="E275" s="47"/>
      <c r="F275" s="174" t="s">
        <v>547</v>
      </c>
      <c r="G275" s="47"/>
      <c r="H275" s="47"/>
      <c r="I275" s="47"/>
      <c r="J275" s="47"/>
      <c r="K275" s="47"/>
      <c r="L275" s="89" t="str">
        <f>IF(Table1[[#This Row],[INDEX CATEGORY]]="",CONCATENATE("Custom (",Table1[[#This Row],[CUSTOM INDEX]],")"),IF(Table1[[#This Row],[INDEX CATEGORY]]="No index","Custom (None)",INDEX(Index!$C$3:$X$230,MATCH(Table1[[#This Row],[INDEX NUMBER]],Index!$B$3:$B$230,0),MATCH(Table1[[#This Row],[INDEX CATEGORY]],Index!$C$2:$X$2,0))))</f>
        <v>Custom ()</v>
      </c>
      <c r="M275" s="153"/>
      <c r="N275" s="135" t="s">
        <v>5</v>
      </c>
      <c r="O275" s="153" t="s">
        <v>99</v>
      </c>
      <c r="P275" s="150" t="str">
        <f>IF(Table1[[#This Row],[LIBRARY ID]]="","",Table1[[#This Row],[VOLUME]])</f>
        <v/>
      </c>
      <c r="Q275" s="150" t="str">
        <f>IF(Table1[[#This Row],[LIBRARY ID]]="","",Table1[[#This Row],[CONCENTRATION]]*Table1[[#This Row],[VOLUME]])</f>
        <v/>
      </c>
      <c r="R275" s="103" t="s">
        <v>728</v>
      </c>
      <c r="S275" s="103" t="str">
        <f>IF(Table1[[#This Row],[LIBRARY ID]]="","",CONCATENATE('Sample information'!$B$16,"_",Table1[[#This Row],[PLATE]],"_org_",Table1[[#This Row],[DATE SAMPLE DELIVERY]]))</f>
        <v/>
      </c>
      <c r="T275" s="130" t="str">
        <f>IF(Table1[[#This Row],[DATE SAMPLE DELIVERY]]="","",(CONCATENATE(20,LEFT(Table1[[#This Row],[DATE SAMPLE DELIVERY]],2),"-",(MID(Table1[[#This Row],[DATE SAMPLE DELIVERY]],3,2)),"-",(RIGHT(Table1[[#This Row],[DATE SAMPLE DELIVERY]],2)))))</f>
        <v/>
      </c>
      <c r="U275" s="137" t="str">
        <f>IF(Table1[[#This Row],[LIBRARY ID]]="","",IF('Sample information'!$B$22="","RML",'Sample information'!$B$22))</f>
        <v/>
      </c>
      <c r="V275" s="130" t="s">
        <v>280</v>
      </c>
      <c r="W275" s="135"/>
      <c r="X275" s="135"/>
      <c r="AA275" s="151"/>
      <c r="AC275" s="152"/>
      <c r="AF275" s="135"/>
      <c r="AG275" s="130"/>
      <c r="AH275" s="130"/>
      <c r="AI275" s="130"/>
      <c r="AJ275" s="130"/>
      <c r="AK275" s="130"/>
      <c r="AL275" s="130"/>
      <c r="AM275" s="130"/>
      <c r="AN275" s="130"/>
      <c r="AO275" s="130"/>
      <c r="AP275" s="130"/>
      <c r="AQ275" s="130"/>
      <c r="AR275" s="130"/>
      <c r="AS275" s="130"/>
      <c r="AT275" s="130"/>
      <c r="AU275" s="130"/>
      <c r="AV275" s="130"/>
      <c r="AW275" s="130"/>
      <c r="AX275" s="130"/>
      <c r="AY275" s="130"/>
      <c r="AZ275" s="130"/>
      <c r="BA275" s="130"/>
      <c r="BB275" s="130"/>
      <c r="BC275" s="130"/>
      <c r="BD275" s="130"/>
      <c r="BE275" s="130"/>
    </row>
    <row r="276" spans="1:57" s="137" customFormat="1" ht="15">
      <c r="A276" s="89" t="str">
        <f>IF(Table1[[#This Row],[LIBRARY ID]]="","",CONCATENATE('Sample information'!B$16," #1"," ",Table1[[#This Row],[DATE SAMPLE DELIVERY]]))</f>
        <v/>
      </c>
      <c r="B276" s="89" t="str">
        <f>IF(Table1[[#This Row],[LIBRARY ID]]="","",CONCATENATE('Sample information'!B$16,"-",Table1[[#This Row],[LIBRARY ID]]))</f>
        <v/>
      </c>
      <c r="C276" s="47"/>
      <c r="D276" s="47"/>
      <c r="E276" s="47"/>
      <c r="F276" s="174" t="s">
        <v>547</v>
      </c>
      <c r="G276" s="47"/>
      <c r="H276" s="47"/>
      <c r="I276" s="47"/>
      <c r="J276" s="47"/>
      <c r="K276" s="47"/>
      <c r="L276" s="89" t="str">
        <f>IF(Table1[[#This Row],[INDEX CATEGORY]]="",CONCATENATE("Custom (",Table1[[#This Row],[CUSTOM INDEX]],")"),IF(Table1[[#This Row],[INDEX CATEGORY]]="No index","Custom (None)",INDEX(Index!$C$3:$X$230,MATCH(Table1[[#This Row],[INDEX NUMBER]],Index!$B$3:$B$230,0),MATCH(Table1[[#This Row],[INDEX CATEGORY]],Index!$C$2:$X$2,0))))</f>
        <v>Custom ()</v>
      </c>
      <c r="M276" s="153"/>
      <c r="N276" s="135" t="s">
        <v>5</v>
      </c>
      <c r="O276" s="153" t="s">
        <v>100</v>
      </c>
      <c r="P276" s="150" t="str">
        <f>IF(Table1[[#This Row],[LIBRARY ID]]="","",Table1[[#This Row],[VOLUME]])</f>
        <v/>
      </c>
      <c r="Q276" s="150" t="str">
        <f>IF(Table1[[#This Row],[LIBRARY ID]]="","",Table1[[#This Row],[CONCENTRATION]]*Table1[[#This Row],[VOLUME]])</f>
        <v/>
      </c>
      <c r="R276" s="103" t="s">
        <v>728</v>
      </c>
      <c r="S276" s="103" t="str">
        <f>IF(Table1[[#This Row],[LIBRARY ID]]="","",CONCATENATE('Sample information'!$B$16,"_",Table1[[#This Row],[PLATE]],"_org_",Table1[[#This Row],[DATE SAMPLE DELIVERY]]))</f>
        <v/>
      </c>
      <c r="T276" s="130" t="str">
        <f>IF(Table1[[#This Row],[DATE SAMPLE DELIVERY]]="","",(CONCATENATE(20,LEFT(Table1[[#This Row],[DATE SAMPLE DELIVERY]],2),"-",(MID(Table1[[#This Row],[DATE SAMPLE DELIVERY]],3,2)),"-",(RIGHT(Table1[[#This Row],[DATE SAMPLE DELIVERY]],2)))))</f>
        <v/>
      </c>
      <c r="U276" s="137" t="str">
        <f>IF(Table1[[#This Row],[LIBRARY ID]]="","",IF('Sample information'!$B$22="","RML",'Sample information'!$B$22))</f>
        <v/>
      </c>
      <c r="V276" s="130" t="s">
        <v>280</v>
      </c>
      <c r="W276" s="135"/>
      <c r="X276" s="135"/>
      <c r="AA276" s="151"/>
      <c r="AC276" s="152"/>
      <c r="AF276" s="135"/>
      <c r="AG276" s="130"/>
      <c r="AH276" s="130"/>
      <c r="AI276" s="130"/>
      <c r="AJ276" s="130"/>
      <c r="AK276" s="130"/>
      <c r="AL276" s="130"/>
      <c r="AM276" s="130"/>
      <c r="AN276" s="130"/>
      <c r="AO276" s="130"/>
      <c r="AP276" s="130"/>
      <c r="AQ276" s="130"/>
      <c r="AR276" s="130"/>
      <c r="AS276" s="130"/>
      <c r="AT276" s="130"/>
      <c r="AU276" s="130"/>
      <c r="AV276" s="130"/>
      <c r="AW276" s="130"/>
      <c r="AX276" s="130"/>
      <c r="AY276" s="130"/>
      <c r="AZ276" s="130"/>
      <c r="BA276" s="130"/>
      <c r="BB276" s="130"/>
      <c r="BC276" s="130"/>
      <c r="BD276" s="130"/>
      <c r="BE276" s="130"/>
    </row>
    <row r="277" spans="1:57" s="137" customFormat="1" ht="15">
      <c r="A277" s="89" t="str">
        <f>IF(Table1[[#This Row],[LIBRARY ID]]="","",CONCATENATE('Sample information'!B$16," #1"," ",Table1[[#This Row],[DATE SAMPLE DELIVERY]]))</f>
        <v/>
      </c>
      <c r="B277" s="89" t="str">
        <f>IF(Table1[[#This Row],[LIBRARY ID]]="","",CONCATENATE('Sample information'!B$16,"-",Table1[[#This Row],[LIBRARY ID]]))</f>
        <v/>
      </c>
      <c r="C277" s="47"/>
      <c r="D277" s="47"/>
      <c r="E277" s="47"/>
      <c r="F277" s="174" t="s">
        <v>547</v>
      </c>
      <c r="G277" s="47"/>
      <c r="H277" s="47"/>
      <c r="I277" s="47"/>
      <c r="J277" s="47"/>
      <c r="K277" s="47"/>
      <c r="L277" s="89" t="str">
        <f>IF(Table1[[#This Row],[INDEX CATEGORY]]="",CONCATENATE("Custom (",Table1[[#This Row],[CUSTOM INDEX]],")"),IF(Table1[[#This Row],[INDEX CATEGORY]]="No index","Custom (None)",INDEX(Index!$C$3:$X$230,MATCH(Table1[[#This Row],[INDEX NUMBER]],Index!$B$3:$B$230,0),MATCH(Table1[[#This Row],[INDEX CATEGORY]],Index!$C$2:$X$2,0))))</f>
        <v>Custom ()</v>
      </c>
      <c r="M277" s="153"/>
      <c r="N277" s="135" t="s">
        <v>5</v>
      </c>
      <c r="O277" s="153" t="s">
        <v>101</v>
      </c>
      <c r="P277" s="150" t="str">
        <f>IF(Table1[[#This Row],[LIBRARY ID]]="","",Table1[[#This Row],[VOLUME]])</f>
        <v/>
      </c>
      <c r="Q277" s="150" t="str">
        <f>IF(Table1[[#This Row],[LIBRARY ID]]="","",Table1[[#This Row],[CONCENTRATION]]*Table1[[#This Row],[VOLUME]])</f>
        <v/>
      </c>
      <c r="R277" s="103" t="s">
        <v>728</v>
      </c>
      <c r="S277" s="103" t="str">
        <f>IF(Table1[[#This Row],[LIBRARY ID]]="","",CONCATENATE('Sample information'!$B$16,"_",Table1[[#This Row],[PLATE]],"_org_",Table1[[#This Row],[DATE SAMPLE DELIVERY]]))</f>
        <v/>
      </c>
      <c r="T277" s="130" t="str">
        <f>IF(Table1[[#This Row],[DATE SAMPLE DELIVERY]]="","",(CONCATENATE(20,LEFT(Table1[[#This Row],[DATE SAMPLE DELIVERY]],2),"-",(MID(Table1[[#This Row],[DATE SAMPLE DELIVERY]],3,2)),"-",(RIGHT(Table1[[#This Row],[DATE SAMPLE DELIVERY]],2)))))</f>
        <v/>
      </c>
      <c r="U277" s="137" t="str">
        <f>IF(Table1[[#This Row],[LIBRARY ID]]="","",IF('Sample information'!$B$22="","RML",'Sample information'!$B$22))</f>
        <v/>
      </c>
      <c r="V277" s="130" t="s">
        <v>280</v>
      </c>
      <c r="W277" s="135"/>
      <c r="X277" s="135"/>
      <c r="AA277" s="151"/>
      <c r="AC277" s="152"/>
      <c r="AF277" s="135"/>
      <c r="AG277" s="130"/>
      <c r="AH277" s="130"/>
      <c r="AI277" s="130"/>
      <c r="AJ277" s="130"/>
      <c r="AK277" s="130"/>
      <c r="AL277" s="130"/>
      <c r="AM277" s="130"/>
      <c r="AN277" s="130"/>
      <c r="AO277" s="130"/>
      <c r="AP277" s="130"/>
      <c r="AQ277" s="130"/>
      <c r="AR277" s="130"/>
      <c r="AS277" s="130"/>
      <c r="AT277" s="130"/>
      <c r="AU277" s="130"/>
      <c r="AV277" s="130"/>
      <c r="AW277" s="130"/>
      <c r="AX277" s="130"/>
      <c r="AY277" s="130"/>
      <c r="AZ277" s="130"/>
      <c r="BA277" s="130"/>
      <c r="BB277" s="130"/>
      <c r="BC277" s="130"/>
      <c r="BD277" s="130"/>
      <c r="BE277" s="130"/>
    </row>
    <row r="278" spans="1:57" s="137" customFormat="1" ht="15">
      <c r="A278" s="89" t="str">
        <f>IF(Table1[[#This Row],[LIBRARY ID]]="","",CONCATENATE('Sample information'!B$16," #1"," ",Table1[[#This Row],[DATE SAMPLE DELIVERY]]))</f>
        <v/>
      </c>
      <c r="B278" s="89" t="str">
        <f>IF(Table1[[#This Row],[LIBRARY ID]]="","",CONCATENATE('Sample information'!B$16,"-",Table1[[#This Row],[LIBRARY ID]]))</f>
        <v/>
      </c>
      <c r="C278" s="47"/>
      <c r="D278" s="47"/>
      <c r="E278" s="47"/>
      <c r="F278" s="174" t="s">
        <v>547</v>
      </c>
      <c r="G278" s="47"/>
      <c r="H278" s="47"/>
      <c r="I278" s="47"/>
      <c r="J278" s="47"/>
      <c r="K278" s="47"/>
      <c r="L278" s="89" t="str">
        <f>IF(Table1[[#This Row],[INDEX CATEGORY]]="",CONCATENATE("Custom (",Table1[[#This Row],[CUSTOM INDEX]],")"),IF(Table1[[#This Row],[INDEX CATEGORY]]="No index","Custom (None)",INDEX(Index!$C$3:$X$230,MATCH(Table1[[#This Row],[INDEX NUMBER]],Index!$B$3:$B$230,0),MATCH(Table1[[#This Row],[INDEX CATEGORY]],Index!$C$2:$X$2,0))))</f>
        <v>Custom ()</v>
      </c>
      <c r="M278" s="153"/>
      <c r="N278" s="135" t="s">
        <v>5</v>
      </c>
      <c r="O278" s="153" t="s">
        <v>102</v>
      </c>
      <c r="P278" s="150" t="str">
        <f>IF(Table1[[#This Row],[LIBRARY ID]]="","",Table1[[#This Row],[VOLUME]])</f>
        <v/>
      </c>
      <c r="Q278" s="150" t="str">
        <f>IF(Table1[[#This Row],[LIBRARY ID]]="","",Table1[[#This Row],[CONCENTRATION]]*Table1[[#This Row],[VOLUME]])</f>
        <v/>
      </c>
      <c r="R278" s="103" t="s">
        <v>728</v>
      </c>
      <c r="S278" s="103" t="str">
        <f>IF(Table1[[#This Row],[LIBRARY ID]]="","",CONCATENATE('Sample information'!$B$16,"_",Table1[[#This Row],[PLATE]],"_org_",Table1[[#This Row],[DATE SAMPLE DELIVERY]]))</f>
        <v/>
      </c>
      <c r="T278" s="130" t="str">
        <f>IF(Table1[[#This Row],[DATE SAMPLE DELIVERY]]="","",(CONCATENATE(20,LEFT(Table1[[#This Row],[DATE SAMPLE DELIVERY]],2),"-",(MID(Table1[[#This Row],[DATE SAMPLE DELIVERY]],3,2)),"-",(RIGHT(Table1[[#This Row],[DATE SAMPLE DELIVERY]],2)))))</f>
        <v/>
      </c>
      <c r="U278" s="137" t="str">
        <f>IF(Table1[[#This Row],[LIBRARY ID]]="","",IF('Sample information'!$B$22="","RML",'Sample information'!$B$22))</f>
        <v/>
      </c>
      <c r="V278" s="130" t="s">
        <v>280</v>
      </c>
      <c r="W278" s="135"/>
      <c r="X278" s="135"/>
      <c r="AA278" s="151"/>
      <c r="AC278" s="152"/>
      <c r="AF278" s="135"/>
      <c r="AG278" s="130"/>
      <c r="AH278" s="130"/>
      <c r="AI278" s="130"/>
      <c r="AJ278" s="130"/>
      <c r="AK278" s="130"/>
      <c r="AL278" s="130"/>
      <c r="AM278" s="130"/>
      <c r="AN278" s="130"/>
      <c r="AO278" s="130"/>
      <c r="AP278" s="130"/>
      <c r="AQ278" s="130"/>
      <c r="AR278" s="130"/>
      <c r="AS278" s="130"/>
      <c r="AT278" s="130"/>
      <c r="AU278" s="130"/>
      <c r="AV278" s="130"/>
      <c r="AW278" s="130"/>
      <c r="AX278" s="130"/>
      <c r="AY278" s="130"/>
      <c r="AZ278" s="130"/>
      <c r="BA278" s="130"/>
      <c r="BB278" s="130"/>
      <c r="BC278" s="130"/>
      <c r="BD278" s="130"/>
      <c r="BE278" s="130"/>
    </row>
    <row r="279" spans="1:57" s="137" customFormat="1" ht="15">
      <c r="A279" s="89" t="str">
        <f>IF(Table1[[#This Row],[LIBRARY ID]]="","",CONCATENATE('Sample information'!B$16," #1"," ",Table1[[#This Row],[DATE SAMPLE DELIVERY]]))</f>
        <v/>
      </c>
      <c r="B279" s="89" t="str">
        <f>IF(Table1[[#This Row],[LIBRARY ID]]="","",CONCATENATE('Sample information'!B$16,"-",Table1[[#This Row],[LIBRARY ID]]))</f>
        <v/>
      </c>
      <c r="C279" s="47"/>
      <c r="D279" s="47"/>
      <c r="E279" s="47"/>
      <c r="F279" s="174" t="s">
        <v>547</v>
      </c>
      <c r="G279" s="47"/>
      <c r="H279" s="47"/>
      <c r="I279" s="47"/>
      <c r="J279" s="47"/>
      <c r="K279" s="47"/>
      <c r="L279" s="89" t="str">
        <f>IF(Table1[[#This Row],[INDEX CATEGORY]]="",CONCATENATE("Custom (",Table1[[#This Row],[CUSTOM INDEX]],")"),IF(Table1[[#This Row],[INDEX CATEGORY]]="No index","Custom (None)",INDEX(Index!$C$3:$X$230,MATCH(Table1[[#This Row],[INDEX NUMBER]],Index!$B$3:$B$230,0),MATCH(Table1[[#This Row],[INDEX CATEGORY]],Index!$C$2:$X$2,0))))</f>
        <v>Custom ()</v>
      </c>
      <c r="M279" s="153"/>
      <c r="N279" s="135" t="s">
        <v>5</v>
      </c>
      <c r="O279" s="153" t="s">
        <v>103</v>
      </c>
      <c r="P279" s="150" t="str">
        <f>IF(Table1[[#This Row],[LIBRARY ID]]="","",Table1[[#This Row],[VOLUME]])</f>
        <v/>
      </c>
      <c r="Q279" s="150" t="str">
        <f>IF(Table1[[#This Row],[LIBRARY ID]]="","",Table1[[#This Row],[CONCENTRATION]]*Table1[[#This Row],[VOLUME]])</f>
        <v/>
      </c>
      <c r="R279" s="103" t="s">
        <v>728</v>
      </c>
      <c r="S279" s="103" t="str">
        <f>IF(Table1[[#This Row],[LIBRARY ID]]="","",CONCATENATE('Sample information'!$B$16,"_",Table1[[#This Row],[PLATE]],"_org_",Table1[[#This Row],[DATE SAMPLE DELIVERY]]))</f>
        <v/>
      </c>
      <c r="T279" s="130" t="str">
        <f>IF(Table1[[#This Row],[DATE SAMPLE DELIVERY]]="","",(CONCATENATE(20,LEFT(Table1[[#This Row],[DATE SAMPLE DELIVERY]],2),"-",(MID(Table1[[#This Row],[DATE SAMPLE DELIVERY]],3,2)),"-",(RIGHT(Table1[[#This Row],[DATE SAMPLE DELIVERY]],2)))))</f>
        <v/>
      </c>
      <c r="U279" s="137" t="str">
        <f>IF(Table1[[#This Row],[LIBRARY ID]]="","",IF('Sample information'!$B$22="","RML",'Sample information'!$B$22))</f>
        <v/>
      </c>
      <c r="V279" s="130" t="s">
        <v>280</v>
      </c>
      <c r="W279" s="135"/>
      <c r="X279" s="135"/>
      <c r="AA279" s="151"/>
      <c r="AC279" s="152"/>
      <c r="AF279" s="135"/>
      <c r="AG279" s="130"/>
      <c r="AH279" s="130"/>
      <c r="AI279" s="130"/>
      <c r="AJ279" s="130"/>
      <c r="AK279" s="130"/>
      <c r="AL279" s="130"/>
      <c r="AM279" s="130"/>
      <c r="AN279" s="130"/>
      <c r="AO279" s="130"/>
      <c r="AP279" s="130"/>
      <c r="AQ279" s="130"/>
      <c r="AR279" s="130"/>
      <c r="AS279" s="130"/>
      <c r="AT279" s="130"/>
      <c r="AU279" s="130"/>
      <c r="AV279" s="130"/>
      <c r="AW279" s="130"/>
      <c r="AX279" s="130"/>
      <c r="AY279" s="130"/>
      <c r="AZ279" s="130"/>
      <c r="BA279" s="130"/>
      <c r="BB279" s="130"/>
      <c r="BC279" s="130"/>
      <c r="BD279" s="130"/>
      <c r="BE279" s="130"/>
    </row>
    <row r="280" spans="1:57" s="137" customFormat="1" ht="15">
      <c r="A280" s="89" t="str">
        <f>IF(Table1[[#This Row],[LIBRARY ID]]="","",CONCATENATE('Sample information'!B$16," #1"," ",Table1[[#This Row],[DATE SAMPLE DELIVERY]]))</f>
        <v/>
      </c>
      <c r="B280" s="89" t="str">
        <f>IF(Table1[[#This Row],[LIBRARY ID]]="","",CONCATENATE('Sample information'!B$16,"-",Table1[[#This Row],[LIBRARY ID]]))</f>
        <v/>
      </c>
      <c r="C280" s="47"/>
      <c r="D280" s="47"/>
      <c r="E280" s="47"/>
      <c r="F280" s="174" t="s">
        <v>547</v>
      </c>
      <c r="G280" s="47"/>
      <c r="H280" s="47"/>
      <c r="I280" s="47"/>
      <c r="J280" s="47"/>
      <c r="K280" s="47"/>
      <c r="L280" s="89" t="str">
        <f>IF(Table1[[#This Row],[INDEX CATEGORY]]="",CONCATENATE("Custom (",Table1[[#This Row],[CUSTOM INDEX]],")"),IF(Table1[[#This Row],[INDEX CATEGORY]]="No index","Custom (None)",INDEX(Index!$C$3:$X$230,MATCH(Table1[[#This Row],[INDEX NUMBER]],Index!$B$3:$B$230,0),MATCH(Table1[[#This Row],[INDEX CATEGORY]],Index!$C$2:$X$2,0))))</f>
        <v>Custom ()</v>
      </c>
      <c r="M280" s="153"/>
      <c r="N280" s="135" t="s">
        <v>5</v>
      </c>
      <c r="O280" s="153" t="s">
        <v>104</v>
      </c>
      <c r="P280" s="150" t="str">
        <f>IF(Table1[[#This Row],[LIBRARY ID]]="","",Table1[[#This Row],[VOLUME]])</f>
        <v/>
      </c>
      <c r="Q280" s="150" t="str">
        <f>IF(Table1[[#This Row],[LIBRARY ID]]="","",Table1[[#This Row],[CONCENTRATION]]*Table1[[#This Row],[VOLUME]])</f>
        <v/>
      </c>
      <c r="R280" s="103" t="s">
        <v>728</v>
      </c>
      <c r="S280" s="103" t="str">
        <f>IF(Table1[[#This Row],[LIBRARY ID]]="","",CONCATENATE('Sample information'!$B$16,"_",Table1[[#This Row],[PLATE]],"_org_",Table1[[#This Row],[DATE SAMPLE DELIVERY]]))</f>
        <v/>
      </c>
      <c r="T280" s="130" t="str">
        <f>IF(Table1[[#This Row],[DATE SAMPLE DELIVERY]]="","",(CONCATENATE(20,LEFT(Table1[[#This Row],[DATE SAMPLE DELIVERY]],2),"-",(MID(Table1[[#This Row],[DATE SAMPLE DELIVERY]],3,2)),"-",(RIGHT(Table1[[#This Row],[DATE SAMPLE DELIVERY]],2)))))</f>
        <v/>
      </c>
      <c r="U280" s="137" t="str">
        <f>IF(Table1[[#This Row],[LIBRARY ID]]="","",IF('Sample information'!$B$22="","RML",'Sample information'!$B$22))</f>
        <v/>
      </c>
      <c r="V280" s="130" t="s">
        <v>280</v>
      </c>
      <c r="W280" s="135"/>
      <c r="X280" s="135"/>
      <c r="AA280" s="151"/>
      <c r="AC280" s="152"/>
      <c r="AF280" s="135"/>
      <c r="AG280" s="130"/>
      <c r="AH280" s="130"/>
      <c r="AI280" s="130"/>
      <c r="AJ280" s="130"/>
      <c r="AK280" s="130"/>
      <c r="AL280" s="130"/>
      <c r="AM280" s="130"/>
      <c r="AN280" s="130"/>
      <c r="AO280" s="130"/>
      <c r="AP280" s="130"/>
      <c r="AQ280" s="130"/>
      <c r="AR280" s="130"/>
      <c r="AS280" s="130"/>
      <c r="AT280" s="130"/>
      <c r="AU280" s="130"/>
      <c r="AV280" s="130"/>
      <c r="AW280" s="130"/>
      <c r="AX280" s="130"/>
      <c r="AY280" s="130"/>
      <c r="AZ280" s="130"/>
      <c r="BA280" s="130"/>
      <c r="BB280" s="130"/>
      <c r="BC280" s="130"/>
      <c r="BD280" s="130"/>
      <c r="BE280" s="130"/>
    </row>
    <row r="281" spans="1:57" s="137" customFormat="1" ht="15">
      <c r="A281" s="89" t="str">
        <f>IF(Table1[[#This Row],[LIBRARY ID]]="","",CONCATENATE('Sample information'!B$16," #1"," ",Table1[[#This Row],[DATE SAMPLE DELIVERY]]))</f>
        <v/>
      </c>
      <c r="B281" s="89" t="str">
        <f>IF(Table1[[#This Row],[LIBRARY ID]]="","",CONCATENATE('Sample information'!B$16,"-",Table1[[#This Row],[LIBRARY ID]]))</f>
        <v/>
      </c>
      <c r="C281" s="47"/>
      <c r="D281" s="47"/>
      <c r="E281" s="47"/>
      <c r="F281" s="174" t="s">
        <v>547</v>
      </c>
      <c r="G281" s="47"/>
      <c r="H281" s="47"/>
      <c r="I281" s="47"/>
      <c r="J281" s="47"/>
      <c r="K281" s="47"/>
      <c r="L281" s="89" t="str">
        <f>IF(Table1[[#This Row],[INDEX CATEGORY]]="",CONCATENATE("Custom (",Table1[[#This Row],[CUSTOM INDEX]],")"),IF(Table1[[#This Row],[INDEX CATEGORY]]="No index","Custom (None)",INDEX(Index!$C$3:$X$230,MATCH(Table1[[#This Row],[INDEX NUMBER]],Index!$B$3:$B$230,0),MATCH(Table1[[#This Row],[INDEX CATEGORY]],Index!$C$2:$X$2,0))))</f>
        <v>Custom ()</v>
      </c>
      <c r="M281" s="153"/>
      <c r="N281" s="135" t="s">
        <v>5</v>
      </c>
      <c r="O281" s="153" t="s">
        <v>105</v>
      </c>
      <c r="P281" s="150" t="str">
        <f>IF(Table1[[#This Row],[LIBRARY ID]]="","",Table1[[#This Row],[VOLUME]])</f>
        <v/>
      </c>
      <c r="Q281" s="150" t="str">
        <f>IF(Table1[[#This Row],[LIBRARY ID]]="","",Table1[[#This Row],[CONCENTRATION]]*Table1[[#This Row],[VOLUME]])</f>
        <v/>
      </c>
      <c r="R281" s="103" t="s">
        <v>728</v>
      </c>
      <c r="S281" s="103" t="str">
        <f>IF(Table1[[#This Row],[LIBRARY ID]]="","",CONCATENATE('Sample information'!$B$16,"_",Table1[[#This Row],[PLATE]],"_org_",Table1[[#This Row],[DATE SAMPLE DELIVERY]]))</f>
        <v/>
      </c>
      <c r="T281" s="130" t="str">
        <f>IF(Table1[[#This Row],[DATE SAMPLE DELIVERY]]="","",(CONCATENATE(20,LEFT(Table1[[#This Row],[DATE SAMPLE DELIVERY]],2),"-",(MID(Table1[[#This Row],[DATE SAMPLE DELIVERY]],3,2)),"-",(RIGHT(Table1[[#This Row],[DATE SAMPLE DELIVERY]],2)))))</f>
        <v/>
      </c>
      <c r="U281" s="137" t="str">
        <f>IF(Table1[[#This Row],[LIBRARY ID]]="","",IF('Sample information'!$B$22="","RML",'Sample information'!$B$22))</f>
        <v/>
      </c>
      <c r="V281" s="130" t="s">
        <v>280</v>
      </c>
      <c r="W281" s="135"/>
      <c r="X281" s="135"/>
      <c r="AA281" s="151"/>
      <c r="AC281" s="152"/>
      <c r="AF281" s="135"/>
      <c r="AG281" s="130"/>
      <c r="AH281" s="130"/>
      <c r="AI281" s="130"/>
      <c r="AJ281" s="130"/>
      <c r="AK281" s="130"/>
      <c r="AL281" s="130"/>
      <c r="AM281" s="130"/>
      <c r="AN281" s="130"/>
      <c r="AO281" s="130"/>
      <c r="AP281" s="130"/>
      <c r="AQ281" s="130"/>
      <c r="AR281" s="130"/>
      <c r="AS281" s="130"/>
      <c r="AT281" s="130"/>
      <c r="AU281" s="130"/>
      <c r="AV281" s="130"/>
      <c r="AW281" s="130"/>
      <c r="AX281" s="130"/>
      <c r="AY281" s="130"/>
      <c r="AZ281" s="130"/>
      <c r="BA281" s="130"/>
      <c r="BB281" s="130"/>
      <c r="BC281" s="130"/>
      <c r="BD281" s="130"/>
      <c r="BE281" s="130"/>
    </row>
    <row r="282" spans="1:57" s="137" customFormat="1" ht="15">
      <c r="A282" s="89" t="str">
        <f>IF(Table1[[#This Row],[LIBRARY ID]]="","",CONCATENATE('Sample information'!B$16," #1"," ",Table1[[#This Row],[DATE SAMPLE DELIVERY]]))</f>
        <v/>
      </c>
      <c r="B282" s="89" t="str">
        <f>IF(Table1[[#This Row],[LIBRARY ID]]="","",CONCATENATE('Sample information'!B$16,"-",Table1[[#This Row],[LIBRARY ID]]))</f>
        <v/>
      </c>
      <c r="C282" s="47"/>
      <c r="D282" s="47"/>
      <c r="E282" s="47"/>
      <c r="F282" s="174" t="s">
        <v>547</v>
      </c>
      <c r="G282" s="47"/>
      <c r="H282" s="47"/>
      <c r="I282" s="47"/>
      <c r="J282" s="47"/>
      <c r="K282" s="47"/>
      <c r="L282" s="89" t="str">
        <f>IF(Table1[[#This Row],[INDEX CATEGORY]]="",CONCATENATE("Custom (",Table1[[#This Row],[CUSTOM INDEX]],")"),IF(Table1[[#This Row],[INDEX CATEGORY]]="No index","Custom (None)",INDEX(Index!$C$3:$X$230,MATCH(Table1[[#This Row],[INDEX NUMBER]],Index!$B$3:$B$230,0),MATCH(Table1[[#This Row],[INDEX CATEGORY]],Index!$C$2:$X$2,0))))</f>
        <v>Custom ()</v>
      </c>
      <c r="M282" s="153"/>
      <c r="N282" s="135" t="s">
        <v>5</v>
      </c>
      <c r="O282" s="153" t="s">
        <v>106</v>
      </c>
      <c r="P282" s="150" t="str">
        <f>IF(Table1[[#This Row],[LIBRARY ID]]="","",Table1[[#This Row],[VOLUME]])</f>
        <v/>
      </c>
      <c r="Q282" s="150" t="str">
        <f>IF(Table1[[#This Row],[LIBRARY ID]]="","",Table1[[#This Row],[CONCENTRATION]]*Table1[[#This Row],[VOLUME]])</f>
        <v/>
      </c>
      <c r="R282" s="103" t="s">
        <v>728</v>
      </c>
      <c r="S282" s="103" t="str">
        <f>IF(Table1[[#This Row],[LIBRARY ID]]="","",CONCATENATE('Sample information'!$B$16,"_",Table1[[#This Row],[PLATE]],"_org_",Table1[[#This Row],[DATE SAMPLE DELIVERY]]))</f>
        <v/>
      </c>
      <c r="T282" s="130" t="str">
        <f>IF(Table1[[#This Row],[DATE SAMPLE DELIVERY]]="","",(CONCATENATE(20,LEFT(Table1[[#This Row],[DATE SAMPLE DELIVERY]],2),"-",(MID(Table1[[#This Row],[DATE SAMPLE DELIVERY]],3,2)),"-",(RIGHT(Table1[[#This Row],[DATE SAMPLE DELIVERY]],2)))))</f>
        <v/>
      </c>
      <c r="U282" s="137" t="str">
        <f>IF(Table1[[#This Row],[LIBRARY ID]]="","",IF('Sample information'!$B$22="","RML",'Sample information'!$B$22))</f>
        <v/>
      </c>
      <c r="V282" s="130" t="s">
        <v>280</v>
      </c>
      <c r="W282" s="135"/>
      <c r="X282" s="135"/>
      <c r="AA282" s="151"/>
      <c r="AC282" s="152"/>
      <c r="AF282" s="135"/>
      <c r="AG282" s="130"/>
      <c r="AH282" s="130"/>
      <c r="AI282" s="130"/>
      <c r="AJ282" s="130"/>
      <c r="AK282" s="130"/>
      <c r="AL282" s="130"/>
      <c r="AM282" s="130"/>
      <c r="AN282" s="130"/>
      <c r="AO282" s="130"/>
      <c r="AP282" s="130"/>
      <c r="AQ282" s="130"/>
      <c r="AR282" s="130"/>
      <c r="AS282" s="130"/>
      <c r="AT282" s="130"/>
      <c r="AU282" s="130"/>
      <c r="AV282" s="130"/>
      <c r="AW282" s="130"/>
      <c r="AX282" s="130"/>
      <c r="AY282" s="130"/>
      <c r="AZ282" s="130"/>
      <c r="BA282" s="130"/>
      <c r="BB282" s="130"/>
      <c r="BC282" s="130"/>
      <c r="BD282" s="130"/>
      <c r="BE282" s="130"/>
    </row>
    <row r="283" spans="1:57" s="137" customFormat="1" ht="15">
      <c r="A283" s="89" t="str">
        <f>IF(Table1[[#This Row],[LIBRARY ID]]="","",CONCATENATE('Sample information'!B$16," #1"," ",Table1[[#This Row],[DATE SAMPLE DELIVERY]]))</f>
        <v/>
      </c>
      <c r="B283" s="89" t="str">
        <f>IF(Table1[[#This Row],[LIBRARY ID]]="","",CONCATENATE('Sample information'!B$16,"-",Table1[[#This Row],[LIBRARY ID]]))</f>
        <v/>
      </c>
      <c r="C283" s="47"/>
      <c r="D283" s="47"/>
      <c r="E283" s="47"/>
      <c r="F283" s="174" t="s">
        <v>547</v>
      </c>
      <c r="G283" s="47"/>
      <c r="H283" s="47"/>
      <c r="I283" s="47"/>
      <c r="J283" s="47"/>
      <c r="K283" s="47"/>
      <c r="L283" s="89" t="str">
        <f>IF(Table1[[#This Row],[INDEX CATEGORY]]="",CONCATENATE("Custom (",Table1[[#This Row],[CUSTOM INDEX]],")"),IF(Table1[[#This Row],[INDEX CATEGORY]]="No index","Custom (None)",INDEX(Index!$C$3:$X$230,MATCH(Table1[[#This Row],[INDEX NUMBER]],Index!$B$3:$B$230,0),MATCH(Table1[[#This Row],[INDEX CATEGORY]],Index!$C$2:$X$2,0))))</f>
        <v>Custom ()</v>
      </c>
      <c r="M283" s="153"/>
      <c r="N283" s="135" t="s">
        <v>5</v>
      </c>
      <c r="O283" s="153" t="s">
        <v>107</v>
      </c>
      <c r="P283" s="150" t="str">
        <f>IF(Table1[[#This Row],[LIBRARY ID]]="","",Table1[[#This Row],[VOLUME]])</f>
        <v/>
      </c>
      <c r="Q283" s="150" t="str">
        <f>IF(Table1[[#This Row],[LIBRARY ID]]="","",Table1[[#This Row],[CONCENTRATION]]*Table1[[#This Row],[VOLUME]])</f>
        <v/>
      </c>
      <c r="R283" s="103" t="s">
        <v>728</v>
      </c>
      <c r="S283" s="103" t="str">
        <f>IF(Table1[[#This Row],[LIBRARY ID]]="","",CONCATENATE('Sample information'!$B$16,"_",Table1[[#This Row],[PLATE]],"_org_",Table1[[#This Row],[DATE SAMPLE DELIVERY]]))</f>
        <v/>
      </c>
      <c r="T283" s="130" t="str">
        <f>IF(Table1[[#This Row],[DATE SAMPLE DELIVERY]]="","",(CONCATENATE(20,LEFT(Table1[[#This Row],[DATE SAMPLE DELIVERY]],2),"-",(MID(Table1[[#This Row],[DATE SAMPLE DELIVERY]],3,2)),"-",(RIGHT(Table1[[#This Row],[DATE SAMPLE DELIVERY]],2)))))</f>
        <v/>
      </c>
      <c r="U283" s="137" t="str">
        <f>IF(Table1[[#This Row],[LIBRARY ID]]="","",IF('Sample information'!$B$22="","RML",'Sample information'!$B$22))</f>
        <v/>
      </c>
      <c r="V283" s="130" t="s">
        <v>280</v>
      </c>
      <c r="W283" s="135"/>
      <c r="X283" s="135"/>
      <c r="AA283" s="151"/>
      <c r="AC283" s="152"/>
      <c r="AF283" s="135"/>
      <c r="AG283" s="130"/>
      <c r="AH283" s="130"/>
      <c r="AI283" s="130"/>
      <c r="AJ283" s="130"/>
      <c r="AK283" s="130"/>
      <c r="AL283" s="130"/>
      <c r="AM283" s="130"/>
      <c r="AN283" s="130"/>
      <c r="AO283" s="130"/>
      <c r="AP283" s="130"/>
      <c r="AQ283" s="130"/>
      <c r="AR283" s="130"/>
      <c r="AS283" s="130"/>
      <c r="AT283" s="130"/>
      <c r="AU283" s="130"/>
      <c r="AV283" s="130"/>
      <c r="AW283" s="130"/>
      <c r="AX283" s="130"/>
      <c r="AY283" s="130"/>
      <c r="AZ283" s="130"/>
      <c r="BA283" s="130"/>
      <c r="BB283" s="130"/>
      <c r="BC283" s="130"/>
      <c r="BD283" s="130"/>
      <c r="BE283" s="130"/>
    </row>
    <row r="284" spans="1:57" s="137" customFormat="1" ht="15">
      <c r="A284" s="89" t="str">
        <f>IF(Table1[[#This Row],[LIBRARY ID]]="","",CONCATENATE('Sample information'!B$16," #1"," ",Table1[[#This Row],[DATE SAMPLE DELIVERY]]))</f>
        <v/>
      </c>
      <c r="B284" s="89" t="str">
        <f>IF(Table1[[#This Row],[LIBRARY ID]]="","",CONCATENATE('Sample information'!B$16,"-",Table1[[#This Row],[LIBRARY ID]]))</f>
        <v/>
      </c>
      <c r="C284" s="47"/>
      <c r="D284" s="47"/>
      <c r="E284" s="47"/>
      <c r="F284" s="174" t="s">
        <v>547</v>
      </c>
      <c r="G284" s="47"/>
      <c r="H284" s="47"/>
      <c r="I284" s="47"/>
      <c r="J284" s="47"/>
      <c r="K284" s="47"/>
      <c r="L284" s="89" t="str">
        <f>IF(Table1[[#This Row],[INDEX CATEGORY]]="",CONCATENATE("Custom (",Table1[[#This Row],[CUSTOM INDEX]],")"),IF(Table1[[#This Row],[INDEX CATEGORY]]="No index","Custom (None)",INDEX(Index!$C$3:$X$230,MATCH(Table1[[#This Row],[INDEX NUMBER]],Index!$B$3:$B$230,0),MATCH(Table1[[#This Row],[INDEX CATEGORY]],Index!$C$2:$X$2,0))))</f>
        <v>Custom ()</v>
      </c>
      <c r="M284" s="153"/>
      <c r="N284" s="135" t="s">
        <v>5</v>
      </c>
      <c r="O284" s="153" t="s">
        <v>108</v>
      </c>
      <c r="P284" s="150" t="str">
        <f>IF(Table1[[#This Row],[LIBRARY ID]]="","",Table1[[#This Row],[VOLUME]])</f>
        <v/>
      </c>
      <c r="Q284" s="150" t="str">
        <f>IF(Table1[[#This Row],[LIBRARY ID]]="","",Table1[[#This Row],[CONCENTRATION]]*Table1[[#This Row],[VOLUME]])</f>
        <v/>
      </c>
      <c r="R284" s="103" t="s">
        <v>728</v>
      </c>
      <c r="S284" s="103" t="str">
        <f>IF(Table1[[#This Row],[LIBRARY ID]]="","",CONCATENATE('Sample information'!$B$16,"_",Table1[[#This Row],[PLATE]],"_org_",Table1[[#This Row],[DATE SAMPLE DELIVERY]]))</f>
        <v/>
      </c>
      <c r="T284" s="130" t="str">
        <f>IF(Table1[[#This Row],[DATE SAMPLE DELIVERY]]="","",(CONCATENATE(20,LEFT(Table1[[#This Row],[DATE SAMPLE DELIVERY]],2),"-",(MID(Table1[[#This Row],[DATE SAMPLE DELIVERY]],3,2)),"-",(RIGHT(Table1[[#This Row],[DATE SAMPLE DELIVERY]],2)))))</f>
        <v/>
      </c>
      <c r="U284" s="137" t="str">
        <f>IF(Table1[[#This Row],[LIBRARY ID]]="","",IF('Sample information'!$B$22="","RML",'Sample information'!$B$22))</f>
        <v/>
      </c>
      <c r="V284" s="130" t="s">
        <v>280</v>
      </c>
      <c r="W284" s="135"/>
      <c r="X284" s="135"/>
      <c r="AA284" s="151"/>
      <c r="AC284" s="152"/>
      <c r="AF284" s="135"/>
      <c r="AG284" s="130"/>
      <c r="AH284" s="130"/>
      <c r="AI284" s="130"/>
      <c r="AJ284" s="130"/>
      <c r="AK284" s="130"/>
      <c r="AL284" s="130"/>
      <c r="AM284" s="130"/>
      <c r="AN284" s="130"/>
      <c r="AO284" s="130"/>
      <c r="AP284" s="130"/>
      <c r="AQ284" s="130"/>
      <c r="AR284" s="130"/>
      <c r="AS284" s="130"/>
      <c r="AT284" s="130"/>
      <c r="AU284" s="130"/>
      <c r="AV284" s="130"/>
      <c r="AW284" s="130"/>
      <c r="AX284" s="130"/>
      <c r="AY284" s="130"/>
      <c r="AZ284" s="130"/>
      <c r="BA284" s="130"/>
      <c r="BB284" s="130"/>
      <c r="BC284" s="130"/>
      <c r="BD284" s="130"/>
      <c r="BE284" s="130"/>
    </row>
    <row r="285" spans="1:57" s="137" customFormat="1" ht="15">
      <c r="A285" s="89" t="str">
        <f>IF(Table1[[#This Row],[LIBRARY ID]]="","",CONCATENATE('Sample information'!B$16," #1"," ",Table1[[#This Row],[DATE SAMPLE DELIVERY]]))</f>
        <v/>
      </c>
      <c r="B285" s="89" t="str">
        <f>IF(Table1[[#This Row],[LIBRARY ID]]="","",CONCATENATE('Sample information'!B$16,"-",Table1[[#This Row],[LIBRARY ID]]))</f>
        <v/>
      </c>
      <c r="C285" s="47"/>
      <c r="D285" s="47"/>
      <c r="E285" s="47"/>
      <c r="F285" s="174" t="s">
        <v>547</v>
      </c>
      <c r="G285" s="47"/>
      <c r="H285" s="47"/>
      <c r="I285" s="47"/>
      <c r="J285" s="47"/>
      <c r="K285" s="47"/>
      <c r="L285" s="89" t="str">
        <f>IF(Table1[[#This Row],[INDEX CATEGORY]]="",CONCATENATE("Custom (",Table1[[#This Row],[CUSTOM INDEX]],")"),IF(Table1[[#This Row],[INDEX CATEGORY]]="No index","Custom (None)",INDEX(Index!$C$3:$X$230,MATCH(Table1[[#This Row],[INDEX NUMBER]],Index!$B$3:$B$230,0),MATCH(Table1[[#This Row],[INDEX CATEGORY]],Index!$C$2:$X$2,0))))</f>
        <v>Custom ()</v>
      </c>
      <c r="M285" s="153"/>
      <c r="N285" s="135" t="s">
        <v>5</v>
      </c>
      <c r="O285" s="153" t="s">
        <v>109</v>
      </c>
      <c r="P285" s="150" t="str">
        <f>IF(Table1[[#This Row],[LIBRARY ID]]="","",Table1[[#This Row],[VOLUME]])</f>
        <v/>
      </c>
      <c r="Q285" s="150" t="str">
        <f>IF(Table1[[#This Row],[LIBRARY ID]]="","",Table1[[#This Row],[CONCENTRATION]]*Table1[[#This Row],[VOLUME]])</f>
        <v/>
      </c>
      <c r="R285" s="103" t="s">
        <v>728</v>
      </c>
      <c r="S285" s="103" t="str">
        <f>IF(Table1[[#This Row],[LIBRARY ID]]="","",CONCATENATE('Sample information'!$B$16,"_",Table1[[#This Row],[PLATE]],"_org_",Table1[[#This Row],[DATE SAMPLE DELIVERY]]))</f>
        <v/>
      </c>
      <c r="T285" s="130" t="str">
        <f>IF(Table1[[#This Row],[DATE SAMPLE DELIVERY]]="","",(CONCATENATE(20,LEFT(Table1[[#This Row],[DATE SAMPLE DELIVERY]],2),"-",(MID(Table1[[#This Row],[DATE SAMPLE DELIVERY]],3,2)),"-",(RIGHT(Table1[[#This Row],[DATE SAMPLE DELIVERY]],2)))))</f>
        <v/>
      </c>
      <c r="U285" s="137" t="str">
        <f>IF(Table1[[#This Row],[LIBRARY ID]]="","",IF('Sample information'!$B$22="","RML",'Sample information'!$B$22))</f>
        <v/>
      </c>
      <c r="V285" s="130" t="s">
        <v>280</v>
      </c>
      <c r="W285" s="135"/>
      <c r="X285" s="135"/>
      <c r="AA285" s="151"/>
      <c r="AC285" s="152"/>
      <c r="AF285" s="135"/>
      <c r="AG285" s="130"/>
      <c r="AH285" s="130"/>
      <c r="AI285" s="130"/>
      <c r="AJ285" s="130"/>
      <c r="AK285" s="130"/>
      <c r="AL285" s="130"/>
      <c r="AM285" s="130"/>
      <c r="AN285" s="130"/>
      <c r="AO285" s="130"/>
      <c r="AP285" s="130"/>
      <c r="AQ285" s="130"/>
      <c r="AR285" s="130"/>
      <c r="AS285" s="130"/>
      <c r="AT285" s="130"/>
      <c r="AU285" s="130"/>
      <c r="AV285" s="130"/>
      <c r="AW285" s="130"/>
      <c r="AX285" s="130"/>
      <c r="AY285" s="130"/>
      <c r="AZ285" s="130"/>
      <c r="BA285" s="130"/>
      <c r="BB285" s="130"/>
      <c r="BC285" s="130"/>
      <c r="BD285" s="130"/>
      <c r="BE285" s="130"/>
    </row>
    <row r="286" spans="1:57" s="137" customFormat="1" ht="15">
      <c r="A286" s="89" t="str">
        <f>IF(Table1[[#This Row],[LIBRARY ID]]="","",CONCATENATE('Sample information'!B$16," #1"," ",Table1[[#This Row],[DATE SAMPLE DELIVERY]]))</f>
        <v/>
      </c>
      <c r="B286" s="89" t="str">
        <f>IF(Table1[[#This Row],[LIBRARY ID]]="","",CONCATENATE('Sample information'!B$16,"-",Table1[[#This Row],[LIBRARY ID]]))</f>
        <v/>
      </c>
      <c r="C286" s="47"/>
      <c r="D286" s="47"/>
      <c r="E286" s="47"/>
      <c r="F286" s="174" t="s">
        <v>547</v>
      </c>
      <c r="G286" s="47"/>
      <c r="H286" s="47"/>
      <c r="I286" s="47"/>
      <c r="J286" s="47"/>
      <c r="K286" s="47"/>
      <c r="L286" s="89" t="str">
        <f>IF(Table1[[#This Row],[INDEX CATEGORY]]="",CONCATENATE("Custom (",Table1[[#This Row],[CUSTOM INDEX]],")"),IF(Table1[[#This Row],[INDEX CATEGORY]]="No index","Custom (None)",INDEX(Index!$C$3:$X$230,MATCH(Table1[[#This Row],[INDEX NUMBER]],Index!$B$3:$B$230,0),MATCH(Table1[[#This Row],[INDEX CATEGORY]],Index!$C$2:$X$2,0))))</f>
        <v>Custom ()</v>
      </c>
      <c r="M286" s="153"/>
      <c r="N286" s="135" t="s">
        <v>5</v>
      </c>
      <c r="O286" s="153" t="s">
        <v>110</v>
      </c>
      <c r="P286" s="150" t="str">
        <f>IF(Table1[[#This Row],[LIBRARY ID]]="","",Table1[[#This Row],[VOLUME]])</f>
        <v/>
      </c>
      <c r="Q286" s="150" t="str">
        <f>IF(Table1[[#This Row],[LIBRARY ID]]="","",Table1[[#This Row],[CONCENTRATION]]*Table1[[#This Row],[VOLUME]])</f>
        <v/>
      </c>
      <c r="R286" s="103" t="s">
        <v>728</v>
      </c>
      <c r="S286" s="103" t="str">
        <f>IF(Table1[[#This Row],[LIBRARY ID]]="","",CONCATENATE('Sample information'!$B$16,"_",Table1[[#This Row],[PLATE]],"_org_",Table1[[#This Row],[DATE SAMPLE DELIVERY]]))</f>
        <v/>
      </c>
      <c r="T286" s="130" t="str">
        <f>IF(Table1[[#This Row],[DATE SAMPLE DELIVERY]]="","",(CONCATENATE(20,LEFT(Table1[[#This Row],[DATE SAMPLE DELIVERY]],2),"-",(MID(Table1[[#This Row],[DATE SAMPLE DELIVERY]],3,2)),"-",(RIGHT(Table1[[#This Row],[DATE SAMPLE DELIVERY]],2)))))</f>
        <v/>
      </c>
      <c r="U286" s="137" t="str">
        <f>IF(Table1[[#This Row],[LIBRARY ID]]="","",IF('Sample information'!$B$22="","RML",'Sample information'!$B$22))</f>
        <v/>
      </c>
      <c r="V286" s="130" t="s">
        <v>280</v>
      </c>
      <c r="W286" s="135"/>
      <c r="X286" s="135"/>
      <c r="AA286" s="151"/>
      <c r="AC286" s="152"/>
      <c r="AF286" s="135"/>
      <c r="AG286" s="130"/>
      <c r="AH286" s="130"/>
      <c r="AI286" s="130"/>
      <c r="AJ286" s="130"/>
      <c r="AK286" s="130"/>
      <c r="AL286" s="130"/>
      <c r="AM286" s="130"/>
      <c r="AN286" s="130"/>
      <c r="AO286" s="130"/>
      <c r="AP286" s="130"/>
      <c r="AQ286" s="130"/>
      <c r="AR286" s="130"/>
      <c r="AS286" s="130"/>
      <c r="AT286" s="130"/>
      <c r="AU286" s="130"/>
      <c r="AV286" s="130"/>
      <c r="AW286" s="130"/>
      <c r="AX286" s="130"/>
      <c r="AY286" s="130"/>
      <c r="AZ286" s="130"/>
      <c r="BA286" s="130"/>
      <c r="BB286" s="130"/>
      <c r="BC286" s="130"/>
      <c r="BD286" s="130"/>
      <c r="BE286" s="130"/>
    </row>
    <row r="287" spans="1:57" s="137" customFormat="1" ht="15">
      <c r="A287" s="89" t="str">
        <f>IF(Table1[[#This Row],[LIBRARY ID]]="","",CONCATENATE('Sample information'!B$16," #1"," ",Table1[[#This Row],[DATE SAMPLE DELIVERY]]))</f>
        <v/>
      </c>
      <c r="B287" s="89" t="str">
        <f>IF(Table1[[#This Row],[LIBRARY ID]]="","",CONCATENATE('Sample information'!B$16,"-",Table1[[#This Row],[LIBRARY ID]]))</f>
        <v/>
      </c>
      <c r="C287" s="47"/>
      <c r="D287" s="47"/>
      <c r="E287" s="47"/>
      <c r="F287" s="174" t="s">
        <v>547</v>
      </c>
      <c r="G287" s="47"/>
      <c r="H287" s="47"/>
      <c r="I287" s="47"/>
      <c r="J287" s="47"/>
      <c r="K287" s="47"/>
      <c r="L287" s="89" t="str">
        <f>IF(Table1[[#This Row],[INDEX CATEGORY]]="",CONCATENATE("Custom (",Table1[[#This Row],[CUSTOM INDEX]],")"),IF(Table1[[#This Row],[INDEX CATEGORY]]="No index","Custom (None)",INDEX(Index!$C$3:$X$230,MATCH(Table1[[#This Row],[INDEX NUMBER]],Index!$B$3:$B$230,0),MATCH(Table1[[#This Row],[INDEX CATEGORY]],Index!$C$2:$X$2,0))))</f>
        <v>Custom ()</v>
      </c>
      <c r="M287" s="153"/>
      <c r="N287" s="135" t="s">
        <v>5</v>
      </c>
      <c r="O287" s="153" t="s">
        <v>111</v>
      </c>
      <c r="P287" s="150" t="str">
        <f>IF(Table1[[#This Row],[LIBRARY ID]]="","",Table1[[#This Row],[VOLUME]])</f>
        <v/>
      </c>
      <c r="Q287" s="150" t="str">
        <f>IF(Table1[[#This Row],[LIBRARY ID]]="","",Table1[[#This Row],[CONCENTRATION]]*Table1[[#This Row],[VOLUME]])</f>
        <v/>
      </c>
      <c r="R287" s="103" t="s">
        <v>728</v>
      </c>
      <c r="S287" s="103" t="str">
        <f>IF(Table1[[#This Row],[LIBRARY ID]]="","",CONCATENATE('Sample information'!$B$16,"_",Table1[[#This Row],[PLATE]],"_org_",Table1[[#This Row],[DATE SAMPLE DELIVERY]]))</f>
        <v/>
      </c>
      <c r="T287" s="130" t="str">
        <f>IF(Table1[[#This Row],[DATE SAMPLE DELIVERY]]="","",(CONCATENATE(20,LEFT(Table1[[#This Row],[DATE SAMPLE DELIVERY]],2),"-",(MID(Table1[[#This Row],[DATE SAMPLE DELIVERY]],3,2)),"-",(RIGHT(Table1[[#This Row],[DATE SAMPLE DELIVERY]],2)))))</f>
        <v/>
      </c>
      <c r="U287" s="137" t="str">
        <f>IF(Table1[[#This Row],[LIBRARY ID]]="","",IF('Sample information'!$B$22="","RML",'Sample information'!$B$22))</f>
        <v/>
      </c>
      <c r="V287" s="130" t="s">
        <v>280</v>
      </c>
      <c r="W287" s="135"/>
      <c r="X287" s="135"/>
      <c r="AA287" s="151"/>
      <c r="AC287" s="152"/>
      <c r="AF287" s="135"/>
      <c r="AG287" s="130"/>
      <c r="AH287" s="130"/>
      <c r="AI287" s="130"/>
      <c r="AJ287" s="130"/>
      <c r="AK287" s="130"/>
      <c r="AL287" s="130"/>
      <c r="AM287" s="130"/>
      <c r="AN287" s="130"/>
      <c r="AO287" s="130"/>
      <c r="AP287" s="130"/>
      <c r="AQ287" s="130"/>
      <c r="AR287" s="130"/>
      <c r="AS287" s="130"/>
      <c r="AT287" s="130"/>
      <c r="AU287" s="130"/>
      <c r="AV287" s="130"/>
      <c r="AW287" s="130"/>
      <c r="AX287" s="130"/>
      <c r="AY287" s="130"/>
      <c r="AZ287" s="130"/>
      <c r="BA287" s="130"/>
      <c r="BB287" s="130"/>
      <c r="BC287" s="130"/>
      <c r="BD287" s="130"/>
      <c r="BE287" s="130"/>
    </row>
    <row r="288" spans="1:57" s="137" customFormat="1" ht="15">
      <c r="A288" s="89" t="str">
        <f>IF(Table1[[#This Row],[LIBRARY ID]]="","",CONCATENATE('Sample information'!B$16," #1"," ",Table1[[#This Row],[DATE SAMPLE DELIVERY]]))</f>
        <v/>
      </c>
      <c r="B288" s="89" t="str">
        <f>IF(Table1[[#This Row],[LIBRARY ID]]="","",CONCATENATE('Sample information'!B$16,"-",Table1[[#This Row],[LIBRARY ID]]))</f>
        <v/>
      </c>
      <c r="C288" s="47"/>
      <c r="D288" s="47"/>
      <c r="E288" s="47"/>
      <c r="F288" s="174" t="s">
        <v>547</v>
      </c>
      <c r="G288" s="47"/>
      <c r="H288" s="47"/>
      <c r="I288" s="47"/>
      <c r="J288" s="47"/>
      <c r="K288" s="47"/>
      <c r="L288" s="89" t="str">
        <f>IF(Table1[[#This Row],[INDEX CATEGORY]]="",CONCATENATE("Custom (",Table1[[#This Row],[CUSTOM INDEX]],")"),IF(Table1[[#This Row],[INDEX CATEGORY]]="No index","Custom (None)",INDEX(Index!$C$3:$X$230,MATCH(Table1[[#This Row],[INDEX NUMBER]],Index!$B$3:$B$230,0),MATCH(Table1[[#This Row],[INDEX CATEGORY]],Index!$C$2:$X$2,0))))</f>
        <v>Custom ()</v>
      </c>
      <c r="M288" s="153"/>
      <c r="N288" s="135" t="s">
        <v>5</v>
      </c>
      <c r="O288" s="153" t="s">
        <v>112</v>
      </c>
      <c r="P288" s="150" t="str">
        <f>IF(Table1[[#This Row],[LIBRARY ID]]="","",Table1[[#This Row],[VOLUME]])</f>
        <v/>
      </c>
      <c r="Q288" s="150" t="str">
        <f>IF(Table1[[#This Row],[LIBRARY ID]]="","",Table1[[#This Row],[CONCENTRATION]]*Table1[[#This Row],[VOLUME]])</f>
        <v/>
      </c>
      <c r="R288" s="103" t="s">
        <v>728</v>
      </c>
      <c r="S288" s="103" t="str">
        <f>IF(Table1[[#This Row],[LIBRARY ID]]="","",CONCATENATE('Sample information'!$B$16,"_",Table1[[#This Row],[PLATE]],"_org_",Table1[[#This Row],[DATE SAMPLE DELIVERY]]))</f>
        <v/>
      </c>
      <c r="T288" s="130" t="str">
        <f>IF(Table1[[#This Row],[DATE SAMPLE DELIVERY]]="","",(CONCATENATE(20,LEFT(Table1[[#This Row],[DATE SAMPLE DELIVERY]],2),"-",(MID(Table1[[#This Row],[DATE SAMPLE DELIVERY]],3,2)),"-",(RIGHT(Table1[[#This Row],[DATE SAMPLE DELIVERY]],2)))))</f>
        <v/>
      </c>
      <c r="U288" s="137" t="str">
        <f>IF(Table1[[#This Row],[LIBRARY ID]]="","",IF('Sample information'!$B$22="","RML",'Sample information'!$B$22))</f>
        <v/>
      </c>
      <c r="V288" s="130" t="s">
        <v>280</v>
      </c>
      <c r="W288" s="135"/>
      <c r="X288" s="135"/>
      <c r="AA288" s="151"/>
      <c r="AC288" s="152"/>
      <c r="AF288" s="135"/>
      <c r="AG288" s="130"/>
      <c r="AH288" s="130"/>
      <c r="AI288" s="130"/>
      <c r="AJ288" s="130"/>
      <c r="AK288" s="130"/>
      <c r="AL288" s="130"/>
      <c r="AM288" s="130"/>
      <c r="AN288" s="130"/>
      <c r="AO288" s="130"/>
      <c r="AP288" s="130"/>
      <c r="AQ288" s="130"/>
      <c r="AR288" s="130"/>
      <c r="AS288" s="130"/>
      <c r="AT288" s="130"/>
      <c r="AU288" s="130"/>
      <c r="AV288" s="130"/>
      <c r="AW288" s="130"/>
      <c r="AX288" s="130"/>
      <c r="AY288" s="130"/>
      <c r="AZ288" s="130"/>
      <c r="BA288" s="130"/>
      <c r="BB288" s="130"/>
      <c r="BC288" s="130"/>
      <c r="BD288" s="130"/>
      <c r="BE288" s="130"/>
    </row>
    <row r="289" spans="1:57" s="137" customFormat="1" ht="15">
      <c r="A289" s="89" t="str">
        <f>IF(Table1[[#This Row],[LIBRARY ID]]="","",CONCATENATE('Sample information'!B$16," #1"," ",Table1[[#This Row],[DATE SAMPLE DELIVERY]]))</f>
        <v/>
      </c>
      <c r="B289" s="89" t="str">
        <f>IF(Table1[[#This Row],[LIBRARY ID]]="","",CONCATENATE('Sample information'!B$16,"-",Table1[[#This Row],[LIBRARY ID]]))</f>
        <v/>
      </c>
      <c r="C289" s="47"/>
      <c r="D289" s="47"/>
      <c r="E289" s="47"/>
      <c r="F289" s="174" t="s">
        <v>547</v>
      </c>
      <c r="G289" s="47"/>
      <c r="H289" s="47"/>
      <c r="I289" s="47"/>
      <c r="J289" s="47"/>
      <c r="K289" s="47"/>
      <c r="L289" s="89" t="str">
        <f>IF(Table1[[#This Row],[INDEX CATEGORY]]="",CONCATENATE("Custom (",Table1[[#This Row],[CUSTOM INDEX]],")"),IF(Table1[[#This Row],[INDEX CATEGORY]]="No index","Custom (None)",INDEX(Index!$C$3:$X$230,MATCH(Table1[[#This Row],[INDEX NUMBER]],Index!$B$3:$B$230,0),MATCH(Table1[[#This Row],[INDEX CATEGORY]],Index!$C$2:$X$2,0))))</f>
        <v>Custom ()</v>
      </c>
      <c r="M289" s="153"/>
      <c r="N289" s="135" t="s">
        <v>5</v>
      </c>
      <c r="O289" s="153" t="s">
        <v>113</v>
      </c>
      <c r="P289" s="150" t="str">
        <f>IF(Table1[[#This Row],[LIBRARY ID]]="","",Table1[[#This Row],[VOLUME]])</f>
        <v/>
      </c>
      <c r="Q289" s="150" t="str">
        <f>IF(Table1[[#This Row],[LIBRARY ID]]="","",Table1[[#This Row],[CONCENTRATION]]*Table1[[#This Row],[VOLUME]])</f>
        <v/>
      </c>
      <c r="R289" s="103" t="s">
        <v>728</v>
      </c>
      <c r="S289" s="103" t="str">
        <f>IF(Table1[[#This Row],[LIBRARY ID]]="","",CONCATENATE('Sample information'!$B$16,"_",Table1[[#This Row],[PLATE]],"_org_",Table1[[#This Row],[DATE SAMPLE DELIVERY]]))</f>
        <v/>
      </c>
      <c r="T289" s="130" t="str">
        <f>IF(Table1[[#This Row],[DATE SAMPLE DELIVERY]]="","",(CONCATENATE(20,LEFT(Table1[[#This Row],[DATE SAMPLE DELIVERY]],2),"-",(MID(Table1[[#This Row],[DATE SAMPLE DELIVERY]],3,2)),"-",(RIGHT(Table1[[#This Row],[DATE SAMPLE DELIVERY]],2)))))</f>
        <v/>
      </c>
      <c r="U289" s="137" t="str">
        <f>IF(Table1[[#This Row],[LIBRARY ID]]="","",IF('Sample information'!$B$22="","RML",'Sample information'!$B$22))</f>
        <v/>
      </c>
      <c r="V289" s="130" t="s">
        <v>280</v>
      </c>
      <c r="W289" s="135"/>
      <c r="X289" s="135"/>
      <c r="AA289" s="151"/>
      <c r="AC289" s="152"/>
      <c r="AF289" s="135"/>
      <c r="AG289" s="130"/>
      <c r="AH289" s="130"/>
      <c r="AI289" s="130"/>
      <c r="AJ289" s="130"/>
      <c r="AK289" s="130"/>
      <c r="AL289" s="130"/>
      <c r="AM289" s="130"/>
      <c r="AN289" s="130"/>
      <c r="AO289" s="130"/>
      <c r="AP289" s="130"/>
      <c r="AQ289" s="130"/>
      <c r="AR289" s="130"/>
      <c r="AS289" s="130"/>
      <c r="AT289" s="130"/>
      <c r="AU289" s="130"/>
      <c r="AV289" s="130"/>
      <c r="AW289" s="130"/>
      <c r="AX289" s="130"/>
      <c r="AY289" s="130"/>
      <c r="AZ289" s="130"/>
      <c r="BA289" s="130"/>
      <c r="BB289" s="130"/>
      <c r="BC289" s="130"/>
      <c r="BD289" s="130"/>
      <c r="BE289" s="130"/>
    </row>
    <row r="290" spans="1:57" s="137" customFormat="1" ht="15">
      <c r="A290" s="89" t="str">
        <f>IF(Table1[[#This Row],[LIBRARY ID]]="","",CONCATENATE('Sample information'!B$16," #1"," ",Table1[[#This Row],[DATE SAMPLE DELIVERY]]))</f>
        <v/>
      </c>
      <c r="B290" s="89" t="str">
        <f>IF(Table1[[#This Row],[LIBRARY ID]]="","",CONCATENATE('Sample information'!B$16,"-",Table1[[#This Row],[LIBRARY ID]]))</f>
        <v/>
      </c>
      <c r="C290" s="47"/>
      <c r="D290" s="47"/>
      <c r="E290" s="47"/>
      <c r="F290" s="174" t="s">
        <v>547</v>
      </c>
      <c r="G290" s="47"/>
      <c r="H290" s="47"/>
      <c r="I290" s="47"/>
      <c r="J290" s="47"/>
      <c r="K290" s="47"/>
      <c r="L290" s="89" t="str">
        <f>IF(Table1[[#This Row],[INDEX CATEGORY]]="",CONCATENATE("Custom (",Table1[[#This Row],[CUSTOM INDEX]],")"),IF(Table1[[#This Row],[INDEX CATEGORY]]="No index","Custom (None)",INDEX(Index!$C$3:$X$230,MATCH(Table1[[#This Row],[INDEX NUMBER]],Index!$B$3:$B$230,0),MATCH(Table1[[#This Row],[INDEX CATEGORY]],Index!$C$2:$X$2,0))))</f>
        <v>Custom ()</v>
      </c>
      <c r="M290" s="153"/>
      <c r="N290" s="135" t="s">
        <v>5</v>
      </c>
      <c r="O290" s="153" t="s">
        <v>114</v>
      </c>
      <c r="P290" s="150" t="str">
        <f>IF(Table1[[#This Row],[LIBRARY ID]]="","",Table1[[#This Row],[VOLUME]])</f>
        <v/>
      </c>
      <c r="Q290" s="150" t="str">
        <f>IF(Table1[[#This Row],[LIBRARY ID]]="","",Table1[[#This Row],[CONCENTRATION]]*Table1[[#This Row],[VOLUME]])</f>
        <v/>
      </c>
      <c r="R290" s="103" t="s">
        <v>728</v>
      </c>
      <c r="S290" s="103" t="str">
        <f>IF(Table1[[#This Row],[LIBRARY ID]]="","",CONCATENATE('Sample information'!$B$16,"_",Table1[[#This Row],[PLATE]],"_org_",Table1[[#This Row],[DATE SAMPLE DELIVERY]]))</f>
        <v/>
      </c>
      <c r="T290" s="130" t="str">
        <f>IF(Table1[[#This Row],[DATE SAMPLE DELIVERY]]="","",(CONCATENATE(20,LEFT(Table1[[#This Row],[DATE SAMPLE DELIVERY]],2),"-",(MID(Table1[[#This Row],[DATE SAMPLE DELIVERY]],3,2)),"-",(RIGHT(Table1[[#This Row],[DATE SAMPLE DELIVERY]],2)))))</f>
        <v/>
      </c>
      <c r="U290" s="137" t="str">
        <f>IF(Table1[[#This Row],[LIBRARY ID]]="","",IF('Sample information'!$B$22="","RML",'Sample information'!$B$22))</f>
        <v/>
      </c>
      <c r="V290" s="130" t="s">
        <v>280</v>
      </c>
      <c r="W290" s="135"/>
      <c r="X290" s="135"/>
      <c r="AA290" s="151"/>
      <c r="AC290" s="152"/>
      <c r="AF290" s="135"/>
      <c r="AG290" s="130"/>
      <c r="AH290" s="130"/>
      <c r="AI290" s="130"/>
      <c r="AJ290" s="130"/>
      <c r="AK290" s="130"/>
      <c r="AL290" s="130"/>
      <c r="AM290" s="130"/>
      <c r="AN290" s="130"/>
      <c r="AO290" s="130"/>
      <c r="AP290" s="130"/>
      <c r="AQ290" s="130"/>
      <c r="AR290" s="130"/>
      <c r="AS290" s="130"/>
      <c r="AT290" s="130"/>
      <c r="AU290" s="130"/>
      <c r="AV290" s="130"/>
      <c r="AW290" s="130"/>
      <c r="AX290" s="130"/>
      <c r="AY290" s="130"/>
      <c r="AZ290" s="130"/>
      <c r="BA290" s="130"/>
      <c r="BB290" s="130"/>
      <c r="BC290" s="130"/>
      <c r="BD290" s="130"/>
      <c r="BE290" s="130"/>
    </row>
    <row r="291" spans="1:57" s="137" customFormat="1" ht="15">
      <c r="A291" s="89" t="str">
        <f>IF(Table1[[#This Row],[LIBRARY ID]]="","",CONCATENATE('Sample information'!B$16," #1"," ",Table1[[#This Row],[DATE SAMPLE DELIVERY]]))</f>
        <v/>
      </c>
      <c r="B291" s="89" t="str">
        <f>IF(Table1[[#This Row],[LIBRARY ID]]="","",CONCATENATE('Sample information'!B$16,"-",Table1[[#This Row],[LIBRARY ID]]))</f>
        <v/>
      </c>
      <c r="C291" s="47"/>
      <c r="D291" s="47"/>
      <c r="E291" s="47"/>
      <c r="F291" s="174" t="s">
        <v>547</v>
      </c>
      <c r="G291" s="47"/>
      <c r="H291" s="47"/>
      <c r="I291" s="47"/>
      <c r="J291" s="47"/>
      <c r="K291" s="47"/>
      <c r="L291" s="89" t="str">
        <f>IF(Table1[[#This Row],[INDEX CATEGORY]]="",CONCATENATE("Custom (",Table1[[#This Row],[CUSTOM INDEX]],")"),IF(Table1[[#This Row],[INDEX CATEGORY]]="No index","Custom (None)",INDEX(Index!$C$3:$X$230,MATCH(Table1[[#This Row],[INDEX NUMBER]],Index!$B$3:$B$230,0),MATCH(Table1[[#This Row],[INDEX CATEGORY]],Index!$C$2:$X$2,0))))</f>
        <v>Custom ()</v>
      </c>
      <c r="M291" s="153"/>
      <c r="N291" s="135" t="s">
        <v>5</v>
      </c>
      <c r="O291" s="153" t="s">
        <v>115</v>
      </c>
      <c r="P291" s="150" t="str">
        <f>IF(Table1[[#This Row],[LIBRARY ID]]="","",Table1[[#This Row],[VOLUME]])</f>
        <v/>
      </c>
      <c r="Q291" s="150" t="str">
        <f>IF(Table1[[#This Row],[LIBRARY ID]]="","",Table1[[#This Row],[CONCENTRATION]]*Table1[[#This Row],[VOLUME]])</f>
        <v/>
      </c>
      <c r="R291" s="103" t="s">
        <v>728</v>
      </c>
      <c r="S291" s="103" t="str">
        <f>IF(Table1[[#This Row],[LIBRARY ID]]="","",CONCATENATE('Sample information'!$B$16,"_",Table1[[#This Row],[PLATE]],"_org_",Table1[[#This Row],[DATE SAMPLE DELIVERY]]))</f>
        <v/>
      </c>
      <c r="T291" s="130" t="str">
        <f>IF(Table1[[#This Row],[DATE SAMPLE DELIVERY]]="","",(CONCATENATE(20,LEFT(Table1[[#This Row],[DATE SAMPLE DELIVERY]],2),"-",(MID(Table1[[#This Row],[DATE SAMPLE DELIVERY]],3,2)),"-",(RIGHT(Table1[[#This Row],[DATE SAMPLE DELIVERY]],2)))))</f>
        <v/>
      </c>
      <c r="U291" s="137" t="str">
        <f>IF(Table1[[#This Row],[LIBRARY ID]]="","",IF('Sample information'!$B$22="","RML",'Sample information'!$B$22))</f>
        <v/>
      </c>
      <c r="V291" s="130" t="s">
        <v>280</v>
      </c>
      <c r="W291" s="135"/>
      <c r="X291" s="135"/>
      <c r="AA291" s="151"/>
      <c r="AC291" s="152"/>
      <c r="AF291" s="135"/>
      <c r="AG291" s="130"/>
      <c r="AH291" s="130"/>
      <c r="AI291" s="130"/>
      <c r="AJ291" s="130"/>
      <c r="AK291" s="130"/>
      <c r="AL291" s="130"/>
      <c r="AM291" s="130"/>
      <c r="AN291" s="130"/>
      <c r="AO291" s="130"/>
      <c r="AP291" s="130"/>
      <c r="AQ291" s="130"/>
      <c r="AR291" s="130"/>
      <c r="AS291" s="130"/>
      <c r="AT291" s="130"/>
      <c r="AU291" s="130"/>
      <c r="AV291" s="130"/>
      <c r="AW291" s="130"/>
      <c r="AX291" s="130"/>
      <c r="AY291" s="130"/>
      <c r="AZ291" s="130"/>
      <c r="BA291" s="130"/>
      <c r="BB291" s="130"/>
      <c r="BC291" s="130"/>
      <c r="BD291" s="130"/>
      <c r="BE291" s="130"/>
    </row>
    <row r="292" spans="1:57" s="137" customFormat="1" ht="15">
      <c r="A292" s="89" t="str">
        <f>IF(Table1[[#This Row],[LIBRARY ID]]="","",CONCATENATE('Sample information'!B$16," #1"," ",Table1[[#This Row],[DATE SAMPLE DELIVERY]]))</f>
        <v/>
      </c>
      <c r="B292" s="89" t="str">
        <f>IF(Table1[[#This Row],[LIBRARY ID]]="","",CONCATENATE('Sample information'!B$16,"-",Table1[[#This Row],[LIBRARY ID]]))</f>
        <v/>
      </c>
      <c r="C292" s="47"/>
      <c r="D292" s="47"/>
      <c r="E292" s="47"/>
      <c r="F292" s="174" t="s">
        <v>547</v>
      </c>
      <c r="G292" s="47"/>
      <c r="H292" s="47"/>
      <c r="I292" s="47"/>
      <c r="J292" s="47"/>
      <c r="K292" s="47"/>
      <c r="L292" s="89" t="str">
        <f>IF(Table1[[#This Row],[INDEX CATEGORY]]="",CONCATENATE("Custom (",Table1[[#This Row],[CUSTOM INDEX]],")"),IF(Table1[[#This Row],[INDEX CATEGORY]]="No index","Custom (None)",INDEX(Index!$C$3:$X$230,MATCH(Table1[[#This Row],[INDEX NUMBER]],Index!$B$3:$B$230,0),MATCH(Table1[[#This Row],[INDEX CATEGORY]],Index!$C$2:$X$2,0))))</f>
        <v>Custom ()</v>
      </c>
      <c r="M292" s="153"/>
      <c r="N292" s="135" t="s">
        <v>5</v>
      </c>
      <c r="O292" s="153" t="s">
        <v>116</v>
      </c>
      <c r="P292" s="150" t="str">
        <f>IF(Table1[[#This Row],[LIBRARY ID]]="","",Table1[[#This Row],[VOLUME]])</f>
        <v/>
      </c>
      <c r="Q292" s="150" t="str">
        <f>IF(Table1[[#This Row],[LIBRARY ID]]="","",Table1[[#This Row],[CONCENTRATION]]*Table1[[#This Row],[VOLUME]])</f>
        <v/>
      </c>
      <c r="R292" s="103" t="s">
        <v>728</v>
      </c>
      <c r="S292" s="103" t="str">
        <f>IF(Table1[[#This Row],[LIBRARY ID]]="","",CONCATENATE('Sample information'!$B$16,"_",Table1[[#This Row],[PLATE]],"_org_",Table1[[#This Row],[DATE SAMPLE DELIVERY]]))</f>
        <v/>
      </c>
      <c r="T292" s="130" t="str">
        <f>IF(Table1[[#This Row],[DATE SAMPLE DELIVERY]]="","",(CONCATENATE(20,LEFT(Table1[[#This Row],[DATE SAMPLE DELIVERY]],2),"-",(MID(Table1[[#This Row],[DATE SAMPLE DELIVERY]],3,2)),"-",(RIGHT(Table1[[#This Row],[DATE SAMPLE DELIVERY]],2)))))</f>
        <v/>
      </c>
      <c r="U292" s="137" t="str">
        <f>IF(Table1[[#This Row],[LIBRARY ID]]="","",IF('Sample information'!$B$22="","RML",'Sample information'!$B$22))</f>
        <v/>
      </c>
      <c r="V292" s="130" t="s">
        <v>280</v>
      </c>
      <c r="W292" s="135"/>
      <c r="X292" s="135"/>
      <c r="AA292" s="151"/>
      <c r="AC292" s="152"/>
      <c r="AF292" s="135"/>
      <c r="AG292" s="130"/>
      <c r="AH292" s="130"/>
      <c r="AI292" s="130"/>
      <c r="AJ292" s="130"/>
      <c r="AK292" s="130"/>
      <c r="AL292" s="130"/>
      <c r="AM292" s="130"/>
      <c r="AN292" s="130"/>
      <c r="AO292" s="130"/>
      <c r="AP292" s="130"/>
      <c r="AQ292" s="130"/>
      <c r="AR292" s="130"/>
      <c r="AS292" s="130"/>
      <c r="AT292" s="130"/>
      <c r="AU292" s="130"/>
      <c r="AV292" s="130"/>
      <c r="AW292" s="130"/>
      <c r="AX292" s="130"/>
      <c r="AY292" s="130"/>
      <c r="AZ292" s="130"/>
      <c r="BA292" s="130"/>
      <c r="BB292" s="130"/>
      <c r="BC292" s="130"/>
      <c r="BD292" s="130"/>
      <c r="BE292" s="130"/>
    </row>
    <row r="293" spans="1:57" s="137" customFormat="1" ht="15">
      <c r="A293" s="89" t="str">
        <f>IF(Table1[[#This Row],[LIBRARY ID]]="","",CONCATENATE('Sample information'!B$16," #1"," ",Table1[[#This Row],[DATE SAMPLE DELIVERY]]))</f>
        <v/>
      </c>
      <c r="B293" s="89" t="str">
        <f>IF(Table1[[#This Row],[LIBRARY ID]]="","",CONCATENATE('Sample information'!B$16,"-",Table1[[#This Row],[LIBRARY ID]]))</f>
        <v/>
      </c>
      <c r="C293" s="47"/>
      <c r="D293" s="47"/>
      <c r="E293" s="47"/>
      <c r="F293" s="174" t="s">
        <v>547</v>
      </c>
      <c r="G293" s="47"/>
      <c r="H293" s="47"/>
      <c r="I293" s="47"/>
      <c r="J293" s="47"/>
      <c r="K293" s="47"/>
      <c r="L293" s="89" t="str">
        <f>IF(Table1[[#This Row],[INDEX CATEGORY]]="",CONCATENATE("Custom (",Table1[[#This Row],[CUSTOM INDEX]],")"),IF(Table1[[#This Row],[INDEX CATEGORY]]="No index","Custom (None)",INDEX(Index!$C$3:$X$230,MATCH(Table1[[#This Row],[INDEX NUMBER]],Index!$B$3:$B$230,0),MATCH(Table1[[#This Row],[INDEX CATEGORY]],Index!$C$2:$X$2,0))))</f>
        <v>Custom ()</v>
      </c>
      <c r="M293" s="153"/>
      <c r="N293" s="135" t="s">
        <v>5</v>
      </c>
      <c r="O293" s="153" t="s">
        <v>117</v>
      </c>
      <c r="P293" s="150" t="str">
        <f>IF(Table1[[#This Row],[LIBRARY ID]]="","",Table1[[#This Row],[VOLUME]])</f>
        <v/>
      </c>
      <c r="Q293" s="150" t="str">
        <f>IF(Table1[[#This Row],[LIBRARY ID]]="","",Table1[[#This Row],[CONCENTRATION]]*Table1[[#This Row],[VOLUME]])</f>
        <v/>
      </c>
      <c r="R293" s="103" t="s">
        <v>728</v>
      </c>
      <c r="S293" s="103" t="str">
        <f>IF(Table1[[#This Row],[LIBRARY ID]]="","",CONCATENATE('Sample information'!$B$16,"_",Table1[[#This Row],[PLATE]],"_org_",Table1[[#This Row],[DATE SAMPLE DELIVERY]]))</f>
        <v/>
      </c>
      <c r="T293" s="130" t="str">
        <f>IF(Table1[[#This Row],[DATE SAMPLE DELIVERY]]="","",(CONCATENATE(20,LEFT(Table1[[#This Row],[DATE SAMPLE DELIVERY]],2),"-",(MID(Table1[[#This Row],[DATE SAMPLE DELIVERY]],3,2)),"-",(RIGHT(Table1[[#This Row],[DATE SAMPLE DELIVERY]],2)))))</f>
        <v/>
      </c>
      <c r="U293" s="137" t="str">
        <f>IF(Table1[[#This Row],[LIBRARY ID]]="","",IF('Sample information'!$B$22="","RML",'Sample information'!$B$22))</f>
        <v/>
      </c>
      <c r="V293" s="130" t="s">
        <v>280</v>
      </c>
      <c r="W293" s="135"/>
      <c r="X293" s="135"/>
      <c r="AA293" s="151"/>
      <c r="AC293" s="152"/>
      <c r="AF293" s="135"/>
      <c r="AG293" s="130"/>
      <c r="AH293" s="130"/>
      <c r="AI293" s="130"/>
      <c r="AJ293" s="130"/>
      <c r="AK293" s="130"/>
      <c r="AL293" s="130"/>
      <c r="AM293" s="130"/>
      <c r="AN293" s="130"/>
      <c r="AO293" s="130"/>
      <c r="AP293" s="130"/>
      <c r="AQ293" s="130"/>
      <c r="AR293" s="130"/>
      <c r="AS293" s="130"/>
      <c r="AT293" s="130"/>
      <c r="AU293" s="130"/>
      <c r="AV293" s="130"/>
      <c r="AW293" s="130"/>
      <c r="AX293" s="130"/>
      <c r="AY293" s="130"/>
      <c r="AZ293" s="130"/>
      <c r="BA293" s="130"/>
      <c r="BB293" s="130"/>
      <c r="BC293" s="130"/>
      <c r="BD293" s="130"/>
      <c r="BE293" s="130"/>
    </row>
    <row r="294" spans="1:57" s="137" customFormat="1" ht="15">
      <c r="A294" s="89" t="str">
        <f>IF(Table1[[#This Row],[LIBRARY ID]]="","",CONCATENATE('Sample information'!B$16," #1"," ",Table1[[#This Row],[DATE SAMPLE DELIVERY]]))</f>
        <v/>
      </c>
      <c r="B294" s="89" t="str">
        <f>IF(Table1[[#This Row],[LIBRARY ID]]="","",CONCATENATE('Sample information'!B$16,"-",Table1[[#This Row],[LIBRARY ID]]))</f>
        <v/>
      </c>
      <c r="C294" s="47"/>
      <c r="D294" s="47"/>
      <c r="E294" s="47"/>
      <c r="F294" s="174" t="s">
        <v>547</v>
      </c>
      <c r="G294" s="47"/>
      <c r="H294" s="47"/>
      <c r="I294" s="47"/>
      <c r="J294" s="47"/>
      <c r="K294" s="47"/>
      <c r="L294" s="89" t="str">
        <f>IF(Table1[[#This Row],[INDEX CATEGORY]]="",CONCATENATE("Custom (",Table1[[#This Row],[CUSTOM INDEX]],")"),IF(Table1[[#This Row],[INDEX CATEGORY]]="No index","Custom (None)",INDEX(Index!$C$3:$X$230,MATCH(Table1[[#This Row],[INDEX NUMBER]],Index!$B$3:$B$230,0),MATCH(Table1[[#This Row],[INDEX CATEGORY]],Index!$C$2:$X$2,0))))</f>
        <v>Custom ()</v>
      </c>
      <c r="M294" s="153"/>
      <c r="N294" s="135" t="s">
        <v>5</v>
      </c>
      <c r="O294" s="153" t="s">
        <v>118</v>
      </c>
      <c r="P294" s="150" t="str">
        <f>IF(Table1[[#This Row],[LIBRARY ID]]="","",Table1[[#This Row],[VOLUME]])</f>
        <v/>
      </c>
      <c r="Q294" s="150" t="str">
        <f>IF(Table1[[#This Row],[LIBRARY ID]]="","",Table1[[#This Row],[CONCENTRATION]]*Table1[[#This Row],[VOLUME]])</f>
        <v/>
      </c>
      <c r="R294" s="103" t="s">
        <v>728</v>
      </c>
      <c r="S294" s="103" t="str">
        <f>IF(Table1[[#This Row],[LIBRARY ID]]="","",CONCATENATE('Sample information'!$B$16,"_",Table1[[#This Row],[PLATE]],"_org_",Table1[[#This Row],[DATE SAMPLE DELIVERY]]))</f>
        <v/>
      </c>
      <c r="T294" s="130" t="str">
        <f>IF(Table1[[#This Row],[DATE SAMPLE DELIVERY]]="","",(CONCATENATE(20,LEFT(Table1[[#This Row],[DATE SAMPLE DELIVERY]],2),"-",(MID(Table1[[#This Row],[DATE SAMPLE DELIVERY]],3,2)),"-",(RIGHT(Table1[[#This Row],[DATE SAMPLE DELIVERY]],2)))))</f>
        <v/>
      </c>
      <c r="U294" s="137" t="str">
        <f>IF(Table1[[#This Row],[LIBRARY ID]]="","",IF('Sample information'!$B$22="","RML",'Sample information'!$B$22))</f>
        <v/>
      </c>
      <c r="V294" s="130" t="s">
        <v>280</v>
      </c>
      <c r="W294" s="135"/>
      <c r="X294" s="135"/>
      <c r="AA294" s="151"/>
      <c r="AC294" s="152"/>
      <c r="AF294" s="135"/>
      <c r="AG294" s="130"/>
      <c r="AH294" s="130"/>
      <c r="AI294" s="130"/>
      <c r="AJ294" s="130"/>
      <c r="AK294" s="130"/>
      <c r="AL294" s="130"/>
      <c r="AM294" s="130"/>
      <c r="AN294" s="130"/>
      <c r="AO294" s="130"/>
      <c r="AP294" s="130"/>
      <c r="AQ294" s="130"/>
      <c r="AR294" s="130"/>
      <c r="AS294" s="130"/>
      <c r="AT294" s="130"/>
      <c r="AU294" s="130"/>
      <c r="AV294" s="130"/>
      <c r="AW294" s="130"/>
      <c r="AX294" s="130"/>
      <c r="AY294" s="130"/>
      <c r="AZ294" s="130"/>
      <c r="BA294" s="130"/>
      <c r="BB294" s="130"/>
      <c r="BC294" s="130"/>
      <c r="BD294" s="130"/>
      <c r="BE294" s="130"/>
    </row>
    <row r="295" spans="1:57" s="137" customFormat="1" ht="15">
      <c r="A295" s="89" t="str">
        <f>IF(Table1[[#This Row],[LIBRARY ID]]="","",CONCATENATE('Sample information'!B$16," #1"," ",Table1[[#This Row],[DATE SAMPLE DELIVERY]]))</f>
        <v/>
      </c>
      <c r="B295" s="89" t="str">
        <f>IF(Table1[[#This Row],[LIBRARY ID]]="","",CONCATENATE('Sample information'!B$16,"-",Table1[[#This Row],[LIBRARY ID]]))</f>
        <v/>
      </c>
      <c r="C295" s="47"/>
      <c r="D295" s="47"/>
      <c r="E295" s="47"/>
      <c r="F295" s="174" t="s">
        <v>547</v>
      </c>
      <c r="G295" s="47"/>
      <c r="H295" s="47"/>
      <c r="I295" s="47"/>
      <c r="J295" s="47"/>
      <c r="K295" s="47"/>
      <c r="L295" s="89" t="str">
        <f>IF(Table1[[#This Row],[INDEX CATEGORY]]="",CONCATENATE("Custom (",Table1[[#This Row],[CUSTOM INDEX]],")"),IF(Table1[[#This Row],[INDEX CATEGORY]]="No index","Custom (None)",INDEX(Index!$C$3:$X$230,MATCH(Table1[[#This Row],[INDEX NUMBER]],Index!$B$3:$B$230,0),MATCH(Table1[[#This Row],[INDEX CATEGORY]],Index!$C$2:$X$2,0))))</f>
        <v>Custom ()</v>
      </c>
      <c r="M295" s="153"/>
      <c r="N295" s="135" t="s">
        <v>5</v>
      </c>
      <c r="O295" s="153" t="s">
        <v>119</v>
      </c>
      <c r="P295" s="150" t="str">
        <f>IF(Table1[[#This Row],[LIBRARY ID]]="","",Table1[[#This Row],[VOLUME]])</f>
        <v/>
      </c>
      <c r="Q295" s="150" t="str">
        <f>IF(Table1[[#This Row],[LIBRARY ID]]="","",Table1[[#This Row],[CONCENTRATION]]*Table1[[#This Row],[VOLUME]])</f>
        <v/>
      </c>
      <c r="R295" s="103" t="s">
        <v>728</v>
      </c>
      <c r="S295" s="103" t="str">
        <f>IF(Table1[[#This Row],[LIBRARY ID]]="","",CONCATENATE('Sample information'!$B$16,"_",Table1[[#This Row],[PLATE]],"_org_",Table1[[#This Row],[DATE SAMPLE DELIVERY]]))</f>
        <v/>
      </c>
      <c r="T295" s="130" t="str">
        <f>IF(Table1[[#This Row],[DATE SAMPLE DELIVERY]]="","",(CONCATENATE(20,LEFT(Table1[[#This Row],[DATE SAMPLE DELIVERY]],2),"-",(MID(Table1[[#This Row],[DATE SAMPLE DELIVERY]],3,2)),"-",(RIGHT(Table1[[#This Row],[DATE SAMPLE DELIVERY]],2)))))</f>
        <v/>
      </c>
      <c r="U295" s="137" t="str">
        <f>IF(Table1[[#This Row],[LIBRARY ID]]="","",IF('Sample information'!$B$22="","RML",'Sample information'!$B$22))</f>
        <v/>
      </c>
      <c r="V295" s="130" t="s">
        <v>280</v>
      </c>
      <c r="W295" s="135"/>
      <c r="X295" s="135"/>
      <c r="AA295" s="151"/>
      <c r="AC295" s="152"/>
      <c r="AF295" s="135"/>
      <c r="AG295" s="130"/>
      <c r="AH295" s="130"/>
      <c r="AI295" s="130"/>
      <c r="AJ295" s="130"/>
      <c r="AK295" s="130"/>
      <c r="AL295" s="130"/>
      <c r="AM295" s="130"/>
      <c r="AN295" s="130"/>
      <c r="AO295" s="130"/>
      <c r="AP295" s="130"/>
      <c r="AQ295" s="130"/>
      <c r="AR295" s="130"/>
      <c r="AS295" s="130"/>
      <c r="AT295" s="130"/>
      <c r="AU295" s="130"/>
      <c r="AV295" s="130"/>
      <c r="AW295" s="130"/>
      <c r="AX295" s="130"/>
      <c r="AY295" s="130"/>
      <c r="AZ295" s="130"/>
      <c r="BA295" s="130"/>
      <c r="BB295" s="130"/>
      <c r="BC295" s="130"/>
      <c r="BD295" s="130"/>
      <c r="BE295" s="130"/>
    </row>
    <row r="296" spans="1:57" s="137" customFormat="1" ht="15">
      <c r="A296" s="89" t="str">
        <f>IF(Table1[[#This Row],[LIBRARY ID]]="","",CONCATENATE('Sample information'!B$16," #1"," ",Table1[[#This Row],[DATE SAMPLE DELIVERY]]))</f>
        <v/>
      </c>
      <c r="B296" s="89" t="str">
        <f>IF(Table1[[#This Row],[LIBRARY ID]]="","",CONCATENATE('Sample information'!B$16,"-",Table1[[#This Row],[LIBRARY ID]]))</f>
        <v/>
      </c>
      <c r="C296" s="47"/>
      <c r="D296" s="47"/>
      <c r="E296" s="47"/>
      <c r="F296" s="174" t="s">
        <v>547</v>
      </c>
      <c r="G296" s="47"/>
      <c r="H296" s="47"/>
      <c r="I296" s="47"/>
      <c r="J296" s="47"/>
      <c r="K296" s="47"/>
      <c r="L296" s="89" t="str">
        <f>IF(Table1[[#This Row],[INDEX CATEGORY]]="",CONCATENATE("Custom (",Table1[[#This Row],[CUSTOM INDEX]],")"),IF(Table1[[#This Row],[INDEX CATEGORY]]="No index","Custom (None)",INDEX(Index!$C$3:$X$230,MATCH(Table1[[#This Row],[INDEX NUMBER]],Index!$B$3:$B$230,0),MATCH(Table1[[#This Row],[INDEX CATEGORY]],Index!$C$2:$X$2,0))))</f>
        <v>Custom ()</v>
      </c>
      <c r="M296" s="153"/>
      <c r="N296" s="135" t="s">
        <v>5</v>
      </c>
      <c r="O296" s="153" t="s">
        <v>120</v>
      </c>
      <c r="P296" s="150" t="str">
        <f>IF(Table1[[#This Row],[LIBRARY ID]]="","",Table1[[#This Row],[VOLUME]])</f>
        <v/>
      </c>
      <c r="Q296" s="150" t="str">
        <f>IF(Table1[[#This Row],[LIBRARY ID]]="","",Table1[[#This Row],[CONCENTRATION]]*Table1[[#This Row],[VOLUME]])</f>
        <v/>
      </c>
      <c r="R296" s="103" t="s">
        <v>728</v>
      </c>
      <c r="S296" s="103" t="str">
        <f>IF(Table1[[#This Row],[LIBRARY ID]]="","",CONCATENATE('Sample information'!$B$16,"_",Table1[[#This Row],[PLATE]],"_org_",Table1[[#This Row],[DATE SAMPLE DELIVERY]]))</f>
        <v/>
      </c>
      <c r="T296" s="130" t="str">
        <f>IF(Table1[[#This Row],[DATE SAMPLE DELIVERY]]="","",(CONCATENATE(20,LEFT(Table1[[#This Row],[DATE SAMPLE DELIVERY]],2),"-",(MID(Table1[[#This Row],[DATE SAMPLE DELIVERY]],3,2)),"-",(RIGHT(Table1[[#This Row],[DATE SAMPLE DELIVERY]],2)))))</f>
        <v/>
      </c>
      <c r="U296" s="137" t="str">
        <f>IF(Table1[[#This Row],[LIBRARY ID]]="","",IF('Sample information'!$B$22="","RML",'Sample information'!$B$22))</f>
        <v/>
      </c>
      <c r="V296" s="130" t="s">
        <v>280</v>
      </c>
      <c r="W296" s="135"/>
      <c r="X296" s="135"/>
      <c r="AA296" s="151"/>
      <c r="AC296" s="152"/>
      <c r="AF296" s="135"/>
      <c r="AG296" s="130"/>
      <c r="AH296" s="130"/>
      <c r="AI296" s="130"/>
      <c r="AJ296" s="130"/>
      <c r="AK296" s="130"/>
      <c r="AL296" s="130"/>
      <c r="AM296" s="130"/>
      <c r="AN296" s="130"/>
      <c r="AO296" s="130"/>
      <c r="AP296" s="130"/>
      <c r="AQ296" s="130"/>
      <c r="AR296" s="130"/>
      <c r="AS296" s="130"/>
      <c r="AT296" s="130"/>
      <c r="AU296" s="130"/>
      <c r="AV296" s="130"/>
      <c r="AW296" s="130"/>
      <c r="AX296" s="130"/>
      <c r="AY296" s="130"/>
      <c r="AZ296" s="130"/>
      <c r="BA296" s="130"/>
      <c r="BB296" s="130"/>
      <c r="BC296" s="130"/>
      <c r="BD296" s="130"/>
      <c r="BE296" s="130"/>
    </row>
    <row r="297" spans="1:57" s="137" customFormat="1" ht="15">
      <c r="A297" s="89" t="str">
        <f>IF(Table1[[#This Row],[LIBRARY ID]]="","",CONCATENATE('Sample information'!B$16," #1"," ",Table1[[#This Row],[DATE SAMPLE DELIVERY]]))</f>
        <v/>
      </c>
      <c r="B297" s="89" t="str">
        <f>IF(Table1[[#This Row],[LIBRARY ID]]="","",CONCATENATE('Sample information'!B$16,"-",Table1[[#This Row],[LIBRARY ID]]))</f>
        <v/>
      </c>
      <c r="C297" s="47"/>
      <c r="D297" s="47"/>
      <c r="E297" s="47"/>
      <c r="F297" s="174" t="s">
        <v>547</v>
      </c>
      <c r="G297" s="47"/>
      <c r="H297" s="47"/>
      <c r="I297" s="47"/>
      <c r="J297" s="47"/>
      <c r="K297" s="47"/>
      <c r="L297" s="89" t="str">
        <f>IF(Table1[[#This Row],[INDEX CATEGORY]]="",CONCATENATE("Custom (",Table1[[#This Row],[CUSTOM INDEX]],")"),IF(Table1[[#This Row],[INDEX CATEGORY]]="No index","Custom (None)",INDEX(Index!$C$3:$X$230,MATCH(Table1[[#This Row],[INDEX NUMBER]],Index!$B$3:$B$230,0),MATCH(Table1[[#This Row],[INDEX CATEGORY]],Index!$C$2:$X$2,0))))</f>
        <v>Custom ()</v>
      </c>
      <c r="M297" s="153"/>
      <c r="N297" s="135" t="s">
        <v>5</v>
      </c>
      <c r="O297" s="153" t="s">
        <v>121</v>
      </c>
      <c r="P297" s="150" t="str">
        <f>IF(Table1[[#This Row],[LIBRARY ID]]="","",Table1[[#This Row],[VOLUME]])</f>
        <v/>
      </c>
      <c r="Q297" s="150" t="str">
        <f>IF(Table1[[#This Row],[LIBRARY ID]]="","",Table1[[#This Row],[CONCENTRATION]]*Table1[[#This Row],[VOLUME]])</f>
        <v/>
      </c>
      <c r="R297" s="103" t="s">
        <v>728</v>
      </c>
      <c r="S297" s="103" t="str">
        <f>IF(Table1[[#This Row],[LIBRARY ID]]="","",CONCATENATE('Sample information'!$B$16,"_",Table1[[#This Row],[PLATE]],"_org_",Table1[[#This Row],[DATE SAMPLE DELIVERY]]))</f>
        <v/>
      </c>
      <c r="T297" s="130" t="str">
        <f>IF(Table1[[#This Row],[DATE SAMPLE DELIVERY]]="","",(CONCATENATE(20,LEFT(Table1[[#This Row],[DATE SAMPLE DELIVERY]],2),"-",(MID(Table1[[#This Row],[DATE SAMPLE DELIVERY]],3,2)),"-",(RIGHT(Table1[[#This Row],[DATE SAMPLE DELIVERY]],2)))))</f>
        <v/>
      </c>
      <c r="U297" s="137" t="str">
        <f>IF(Table1[[#This Row],[LIBRARY ID]]="","",IF('Sample information'!$B$22="","RML",'Sample information'!$B$22))</f>
        <v/>
      </c>
      <c r="V297" s="130" t="s">
        <v>280</v>
      </c>
      <c r="W297" s="135"/>
      <c r="X297" s="135"/>
      <c r="AA297" s="151"/>
      <c r="AC297" s="152"/>
      <c r="AF297" s="135"/>
      <c r="AG297" s="130"/>
      <c r="AH297" s="130"/>
      <c r="AI297" s="130"/>
      <c r="AJ297" s="130"/>
      <c r="AK297" s="130"/>
      <c r="AL297" s="130"/>
      <c r="AM297" s="130"/>
      <c r="AN297" s="130"/>
      <c r="AO297" s="130"/>
      <c r="AP297" s="130"/>
      <c r="AQ297" s="130"/>
      <c r="AR297" s="130"/>
      <c r="AS297" s="130"/>
      <c r="AT297" s="130"/>
      <c r="AU297" s="130"/>
      <c r="AV297" s="130"/>
      <c r="AW297" s="130"/>
      <c r="AX297" s="130"/>
      <c r="AY297" s="130"/>
      <c r="AZ297" s="130"/>
      <c r="BA297" s="130"/>
      <c r="BB297" s="130"/>
      <c r="BC297" s="130"/>
      <c r="BD297" s="130"/>
      <c r="BE297" s="130"/>
    </row>
    <row r="298" spans="1:57" s="137" customFormat="1" ht="15">
      <c r="A298" s="89" t="str">
        <f>IF(Table1[[#This Row],[LIBRARY ID]]="","",CONCATENATE('Sample information'!B$16," #1"," ",Table1[[#This Row],[DATE SAMPLE DELIVERY]]))</f>
        <v/>
      </c>
      <c r="B298" s="89" t="str">
        <f>IF(Table1[[#This Row],[LIBRARY ID]]="","",CONCATENATE('Sample information'!B$16,"-",Table1[[#This Row],[LIBRARY ID]]))</f>
        <v/>
      </c>
      <c r="C298" s="47"/>
      <c r="D298" s="47"/>
      <c r="E298" s="47"/>
      <c r="F298" s="174" t="s">
        <v>547</v>
      </c>
      <c r="G298" s="47"/>
      <c r="H298" s="47"/>
      <c r="I298" s="47"/>
      <c r="J298" s="47"/>
      <c r="K298" s="47"/>
      <c r="L298" s="89" t="str">
        <f>IF(Table1[[#This Row],[INDEX CATEGORY]]="",CONCATENATE("Custom (",Table1[[#This Row],[CUSTOM INDEX]],")"),IF(Table1[[#This Row],[INDEX CATEGORY]]="No index","Custom (None)",INDEX(Index!$C$3:$X$230,MATCH(Table1[[#This Row],[INDEX NUMBER]],Index!$B$3:$B$230,0),MATCH(Table1[[#This Row],[INDEX CATEGORY]],Index!$C$2:$X$2,0))))</f>
        <v>Custom ()</v>
      </c>
      <c r="M298" s="153"/>
      <c r="N298" s="135" t="s">
        <v>5</v>
      </c>
      <c r="O298" s="153" t="s">
        <v>122</v>
      </c>
      <c r="P298" s="150" t="str">
        <f>IF(Table1[[#This Row],[LIBRARY ID]]="","",Table1[[#This Row],[VOLUME]])</f>
        <v/>
      </c>
      <c r="Q298" s="150" t="str">
        <f>IF(Table1[[#This Row],[LIBRARY ID]]="","",Table1[[#This Row],[CONCENTRATION]]*Table1[[#This Row],[VOLUME]])</f>
        <v/>
      </c>
      <c r="R298" s="103" t="s">
        <v>728</v>
      </c>
      <c r="S298" s="103" t="str">
        <f>IF(Table1[[#This Row],[LIBRARY ID]]="","",CONCATENATE('Sample information'!$B$16,"_",Table1[[#This Row],[PLATE]],"_org_",Table1[[#This Row],[DATE SAMPLE DELIVERY]]))</f>
        <v/>
      </c>
      <c r="T298" s="130" t="str">
        <f>IF(Table1[[#This Row],[DATE SAMPLE DELIVERY]]="","",(CONCATENATE(20,LEFT(Table1[[#This Row],[DATE SAMPLE DELIVERY]],2),"-",(MID(Table1[[#This Row],[DATE SAMPLE DELIVERY]],3,2)),"-",(RIGHT(Table1[[#This Row],[DATE SAMPLE DELIVERY]],2)))))</f>
        <v/>
      </c>
      <c r="U298" s="137" t="str">
        <f>IF(Table1[[#This Row],[LIBRARY ID]]="","",IF('Sample information'!$B$22="","RML",'Sample information'!$B$22))</f>
        <v/>
      </c>
      <c r="V298" s="130" t="s">
        <v>280</v>
      </c>
      <c r="W298" s="135"/>
      <c r="X298" s="135"/>
      <c r="AA298" s="151"/>
      <c r="AC298" s="152"/>
      <c r="AF298" s="135"/>
      <c r="AG298" s="130"/>
      <c r="AH298" s="130"/>
      <c r="AI298" s="130"/>
      <c r="AJ298" s="130"/>
      <c r="AK298" s="130"/>
      <c r="AL298" s="130"/>
      <c r="AM298" s="130"/>
      <c r="AN298" s="130"/>
      <c r="AO298" s="130"/>
      <c r="AP298" s="130"/>
      <c r="AQ298" s="130"/>
      <c r="AR298" s="130"/>
      <c r="AS298" s="130"/>
      <c r="AT298" s="130"/>
      <c r="AU298" s="130"/>
      <c r="AV298" s="130"/>
      <c r="AW298" s="130"/>
      <c r="AX298" s="130"/>
      <c r="AY298" s="130"/>
      <c r="AZ298" s="130"/>
      <c r="BA298" s="130"/>
      <c r="BB298" s="130"/>
      <c r="BC298" s="130"/>
      <c r="BD298" s="130"/>
      <c r="BE298" s="130"/>
    </row>
    <row r="299" spans="1:57" s="137" customFormat="1" ht="15">
      <c r="A299" s="89" t="str">
        <f>IF(Table1[[#This Row],[LIBRARY ID]]="","",CONCATENATE('Sample information'!B$16," #1"," ",Table1[[#This Row],[DATE SAMPLE DELIVERY]]))</f>
        <v/>
      </c>
      <c r="B299" s="89" t="str">
        <f>IF(Table1[[#This Row],[LIBRARY ID]]="","",CONCATENATE('Sample information'!B$16,"-",Table1[[#This Row],[LIBRARY ID]]))</f>
        <v/>
      </c>
      <c r="C299" s="47"/>
      <c r="D299" s="47"/>
      <c r="E299" s="47"/>
      <c r="F299" s="174" t="s">
        <v>547</v>
      </c>
      <c r="G299" s="47"/>
      <c r="H299" s="47"/>
      <c r="I299" s="47"/>
      <c r="J299" s="47"/>
      <c r="K299" s="47"/>
      <c r="L299" s="89" t="str">
        <f>IF(Table1[[#This Row],[INDEX CATEGORY]]="",CONCATENATE("Custom (",Table1[[#This Row],[CUSTOM INDEX]],")"),IF(Table1[[#This Row],[INDEX CATEGORY]]="No index","Custom (None)",INDEX(Index!$C$3:$X$230,MATCH(Table1[[#This Row],[INDEX NUMBER]],Index!$B$3:$B$230,0),MATCH(Table1[[#This Row],[INDEX CATEGORY]],Index!$C$2:$X$2,0))))</f>
        <v>Custom ()</v>
      </c>
      <c r="M299" s="153"/>
      <c r="N299" s="135" t="s">
        <v>5</v>
      </c>
      <c r="O299" s="153" t="s">
        <v>27</v>
      </c>
      <c r="P299" s="150" t="str">
        <f>IF(Table1[[#This Row],[LIBRARY ID]]="","",Table1[[#This Row],[VOLUME]])</f>
        <v/>
      </c>
      <c r="Q299" s="150" t="str">
        <f>IF(Table1[[#This Row],[LIBRARY ID]]="","",Table1[[#This Row],[CONCENTRATION]]*Table1[[#This Row],[VOLUME]])</f>
        <v/>
      </c>
      <c r="R299" s="103" t="s">
        <v>729</v>
      </c>
      <c r="S299" s="103" t="str">
        <f>IF(Table1[[#This Row],[LIBRARY ID]]="","",CONCATENATE('Sample information'!$B$16,"_",Table1[[#This Row],[PLATE]],"_org_",Table1[[#This Row],[DATE SAMPLE DELIVERY]]))</f>
        <v/>
      </c>
      <c r="T299" s="130" t="str">
        <f>IF(Table1[[#This Row],[DATE SAMPLE DELIVERY]]="","",(CONCATENATE(20,LEFT(Table1[[#This Row],[DATE SAMPLE DELIVERY]],2),"-",(MID(Table1[[#This Row],[DATE SAMPLE DELIVERY]],3,2)),"-",(RIGHT(Table1[[#This Row],[DATE SAMPLE DELIVERY]],2)))))</f>
        <v/>
      </c>
      <c r="U299" s="137" t="str">
        <f>IF(Table1[[#This Row],[LIBRARY ID]]="","",IF('Sample information'!$B$22="","RML",'Sample information'!$B$22))</f>
        <v/>
      </c>
      <c r="V299" s="130" t="s">
        <v>280</v>
      </c>
      <c r="W299" s="135"/>
      <c r="X299" s="135"/>
      <c r="AA299" s="151"/>
      <c r="AC299" s="152"/>
      <c r="AF299" s="135"/>
      <c r="AG299" s="130"/>
      <c r="AH299" s="130"/>
      <c r="AI299" s="130"/>
      <c r="AJ299" s="130"/>
      <c r="AK299" s="130"/>
      <c r="AL299" s="130"/>
      <c r="AM299" s="130"/>
      <c r="AN299" s="130"/>
      <c r="AO299" s="130"/>
      <c r="AP299" s="130"/>
      <c r="AQ299" s="130"/>
      <c r="AR299" s="130"/>
      <c r="AS299" s="130"/>
      <c r="AT299" s="130"/>
      <c r="AU299" s="130"/>
      <c r="AV299" s="130"/>
      <c r="AW299" s="130"/>
      <c r="AX299" s="130"/>
      <c r="AY299" s="130"/>
      <c r="AZ299" s="130"/>
      <c r="BA299" s="130"/>
      <c r="BB299" s="130"/>
      <c r="BC299" s="130"/>
      <c r="BD299" s="130"/>
      <c r="BE299" s="130"/>
    </row>
    <row r="300" spans="1:57" s="137" customFormat="1" ht="15">
      <c r="A300" s="89" t="str">
        <f>IF(Table1[[#This Row],[LIBRARY ID]]="","",CONCATENATE('Sample information'!B$16," #1"," ",Table1[[#This Row],[DATE SAMPLE DELIVERY]]))</f>
        <v/>
      </c>
      <c r="B300" s="89" t="str">
        <f>IF(Table1[[#This Row],[LIBRARY ID]]="","",CONCATENATE('Sample information'!B$16,"-",Table1[[#This Row],[LIBRARY ID]]))</f>
        <v/>
      </c>
      <c r="C300" s="47"/>
      <c r="D300" s="47"/>
      <c r="E300" s="47"/>
      <c r="F300" s="174" t="s">
        <v>547</v>
      </c>
      <c r="G300" s="47"/>
      <c r="H300" s="47"/>
      <c r="I300" s="47"/>
      <c r="J300" s="47"/>
      <c r="K300" s="47"/>
      <c r="L300" s="89" t="str">
        <f>IF(Table1[[#This Row],[INDEX CATEGORY]]="",CONCATENATE("Custom (",Table1[[#This Row],[CUSTOM INDEX]],")"),IF(Table1[[#This Row],[INDEX CATEGORY]]="No index","Custom (None)",INDEX(Index!$C$3:$X$230,MATCH(Table1[[#This Row],[INDEX NUMBER]],Index!$B$3:$B$230,0),MATCH(Table1[[#This Row],[INDEX CATEGORY]],Index!$C$2:$X$2,0))))</f>
        <v>Custom ()</v>
      </c>
      <c r="M300" s="153"/>
      <c r="N300" s="135" t="s">
        <v>5</v>
      </c>
      <c r="O300" s="153" t="s">
        <v>28</v>
      </c>
      <c r="P300" s="150" t="str">
        <f>IF(Table1[[#This Row],[LIBRARY ID]]="","",Table1[[#This Row],[VOLUME]])</f>
        <v/>
      </c>
      <c r="Q300" s="150" t="str">
        <f>IF(Table1[[#This Row],[LIBRARY ID]]="","",Table1[[#This Row],[CONCENTRATION]]*Table1[[#This Row],[VOLUME]])</f>
        <v/>
      </c>
      <c r="R300" s="103" t="s">
        <v>729</v>
      </c>
      <c r="S300" s="103" t="str">
        <f>IF(Table1[[#This Row],[LIBRARY ID]]="","",CONCATENATE('Sample information'!$B$16,"_",Table1[[#This Row],[PLATE]],"_org_",Table1[[#This Row],[DATE SAMPLE DELIVERY]]))</f>
        <v/>
      </c>
      <c r="T300" s="130" t="str">
        <f>IF(Table1[[#This Row],[DATE SAMPLE DELIVERY]]="","",(CONCATENATE(20,LEFT(Table1[[#This Row],[DATE SAMPLE DELIVERY]],2),"-",(MID(Table1[[#This Row],[DATE SAMPLE DELIVERY]],3,2)),"-",(RIGHT(Table1[[#This Row],[DATE SAMPLE DELIVERY]],2)))))</f>
        <v/>
      </c>
      <c r="U300" s="137" t="str">
        <f>IF(Table1[[#This Row],[LIBRARY ID]]="","",IF('Sample information'!$B$22="","RML",'Sample information'!$B$22))</f>
        <v/>
      </c>
      <c r="V300" s="130" t="s">
        <v>280</v>
      </c>
      <c r="W300" s="135"/>
      <c r="X300" s="135"/>
      <c r="AA300" s="151"/>
      <c r="AC300" s="152"/>
      <c r="AF300" s="135"/>
      <c r="AG300" s="130"/>
      <c r="AH300" s="130"/>
      <c r="AI300" s="130"/>
      <c r="AJ300" s="130"/>
      <c r="AK300" s="130"/>
      <c r="AL300" s="130"/>
      <c r="AM300" s="130"/>
      <c r="AN300" s="130"/>
      <c r="AO300" s="130"/>
      <c r="AP300" s="130"/>
      <c r="AQ300" s="130"/>
      <c r="AR300" s="130"/>
      <c r="AS300" s="130"/>
      <c r="AT300" s="130"/>
      <c r="AU300" s="130"/>
      <c r="AV300" s="130"/>
      <c r="AW300" s="130"/>
      <c r="AX300" s="130"/>
      <c r="AY300" s="130"/>
      <c r="AZ300" s="130"/>
      <c r="BA300" s="130"/>
      <c r="BB300" s="130"/>
      <c r="BC300" s="130"/>
      <c r="BD300" s="130"/>
      <c r="BE300" s="130"/>
    </row>
    <row r="301" spans="1:57" s="137" customFormat="1" ht="15">
      <c r="A301" s="89" t="str">
        <f>IF(Table1[[#This Row],[LIBRARY ID]]="","",CONCATENATE('Sample information'!B$16," #1"," ",Table1[[#This Row],[DATE SAMPLE DELIVERY]]))</f>
        <v/>
      </c>
      <c r="B301" s="89" t="str">
        <f>IF(Table1[[#This Row],[LIBRARY ID]]="","",CONCATENATE('Sample information'!B$16,"-",Table1[[#This Row],[LIBRARY ID]]))</f>
        <v/>
      </c>
      <c r="C301" s="47"/>
      <c r="D301" s="47"/>
      <c r="E301" s="47"/>
      <c r="F301" s="174" t="s">
        <v>547</v>
      </c>
      <c r="G301" s="47"/>
      <c r="H301" s="47"/>
      <c r="I301" s="47"/>
      <c r="J301" s="47"/>
      <c r="K301" s="47"/>
      <c r="L301" s="89" t="str">
        <f>IF(Table1[[#This Row],[INDEX CATEGORY]]="",CONCATENATE("Custom (",Table1[[#This Row],[CUSTOM INDEX]],")"),IF(Table1[[#This Row],[INDEX CATEGORY]]="No index","Custom (None)",INDEX(Index!$C$3:$X$230,MATCH(Table1[[#This Row],[INDEX NUMBER]],Index!$B$3:$B$230,0),MATCH(Table1[[#This Row],[INDEX CATEGORY]],Index!$C$2:$X$2,0))))</f>
        <v>Custom ()</v>
      </c>
      <c r="M301" s="153"/>
      <c r="N301" s="135" t="s">
        <v>5</v>
      </c>
      <c r="O301" s="153" t="s">
        <v>29</v>
      </c>
      <c r="P301" s="150" t="str">
        <f>IF(Table1[[#This Row],[LIBRARY ID]]="","",Table1[[#This Row],[VOLUME]])</f>
        <v/>
      </c>
      <c r="Q301" s="150" t="str">
        <f>IF(Table1[[#This Row],[LIBRARY ID]]="","",Table1[[#This Row],[CONCENTRATION]]*Table1[[#This Row],[VOLUME]])</f>
        <v/>
      </c>
      <c r="R301" s="103" t="s">
        <v>729</v>
      </c>
      <c r="S301" s="103" t="str">
        <f>IF(Table1[[#This Row],[LIBRARY ID]]="","",CONCATENATE('Sample information'!$B$16,"_",Table1[[#This Row],[PLATE]],"_org_",Table1[[#This Row],[DATE SAMPLE DELIVERY]]))</f>
        <v/>
      </c>
      <c r="T301" s="130" t="str">
        <f>IF(Table1[[#This Row],[DATE SAMPLE DELIVERY]]="","",(CONCATENATE(20,LEFT(Table1[[#This Row],[DATE SAMPLE DELIVERY]],2),"-",(MID(Table1[[#This Row],[DATE SAMPLE DELIVERY]],3,2)),"-",(RIGHT(Table1[[#This Row],[DATE SAMPLE DELIVERY]],2)))))</f>
        <v/>
      </c>
      <c r="U301" s="137" t="str">
        <f>IF(Table1[[#This Row],[LIBRARY ID]]="","",IF('Sample information'!$B$22="","RML",'Sample information'!$B$22))</f>
        <v/>
      </c>
      <c r="V301" s="130" t="s">
        <v>280</v>
      </c>
      <c r="W301" s="135"/>
      <c r="X301" s="135"/>
      <c r="AA301" s="151"/>
      <c r="AC301" s="152"/>
      <c r="AF301" s="135"/>
      <c r="AG301" s="130"/>
      <c r="AH301" s="130"/>
      <c r="AI301" s="130"/>
      <c r="AJ301" s="130"/>
      <c r="AK301" s="130"/>
      <c r="AL301" s="130"/>
      <c r="AM301" s="130"/>
      <c r="AN301" s="130"/>
      <c r="AO301" s="130"/>
      <c r="AP301" s="130"/>
      <c r="AQ301" s="130"/>
      <c r="AR301" s="130"/>
      <c r="AS301" s="130"/>
      <c r="AT301" s="130"/>
      <c r="AU301" s="130"/>
      <c r="AV301" s="130"/>
      <c r="AW301" s="130"/>
      <c r="AX301" s="130"/>
      <c r="AY301" s="130"/>
      <c r="AZ301" s="130"/>
      <c r="BA301" s="130"/>
      <c r="BB301" s="130"/>
      <c r="BC301" s="130"/>
      <c r="BD301" s="130"/>
      <c r="BE301" s="130"/>
    </row>
    <row r="302" spans="1:57" s="137" customFormat="1" ht="15">
      <c r="A302" s="89" t="str">
        <f>IF(Table1[[#This Row],[LIBRARY ID]]="","",CONCATENATE('Sample information'!B$16," #1"," ",Table1[[#This Row],[DATE SAMPLE DELIVERY]]))</f>
        <v/>
      </c>
      <c r="B302" s="89" t="str">
        <f>IF(Table1[[#This Row],[LIBRARY ID]]="","",CONCATENATE('Sample information'!B$16,"-",Table1[[#This Row],[LIBRARY ID]]))</f>
        <v/>
      </c>
      <c r="C302" s="47"/>
      <c r="D302" s="47"/>
      <c r="E302" s="47"/>
      <c r="F302" s="174" t="s">
        <v>547</v>
      </c>
      <c r="G302" s="47"/>
      <c r="H302" s="47"/>
      <c r="I302" s="47"/>
      <c r="J302" s="47"/>
      <c r="K302" s="47"/>
      <c r="L302" s="89" t="str">
        <f>IF(Table1[[#This Row],[INDEX CATEGORY]]="",CONCATENATE("Custom (",Table1[[#This Row],[CUSTOM INDEX]],")"),IF(Table1[[#This Row],[INDEX CATEGORY]]="No index","Custom (None)",INDEX(Index!$C$3:$X$230,MATCH(Table1[[#This Row],[INDEX NUMBER]],Index!$B$3:$B$230,0),MATCH(Table1[[#This Row],[INDEX CATEGORY]],Index!$C$2:$X$2,0))))</f>
        <v>Custom ()</v>
      </c>
      <c r="M302" s="153"/>
      <c r="N302" s="135" t="s">
        <v>5</v>
      </c>
      <c r="O302" s="153" t="s">
        <v>30</v>
      </c>
      <c r="P302" s="150" t="str">
        <f>IF(Table1[[#This Row],[LIBRARY ID]]="","",Table1[[#This Row],[VOLUME]])</f>
        <v/>
      </c>
      <c r="Q302" s="150" t="str">
        <f>IF(Table1[[#This Row],[LIBRARY ID]]="","",Table1[[#This Row],[CONCENTRATION]]*Table1[[#This Row],[VOLUME]])</f>
        <v/>
      </c>
      <c r="R302" s="103" t="s">
        <v>729</v>
      </c>
      <c r="S302" s="103" t="str">
        <f>IF(Table1[[#This Row],[LIBRARY ID]]="","",CONCATENATE('Sample information'!$B$16,"_",Table1[[#This Row],[PLATE]],"_org_",Table1[[#This Row],[DATE SAMPLE DELIVERY]]))</f>
        <v/>
      </c>
      <c r="T302" s="130" t="str">
        <f>IF(Table1[[#This Row],[DATE SAMPLE DELIVERY]]="","",(CONCATENATE(20,LEFT(Table1[[#This Row],[DATE SAMPLE DELIVERY]],2),"-",(MID(Table1[[#This Row],[DATE SAMPLE DELIVERY]],3,2)),"-",(RIGHT(Table1[[#This Row],[DATE SAMPLE DELIVERY]],2)))))</f>
        <v/>
      </c>
      <c r="U302" s="137" t="str">
        <f>IF(Table1[[#This Row],[LIBRARY ID]]="","",IF('Sample information'!$B$22="","RML",'Sample information'!$B$22))</f>
        <v/>
      </c>
      <c r="V302" s="130" t="s">
        <v>280</v>
      </c>
      <c r="W302" s="135"/>
      <c r="X302" s="135"/>
      <c r="AA302" s="151"/>
      <c r="AC302" s="152"/>
      <c r="AF302" s="135"/>
      <c r="AG302" s="130"/>
      <c r="AH302" s="130"/>
      <c r="AI302" s="130"/>
      <c r="AJ302" s="130"/>
      <c r="AK302" s="130"/>
      <c r="AL302" s="130"/>
      <c r="AM302" s="130"/>
      <c r="AN302" s="130"/>
      <c r="AO302" s="130"/>
      <c r="AP302" s="130"/>
      <c r="AQ302" s="130"/>
      <c r="AR302" s="130"/>
      <c r="AS302" s="130"/>
      <c r="AT302" s="130"/>
      <c r="AU302" s="130"/>
      <c r="AV302" s="130"/>
      <c r="AW302" s="130"/>
      <c r="AX302" s="130"/>
      <c r="AY302" s="130"/>
      <c r="AZ302" s="130"/>
      <c r="BA302" s="130"/>
      <c r="BB302" s="130"/>
      <c r="BC302" s="130"/>
      <c r="BD302" s="130"/>
      <c r="BE302" s="130"/>
    </row>
    <row r="303" spans="1:57" s="137" customFormat="1" ht="15">
      <c r="A303" s="89" t="str">
        <f>IF(Table1[[#This Row],[LIBRARY ID]]="","",CONCATENATE('Sample information'!B$16," #1"," ",Table1[[#This Row],[DATE SAMPLE DELIVERY]]))</f>
        <v/>
      </c>
      <c r="B303" s="89" t="str">
        <f>IF(Table1[[#This Row],[LIBRARY ID]]="","",CONCATENATE('Sample information'!B$16,"-",Table1[[#This Row],[LIBRARY ID]]))</f>
        <v/>
      </c>
      <c r="C303" s="47"/>
      <c r="D303" s="47"/>
      <c r="E303" s="47"/>
      <c r="F303" s="174" t="s">
        <v>547</v>
      </c>
      <c r="G303" s="47"/>
      <c r="H303" s="47"/>
      <c r="I303" s="47"/>
      <c r="J303" s="47"/>
      <c r="K303" s="47"/>
      <c r="L303" s="89" t="str">
        <f>IF(Table1[[#This Row],[INDEX CATEGORY]]="",CONCATENATE("Custom (",Table1[[#This Row],[CUSTOM INDEX]],")"),IF(Table1[[#This Row],[INDEX CATEGORY]]="No index","Custom (None)",INDEX(Index!$C$3:$X$230,MATCH(Table1[[#This Row],[INDEX NUMBER]],Index!$B$3:$B$230,0),MATCH(Table1[[#This Row],[INDEX CATEGORY]],Index!$C$2:$X$2,0))))</f>
        <v>Custom ()</v>
      </c>
      <c r="M303" s="153"/>
      <c r="N303" s="135" t="s">
        <v>5</v>
      </c>
      <c r="O303" s="153" t="s">
        <v>31</v>
      </c>
      <c r="P303" s="150" t="str">
        <f>IF(Table1[[#This Row],[LIBRARY ID]]="","",Table1[[#This Row],[VOLUME]])</f>
        <v/>
      </c>
      <c r="Q303" s="150" t="str">
        <f>IF(Table1[[#This Row],[LIBRARY ID]]="","",Table1[[#This Row],[CONCENTRATION]]*Table1[[#This Row],[VOLUME]])</f>
        <v/>
      </c>
      <c r="R303" s="103" t="s">
        <v>729</v>
      </c>
      <c r="S303" s="103" t="str">
        <f>IF(Table1[[#This Row],[LIBRARY ID]]="","",CONCATENATE('Sample information'!$B$16,"_",Table1[[#This Row],[PLATE]],"_org_",Table1[[#This Row],[DATE SAMPLE DELIVERY]]))</f>
        <v/>
      </c>
      <c r="T303" s="130" t="str">
        <f>IF(Table1[[#This Row],[DATE SAMPLE DELIVERY]]="","",(CONCATENATE(20,LEFT(Table1[[#This Row],[DATE SAMPLE DELIVERY]],2),"-",(MID(Table1[[#This Row],[DATE SAMPLE DELIVERY]],3,2)),"-",(RIGHT(Table1[[#This Row],[DATE SAMPLE DELIVERY]],2)))))</f>
        <v/>
      </c>
      <c r="U303" s="137" t="str">
        <f>IF(Table1[[#This Row],[LIBRARY ID]]="","",IF('Sample information'!$B$22="","RML",'Sample information'!$B$22))</f>
        <v/>
      </c>
      <c r="V303" s="130" t="s">
        <v>280</v>
      </c>
      <c r="W303" s="135"/>
      <c r="X303" s="135"/>
      <c r="AA303" s="151"/>
      <c r="AC303" s="152"/>
      <c r="AF303" s="135"/>
      <c r="AG303" s="130"/>
      <c r="AH303" s="130"/>
      <c r="AI303" s="130"/>
      <c r="AJ303" s="130"/>
      <c r="AK303" s="130"/>
      <c r="AL303" s="130"/>
      <c r="AM303" s="130"/>
      <c r="AN303" s="130"/>
      <c r="AO303" s="130"/>
      <c r="AP303" s="130"/>
      <c r="AQ303" s="130"/>
      <c r="AR303" s="130"/>
      <c r="AS303" s="130"/>
      <c r="AT303" s="130"/>
      <c r="AU303" s="130"/>
      <c r="AV303" s="130"/>
      <c r="AW303" s="130"/>
      <c r="AX303" s="130"/>
      <c r="AY303" s="130"/>
      <c r="AZ303" s="130"/>
      <c r="BA303" s="130"/>
      <c r="BB303" s="130"/>
      <c r="BC303" s="130"/>
      <c r="BD303" s="130"/>
      <c r="BE303" s="130"/>
    </row>
    <row r="304" spans="1:57" s="137" customFormat="1" ht="15">
      <c r="A304" s="89" t="str">
        <f>IF(Table1[[#This Row],[LIBRARY ID]]="","",CONCATENATE('Sample information'!B$16," #1"," ",Table1[[#This Row],[DATE SAMPLE DELIVERY]]))</f>
        <v/>
      </c>
      <c r="B304" s="89" t="str">
        <f>IF(Table1[[#This Row],[LIBRARY ID]]="","",CONCATENATE('Sample information'!B$16,"-",Table1[[#This Row],[LIBRARY ID]]))</f>
        <v/>
      </c>
      <c r="C304" s="47"/>
      <c r="D304" s="47"/>
      <c r="E304" s="47"/>
      <c r="F304" s="174" t="s">
        <v>547</v>
      </c>
      <c r="G304" s="47"/>
      <c r="H304" s="47"/>
      <c r="I304" s="47"/>
      <c r="J304" s="47"/>
      <c r="K304" s="47"/>
      <c r="L304" s="89" t="str">
        <f>IF(Table1[[#This Row],[INDEX CATEGORY]]="",CONCATENATE("Custom (",Table1[[#This Row],[CUSTOM INDEX]],")"),IF(Table1[[#This Row],[INDEX CATEGORY]]="No index","Custom (None)",INDEX(Index!$C$3:$X$230,MATCH(Table1[[#This Row],[INDEX NUMBER]],Index!$B$3:$B$230,0),MATCH(Table1[[#This Row],[INDEX CATEGORY]],Index!$C$2:$X$2,0))))</f>
        <v>Custom ()</v>
      </c>
      <c r="M304" s="153"/>
      <c r="N304" s="135" t="s">
        <v>5</v>
      </c>
      <c r="O304" s="153" t="s">
        <v>32</v>
      </c>
      <c r="P304" s="150" t="str">
        <f>IF(Table1[[#This Row],[LIBRARY ID]]="","",Table1[[#This Row],[VOLUME]])</f>
        <v/>
      </c>
      <c r="Q304" s="150" t="str">
        <f>IF(Table1[[#This Row],[LIBRARY ID]]="","",Table1[[#This Row],[CONCENTRATION]]*Table1[[#This Row],[VOLUME]])</f>
        <v/>
      </c>
      <c r="R304" s="103" t="s">
        <v>729</v>
      </c>
      <c r="S304" s="103" t="str">
        <f>IF(Table1[[#This Row],[LIBRARY ID]]="","",CONCATENATE('Sample information'!$B$16,"_",Table1[[#This Row],[PLATE]],"_org_",Table1[[#This Row],[DATE SAMPLE DELIVERY]]))</f>
        <v/>
      </c>
      <c r="T304" s="130" t="str">
        <f>IF(Table1[[#This Row],[DATE SAMPLE DELIVERY]]="","",(CONCATENATE(20,LEFT(Table1[[#This Row],[DATE SAMPLE DELIVERY]],2),"-",(MID(Table1[[#This Row],[DATE SAMPLE DELIVERY]],3,2)),"-",(RIGHT(Table1[[#This Row],[DATE SAMPLE DELIVERY]],2)))))</f>
        <v/>
      </c>
      <c r="U304" s="137" t="str">
        <f>IF(Table1[[#This Row],[LIBRARY ID]]="","",IF('Sample information'!$B$22="","RML",'Sample information'!$B$22))</f>
        <v/>
      </c>
      <c r="V304" s="130" t="s">
        <v>280</v>
      </c>
      <c r="W304" s="135"/>
      <c r="X304" s="135"/>
      <c r="AA304" s="151"/>
      <c r="AC304" s="152"/>
      <c r="AF304" s="135"/>
      <c r="AG304" s="130"/>
      <c r="AH304" s="130"/>
      <c r="AI304" s="130"/>
      <c r="AJ304" s="130"/>
      <c r="AK304" s="130"/>
      <c r="AL304" s="130"/>
      <c r="AM304" s="130"/>
      <c r="AN304" s="130"/>
      <c r="AO304" s="130"/>
      <c r="AP304" s="130"/>
      <c r="AQ304" s="130"/>
      <c r="AR304" s="130"/>
      <c r="AS304" s="130"/>
      <c r="AT304" s="130"/>
      <c r="AU304" s="130"/>
      <c r="AV304" s="130"/>
      <c r="AW304" s="130"/>
      <c r="AX304" s="130"/>
      <c r="AY304" s="130"/>
      <c r="AZ304" s="130"/>
      <c r="BA304" s="130"/>
      <c r="BB304" s="130"/>
      <c r="BC304" s="130"/>
      <c r="BD304" s="130"/>
      <c r="BE304" s="130"/>
    </row>
    <row r="305" spans="1:57" s="137" customFormat="1" ht="15">
      <c r="A305" s="89" t="str">
        <f>IF(Table1[[#This Row],[LIBRARY ID]]="","",CONCATENATE('Sample information'!B$16," #1"," ",Table1[[#This Row],[DATE SAMPLE DELIVERY]]))</f>
        <v/>
      </c>
      <c r="B305" s="89" t="str">
        <f>IF(Table1[[#This Row],[LIBRARY ID]]="","",CONCATENATE('Sample information'!B$16,"-",Table1[[#This Row],[LIBRARY ID]]))</f>
        <v/>
      </c>
      <c r="C305" s="47"/>
      <c r="D305" s="47"/>
      <c r="E305" s="47"/>
      <c r="F305" s="174" t="s">
        <v>547</v>
      </c>
      <c r="G305" s="47"/>
      <c r="H305" s="47"/>
      <c r="I305" s="47"/>
      <c r="J305" s="47"/>
      <c r="K305" s="47"/>
      <c r="L305" s="89" t="str">
        <f>IF(Table1[[#This Row],[INDEX CATEGORY]]="",CONCATENATE("Custom (",Table1[[#This Row],[CUSTOM INDEX]],")"),IF(Table1[[#This Row],[INDEX CATEGORY]]="No index","Custom (None)",INDEX(Index!$C$3:$X$230,MATCH(Table1[[#This Row],[INDEX NUMBER]],Index!$B$3:$B$230,0),MATCH(Table1[[#This Row],[INDEX CATEGORY]],Index!$C$2:$X$2,0))))</f>
        <v>Custom ()</v>
      </c>
      <c r="M305" s="153"/>
      <c r="N305" s="135" t="s">
        <v>5</v>
      </c>
      <c r="O305" s="153" t="s">
        <v>33</v>
      </c>
      <c r="P305" s="150" t="str">
        <f>IF(Table1[[#This Row],[LIBRARY ID]]="","",Table1[[#This Row],[VOLUME]])</f>
        <v/>
      </c>
      <c r="Q305" s="150" t="str">
        <f>IF(Table1[[#This Row],[LIBRARY ID]]="","",Table1[[#This Row],[CONCENTRATION]]*Table1[[#This Row],[VOLUME]])</f>
        <v/>
      </c>
      <c r="R305" s="103" t="s">
        <v>729</v>
      </c>
      <c r="S305" s="103" t="str">
        <f>IF(Table1[[#This Row],[LIBRARY ID]]="","",CONCATENATE('Sample information'!$B$16,"_",Table1[[#This Row],[PLATE]],"_org_",Table1[[#This Row],[DATE SAMPLE DELIVERY]]))</f>
        <v/>
      </c>
      <c r="T305" s="130" t="str">
        <f>IF(Table1[[#This Row],[DATE SAMPLE DELIVERY]]="","",(CONCATENATE(20,LEFT(Table1[[#This Row],[DATE SAMPLE DELIVERY]],2),"-",(MID(Table1[[#This Row],[DATE SAMPLE DELIVERY]],3,2)),"-",(RIGHT(Table1[[#This Row],[DATE SAMPLE DELIVERY]],2)))))</f>
        <v/>
      </c>
      <c r="U305" s="137" t="str">
        <f>IF(Table1[[#This Row],[LIBRARY ID]]="","",IF('Sample information'!$B$22="","RML",'Sample information'!$B$22))</f>
        <v/>
      </c>
      <c r="V305" s="130" t="s">
        <v>280</v>
      </c>
      <c r="W305" s="135"/>
      <c r="X305" s="135"/>
      <c r="AA305" s="151"/>
      <c r="AC305" s="152"/>
      <c r="AF305" s="135"/>
      <c r="AG305" s="130"/>
      <c r="AH305" s="130"/>
      <c r="AI305" s="130"/>
      <c r="AJ305" s="130"/>
      <c r="AK305" s="130"/>
      <c r="AL305" s="130"/>
      <c r="AM305" s="130"/>
      <c r="AN305" s="130"/>
      <c r="AO305" s="130"/>
      <c r="AP305" s="130"/>
      <c r="AQ305" s="130"/>
      <c r="AR305" s="130"/>
      <c r="AS305" s="130"/>
      <c r="AT305" s="130"/>
      <c r="AU305" s="130"/>
      <c r="AV305" s="130"/>
      <c r="AW305" s="130"/>
      <c r="AX305" s="130"/>
      <c r="AY305" s="130"/>
      <c r="AZ305" s="130"/>
      <c r="BA305" s="130"/>
      <c r="BB305" s="130"/>
      <c r="BC305" s="130"/>
      <c r="BD305" s="130"/>
      <c r="BE305" s="130"/>
    </row>
    <row r="306" spans="1:57" s="137" customFormat="1" ht="15">
      <c r="A306" s="89" t="str">
        <f>IF(Table1[[#This Row],[LIBRARY ID]]="","",CONCATENATE('Sample information'!B$16," #1"," ",Table1[[#This Row],[DATE SAMPLE DELIVERY]]))</f>
        <v/>
      </c>
      <c r="B306" s="89" t="str">
        <f>IF(Table1[[#This Row],[LIBRARY ID]]="","",CONCATENATE('Sample information'!B$16,"-",Table1[[#This Row],[LIBRARY ID]]))</f>
        <v/>
      </c>
      <c r="C306" s="47"/>
      <c r="D306" s="47"/>
      <c r="E306" s="47"/>
      <c r="F306" s="174" t="s">
        <v>547</v>
      </c>
      <c r="G306" s="47"/>
      <c r="H306" s="47"/>
      <c r="I306" s="47"/>
      <c r="J306" s="47"/>
      <c r="K306" s="47"/>
      <c r="L306" s="89" t="str">
        <f>IF(Table1[[#This Row],[INDEX CATEGORY]]="",CONCATENATE("Custom (",Table1[[#This Row],[CUSTOM INDEX]],")"),IF(Table1[[#This Row],[INDEX CATEGORY]]="No index","Custom (None)",INDEX(Index!$C$3:$X$230,MATCH(Table1[[#This Row],[INDEX NUMBER]],Index!$B$3:$B$230,0),MATCH(Table1[[#This Row],[INDEX CATEGORY]],Index!$C$2:$X$2,0))))</f>
        <v>Custom ()</v>
      </c>
      <c r="M306" s="153"/>
      <c r="N306" s="135" t="s">
        <v>5</v>
      </c>
      <c r="O306" s="153" t="s">
        <v>34</v>
      </c>
      <c r="P306" s="150" t="str">
        <f>IF(Table1[[#This Row],[LIBRARY ID]]="","",Table1[[#This Row],[VOLUME]])</f>
        <v/>
      </c>
      <c r="Q306" s="150" t="str">
        <f>IF(Table1[[#This Row],[LIBRARY ID]]="","",Table1[[#This Row],[CONCENTRATION]]*Table1[[#This Row],[VOLUME]])</f>
        <v/>
      </c>
      <c r="R306" s="103" t="s">
        <v>729</v>
      </c>
      <c r="S306" s="103" t="str">
        <f>IF(Table1[[#This Row],[LIBRARY ID]]="","",CONCATENATE('Sample information'!$B$16,"_",Table1[[#This Row],[PLATE]],"_org_",Table1[[#This Row],[DATE SAMPLE DELIVERY]]))</f>
        <v/>
      </c>
      <c r="T306" s="130" t="str">
        <f>IF(Table1[[#This Row],[DATE SAMPLE DELIVERY]]="","",(CONCATENATE(20,LEFT(Table1[[#This Row],[DATE SAMPLE DELIVERY]],2),"-",(MID(Table1[[#This Row],[DATE SAMPLE DELIVERY]],3,2)),"-",(RIGHT(Table1[[#This Row],[DATE SAMPLE DELIVERY]],2)))))</f>
        <v/>
      </c>
      <c r="U306" s="137" t="str">
        <f>IF(Table1[[#This Row],[LIBRARY ID]]="","",IF('Sample information'!$B$22="","RML",'Sample information'!$B$22))</f>
        <v/>
      </c>
      <c r="V306" s="130" t="s">
        <v>280</v>
      </c>
      <c r="W306" s="135"/>
      <c r="X306" s="135"/>
      <c r="AA306" s="151"/>
      <c r="AC306" s="152"/>
      <c r="AF306" s="135"/>
      <c r="AG306" s="130"/>
      <c r="AH306" s="130"/>
      <c r="AI306" s="130"/>
      <c r="AJ306" s="130"/>
      <c r="AK306" s="130"/>
      <c r="AL306" s="130"/>
      <c r="AM306" s="130"/>
      <c r="AN306" s="130"/>
      <c r="AO306" s="130"/>
      <c r="AP306" s="130"/>
      <c r="AQ306" s="130"/>
      <c r="AR306" s="130"/>
      <c r="AS306" s="130"/>
      <c r="AT306" s="130"/>
      <c r="AU306" s="130"/>
      <c r="AV306" s="130"/>
      <c r="AW306" s="130"/>
      <c r="AX306" s="130"/>
      <c r="AY306" s="130"/>
      <c r="AZ306" s="130"/>
      <c r="BA306" s="130"/>
      <c r="BB306" s="130"/>
      <c r="BC306" s="130"/>
      <c r="BD306" s="130"/>
      <c r="BE306" s="130"/>
    </row>
    <row r="307" spans="1:57" s="137" customFormat="1" ht="15">
      <c r="A307" s="89" t="str">
        <f>IF(Table1[[#This Row],[LIBRARY ID]]="","",CONCATENATE('Sample information'!B$16," #1"," ",Table1[[#This Row],[DATE SAMPLE DELIVERY]]))</f>
        <v/>
      </c>
      <c r="B307" s="89" t="str">
        <f>IF(Table1[[#This Row],[LIBRARY ID]]="","",CONCATENATE('Sample information'!B$16,"-",Table1[[#This Row],[LIBRARY ID]]))</f>
        <v/>
      </c>
      <c r="C307" s="47"/>
      <c r="D307" s="47"/>
      <c r="E307" s="47"/>
      <c r="F307" s="174" t="s">
        <v>547</v>
      </c>
      <c r="G307" s="47"/>
      <c r="H307" s="47"/>
      <c r="I307" s="47"/>
      <c r="J307" s="47"/>
      <c r="K307" s="47"/>
      <c r="L307" s="89" t="str">
        <f>IF(Table1[[#This Row],[INDEX CATEGORY]]="",CONCATENATE("Custom (",Table1[[#This Row],[CUSTOM INDEX]],")"),IF(Table1[[#This Row],[INDEX CATEGORY]]="No index","Custom (None)",INDEX(Index!$C$3:$X$230,MATCH(Table1[[#This Row],[INDEX NUMBER]],Index!$B$3:$B$230,0),MATCH(Table1[[#This Row],[INDEX CATEGORY]],Index!$C$2:$X$2,0))))</f>
        <v>Custom ()</v>
      </c>
      <c r="M307" s="153"/>
      <c r="N307" s="135" t="s">
        <v>5</v>
      </c>
      <c r="O307" s="153" t="s">
        <v>35</v>
      </c>
      <c r="P307" s="150" t="str">
        <f>IF(Table1[[#This Row],[LIBRARY ID]]="","",Table1[[#This Row],[VOLUME]])</f>
        <v/>
      </c>
      <c r="Q307" s="150" t="str">
        <f>IF(Table1[[#This Row],[LIBRARY ID]]="","",Table1[[#This Row],[CONCENTRATION]]*Table1[[#This Row],[VOLUME]])</f>
        <v/>
      </c>
      <c r="R307" s="103" t="s">
        <v>729</v>
      </c>
      <c r="S307" s="103" t="str">
        <f>IF(Table1[[#This Row],[LIBRARY ID]]="","",CONCATENATE('Sample information'!$B$16,"_",Table1[[#This Row],[PLATE]],"_org_",Table1[[#This Row],[DATE SAMPLE DELIVERY]]))</f>
        <v/>
      </c>
      <c r="T307" s="130" t="str">
        <f>IF(Table1[[#This Row],[DATE SAMPLE DELIVERY]]="","",(CONCATENATE(20,LEFT(Table1[[#This Row],[DATE SAMPLE DELIVERY]],2),"-",(MID(Table1[[#This Row],[DATE SAMPLE DELIVERY]],3,2)),"-",(RIGHT(Table1[[#This Row],[DATE SAMPLE DELIVERY]],2)))))</f>
        <v/>
      </c>
      <c r="U307" s="137" t="str">
        <f>IF(Table1[[#This Row],[LIBRARY ID]]="","",IF('Sample information'!$B$22="","RML",'Sample information'!$B$22))</f>
        <v/>
      </c>
      <c r="V307" s="130" t="s">
        <v>280</v>
      </c>
      <c r="W307" s="135"/>
      <c r="X307" s="135"/>
      <c r="AA307" s="151"/>
      <c r="AC307" s="152"/>
      <c r="AF307" s="135"/>
      <c r="AG307" s="130"/>
      <c r="AH307" s="130"/>
      <c r="AI307" s="130"/>
      <c r="AJ307" s="130"/>
      <c r="AK307" s="130"/>
      <c r="AL307" s="130"/>
      <c r="AM307" s="130"/>
      <c r="AN307" s="130"/>
      <c r="AO307" s="130"/>
      <c r="AP307" s="130"/>
      <c r="AQ307" s="130"/>
      <c r="AR307" s="130"/>
      <c r="AS307" s="130"/>
      <c r="AT307" s="130"/>
      <c r="AU307" s="130"/>
      <c r="AV307" s="130"/>
      <c r="AW307" s="130"/>
      <c r="AX307" s="130"/>
      <c r="AY307" s="130"/>
      <c r="AZ307" s="130"/>
      <c r="BA307" s="130"/>
      <c r="BB307" s="130"/>
      <c r="BC307" s="130"/>
      <c r="BD307" s="130"/>
      <c r="BE307" s="130"/>
    </row>
    <row r="308" spans="1:57" s="137" customFormat="1" ht="15">
      <c r="A308" s="89" t="str">
        <f>IF(Table1[[#This Row],[LIBRARY ID]]="","",CONCATENATE('Sample information'!B$16," #1"," ",Table1[[#This Row],[DATE SAMPLE DELIVERY]]))</f>
        <v/>
      </c>
      <c r="B308" s="89" t="str">
        <f>IF(Table1[[#This Row],[LIBRARY ID]]="","",CONCATENATE('Sample information'!B$16,"-",Table1[[#This Row],[LIBRARY ID]]))</f>
        <v/>
      </c>
      <c r="C308" s="47"/>
      <c r="D308" s="47"/>
      <c r="E308" s="47"/>
      <c r="F308" s="174" t="s">
        <v>547</v>
      </c>
      <c r="G308" s="47"/>
      <c r="H308" s="47"/>
      <c r="I308" s="47"/>
      <c r="J308" s="47"/>
      <c r="K308" s="47"/>
      <c r="L308" s="89" t="str">
        <f>IF(Table1[[#This Row],[INDEX CATEGORY]]="",CONCATENATE("Custom (",Table1[[#This Row],[CUSTOM INDEX]],")"),IF(Table1[[#This Row],[INDEX CATEGORY]]="No index","Custom (None)",INDEX(Index!$C$3:$X$230,MATCH(Table1[[#This Row],[INDEX NUMBER]],Index!$B$3:$B$230,0),MATCH(Table1[[#This Row],[INDEX CATEGORY]],Index!$C$2:$X$2,0))))</f>
        <v>Custom ()</v>
      </c>
      <c r="M308" s="153"/>
      <c r="N308" s="135" t="s">
        <v>5</v>
      </c>
      <c r="O308" s="153" t="s">
        <v>36</v>
      </c>
      <c r="P308" s="150" t="str">
        <f>IF(Table1[[#This Row],[LIBRARY ID]]="","",Table1[[#This Row],[VOLUME]])</f>
        <v/>
      </c>
      <c r="Q308" s="150" t="str">
        <f>IF(Table1[[#This Row],[LIBRARY ID]]="","",Table1[[#This Row],[CONCENTRATION]]*Table1[[#This Row],[VOLUME]])</f>
        <v/>
      </c>
      <c r="R308" s="103" t="s">
        <v>729</v>
      </c>
      <c r="S308" s="103" t="str">
        <f>IF(Table1[[#This Row],[LIBRARY ID]]="","",CONCATENATE('Sample information'!$B$16,"_",Table1[[#This Row],[PLATE]],"_org_",Table1[[#This Row],[DATE SAMPLE DELIVERY]]))</f>
        <v/>
      </c>
      <c r="T308" s="130" t="str">
        <f>IF(Table1[[#This Row],[DATE SAMPLE DELIVERY]]="","",(CONCATENATE(20,LEFT(Table1[[#This Row],[DATE SAMPLE DELIVERY]],2),"-",(MID(Table1[[#This Row],[DATE SAMPLE DELIVERY]],3,2)),"-",(RIGHT(Table1[[#This Row],[DATE SAMPLE DELIVERY]],2)))))</f>
        <v/>
      </c>
      <c r="U308" s="137" t="str">
        <f>IF(Table1[[#This Row],[LIBRARY ID]]="","",IF('Sample information'!$B$22="","RML",'Sample information'!$B$22))</f>
        <v/>
      </c>
      <c r="V308" s="130" t="s">
        <v>280</v>
      </c>
      <c r="W308" s="135"/>
      <c r="X308" s="135"/>
      <c r="AA308" s="151"/>
      <c r="AC308" s="152"/>
      <c r="AF308" s="135"/>
      <c r="AG308" s="130"/>
      <c r="AH308" s="130"/>
      <c r="AI308" s="130"/>
      <c r="AJ308" s="130"/>
      <c r="AK308" s="130"/>
      <c r="AL308" s="130"/>
      <c r="AM308" s="130"/>
      <c r="AN308" s="130"/>
      <c r="AO308" s="130"/>
      <c r="AP308" s="130"/>
      <c r="AQ308" s="130"/>
      <c r="AR308" s="130"/>
      <c r="AS308" s="130"/>
      <c r="AT308" s="130"/>
      <c r="AU308" s="130"/>
      <c r="AV308" s="130"/>
      <c r="AW308" s="130"/>
      <c r="AX308" s="130"/>
      <c r="AY308" s="130"/>
      <c r="AZ308" s="130"/>
      <c r="BA308" s="130"/>
      <c r="BB308" s="130"/>
      <c r="BC308" s="130"/>
      <c r="BD308" s="130"/>
      <c r="BE308" s="130"/>
    </row>
    <row r="309" spans="1:57" s="137" customFormat="1" ht="15">
      <c r="A309" s="89" t="str">
        <f>IF(Table1[[#This Row],[LIBRARY ID]]="","",CONCATENATE('Sample information'!B$16," #1"," ",Table1[[#This Row],[DATE SAMPLE DELIVERY]]))</f>
        <v/>
      </c>
      <c r="B309" s="89" t="str">
        <f>IF(Table1[[#This Row],[LIBRARY ID]]="","",CONCATENATE('Sample information'!B$16,"-",Table1[[#This Row],[LIBRARY ID]]))</f>
        <v/>
      </c>
      <c r="C309" s="47"/>
      <c r="D309" s="47"/>
      <c r="E309" s="47"/>
      <c r="F309" s="174" t="s">
        <v>547</v>
      </c>
      <c r="G309" s="47"/>
      <c r="H309" s="47"/>
      <c r="I309" s="47"/>
      <c r="J309" s="47"/>
      <c r="K309" s="47"/>
      <c r="L309" s="89" t="str">
        <f>IF(Table1[[#This Row],[INDEX CATEGORY]]="",CONCATENATE("Custom (",Table1[[#This Row],[CUSTOM INDEX]],")"),IF(Table1[[#This Row],[INDEX CATEGORY]]="No index","Custom (None)",INDEX(Index!$C$3:$X$230,MATCH(Table1[[#This Row],[INDEX NUMBER]],Index!$B$3:$B$230,0),MATCH(Table1[[#This Row],[INDEX CATEGORY]],Index!$C$2:$X$2,0))))</f>
        <v>Custom ()</v>
      </c>
      <c r="M309" s="153"/>
      <c r="N309" s="135" t="s">
        <v>5</v>
      </c>
      <c r="O309" s="153" t="s">
        <v>37</v>
      </c>
      <c r="P309" s="150" t="str">
        <f>IF(Table1[[#This Row],[LIBRARY ID]]="","",Table1[[#This Row],[VOLUME]])</f>
        <v/>
      </c>
      <c r="Q309" s="150" t="str">
        <f>IF(Table1[[#This Row],[LIBRARY ID]]="","",Table1[[#This Row],[CONCENTRATION]]*Table1[[#This Row],[VOLUME]])</f>
        <v/>
      </c>
      <c r="R309" s="103" t="s">
        <v>729</v>
      </c>
      <c r="S309" s="103" t="str">
        <f>IF(Table1[[#This Row],[LIBRARY ID]]="","",CONCATENATE('Sample information'!$B$16,"_",Table1[[#This Row],[PLATE]],"_org_",Table1[[#This Row],[DATE SAMPLE DELIVERY]]))</f>
        <v/>
      </c>
      <c r="T309" s="130" t="str">
        <f>IF(Table1[[#This Row],[DATE SAMPLE DELIVERY]]="","",(CONCATENATE(20,LEFT(Table1[[#This Row],[DATE SAMPLE DELIVERY]],2),"-",(MID(Table1[[#This Row],[DATE SAMPLE DELIVERY]],3,2)),"-",(RIGHT(Table1[[#This Row],[DATE SAMPLE DELIVERY]],2)))))</f>
        <v/>
      </c>
      <c r="U309" s="137" t="str">
        <f>IF(Table1[[#This Row],[LIBRARY ID]]="","",IF('Sample information'!$B$22="","RML",'Sample information'!$B$22))</f>
        <v/>
      </c>
      <c r="V309" s="130" t="s">
        <v>280</v>
      </c>
      <c r="W309" s="135"/>
      <c r="X309" s="135"/>
      <c r="AA309" s="151"/>
      <c r="AC309" s="152"/>
      <c r="AF309" s="135"/>
      <c r="AG309" s="130"/>
      <c r="AH309" s="130"/>
      <c r="AI309" s="130"/>
      <c r="AJ309" s="130"/>
      <c r="AK309" s="130"/>
      <c r="AL309" s="130"/>
      <c r="AM309" s="130"/>
      <c r="AN309" s="130"/>
      <c r="AO309" s="130"/>
      <c r="AP309" s="130"/>
      <c r="AQ309" s="130"/>
      <c r="AR309" s="130"/>
      <c r="AS309" s="130"/>
      <c r="AT309" s="130"/>
      <c r="AU309" s="130"/>
      <c r="AV309" s="130"/>
      <c r="AW309" s="130"/>
      <c r="AX309" s="130"/>
      <c r="AY309" s="130"/>
      <c r="AZ309" s="130"/>
      <c r="BA309" s="130"/>
      <c r="BB309" s="130"/>
      <c r="BC309" s="130"/>
      <c r="BD309" s="130"/>
      <c r="BE309" s="130"/>
    </row>
    <row r="310" spans="1:57" s="137" customFormat="1" ht="15">
      <c r="A310" s="89" t="str">
        <f>IF(Table1[[#This Row],[LIBRARY ID]]="","",CONCATENATE('Sample information'!B$16," #1"," ",Table1[[#This Row],[DATE SAMPLE DELIVERY]]))</f>
        <v/>
      </c>
      <c r="B310" s="89" t="str">
        <f>IF(Table1[[#This Row],[LIBRARY ID]]="","",CONCATENATE('Sample information'!B$16,"-",Table1[[#This Row],[LIBRARY ID]]))</f>
        <v/>
      </c>
      <c r="C310" s="47"/>
      <c r="D310" s="47"/>
      <c r="E310" s="47"/>
      <c r="F310" s="174" t="s">
        <v>547</v>
      </c>
      <c r="G310" s="47"/>
      <c r="H310" s="47"/>
      <c r="I310" s="47"/>
      <c r="J310" s="47"/>
      <c r="K310" s="47"/>
      <c r="L310" s="89" t="str">
        <f>IF(Table1[[#This Row],[INDEX CATEGORY]]="",CONCATENATE("Custom (",Table1[[#This Row],[CUSTOM INDEX]],")"),IF(Table1[[#This Row],[INDEX CATEGORY]]="No index","Custom (None)",INDEX(Index!$C$3:$X$230,MATCH(Table1[[#This Row],[INDEX NUMBER]],Index!$B$3:$B$230,0),MATCH(Table1[[#This Row],[INDEX CATEGORY]],Index!$C$2:$X$2,0))))</f>
        <v>Custom ()</v>
      </c>
      <c r="M310" s="153"/>
      <c r="N310" s="135" t="s">
        <v>5</v>
      </c>
      <c r="O310" s="153" t="s">
        <v>38</v>
      </c>
      <c r="P310" s="150" t="str">
        <f>IF(Table1[[#This Row],[LIBRARY ID]]="","",Table1[[#This Row],[VOLUME]])</f>
        <v/>
      </c>
      <c r="Q310" s="150" t="str">
        <f>IF(Table1[[#This Row],[LIBRARY ID]]="","",Table1[[#This Row],[CONCENTRATION]]*Table1[[#This Row],[VOLUME]])</f>
        <v/>
      </c>
      <c r="R310" s="103" t="s">
        <v>729</v>
      </c>
      <c r="S310" s="103" t="str">
        <f>IF(Table1[[#This Row],[LIBRARY ID]]="","",CONCATENATE('Sample information'!$B$16,"_",Table1[[#This Row],[PLATE]],"_org_",Table1[[#This Row],[DATE SAMPLE DELIVERY]]))</f>
        <v/>
      </c>
      <c r="T310" s="130" t="str">
        <f>IF(Table1[[#This Row],[DATE SAMPLE DELIVERY]]="","",(CONCATENATE(20,LEFT(Table1[[#This Row],[DATE SAMPLE DELIVERY]],2),"-",(MID(Table1[[#This Row],[DATE SAMPLE DELIVERY]],3,2)),"-",(RIGHT(Table1[[#This Row],[DATE SAMPLE DELIVERY]],2)))))</f>
        <v/>
      </c>
      <c r="U310" s="137" t="str">
        <f>IF(Table1[[#This Row],[LIBRARY ID]]="","",IF('Sample information'!$B$22="","RML",'Sample information'!$B$22))</f>
        <v/>
      </c>
      <c r="V310" s="130" t="s">
        <v>280</v>
      </c>
      <c r="W310" s="135"/>
      <c r="X310" s="135"/>
      <c r="AA310" s="151"/>
      <c r="AC310" s="152"/>
      <c r="AF310" s="135"/>
      <c r="AG310" s="130"/>
      <c r="AH310" s="130"/>
      <c r="AI310" s="130"/>
      <c r="AJ310" s="130"/>
      <c r="AK310" s="130"/>
      <c r="AL310" s="130"/>
      <c r="AM310" s="130"/>
      <c r="AN310" s="130"/>
      <c r="AO310" s="130"/>
      <c r="AP310" s="130"/>
      <c r="AQ310" s="130"/>
      <c r="AR310" s="130"/>
      <c r="AS310" s="130"/>
      <c r="AT310" s="130"/>
      <c r="AU310" s="130"/>
      <c r="AV310" s="130"/>
      <c r="AW310" s="130"/>
      <c r="AX310" s="130"/>
      <c r="AY310" s="130"/>
      <c r="AZ310" s="130"/>
      <c r="BA310" s="130"/>
      <c r="BB310" s="130"/>
      <c r="BC310" s="130"/>
      <c r="BD310" s="130"/>
      <c r="BE310" s="130"/>
    </row>
    <row r="311" spans="1:57" s="137" customFormat="1" ht="15">
      <c r="A311" s="89" t="str">
        <f>IF(Table1[[#This Row],[LIBRARY ID]]="","",CONCATENATE('Sample information'!B$16," #1"," ",Table1[[#This Row],[DATE SAMPLE DELIVERY]]))</f>
        <v/>
      </c>
      <c r="B311" s="89" t="str">
        <f>IF(Table1[[#This Row],[LIBRARY ID]]="","",CONCATENATE('Sample information'!B$16,"-",Table1[[#This Row],[LIBRARY ID]]))</f>
        <v/>
      </c>
      <c r="C311" s="47"/>
      <c r="D311" s="47"/>
      <c r="E311" s="47"/>
      <c r="F311" s="174" t="s">
        <v>547</v>
      </c>
      <c r="G311" s="47"/>
      <c r="H311" s="47"/>
      <c r="I311" s="47"/>
      <c r="J311" s="47"/>
      <c r="K311" s="47"/>
      <c r="L311" s="89" t="str">
        <f>IF(Table1[[#This Row],[INDEX CATEGORY]]="",CONCATENATE("Custom (",Table1[[#This Row],[CUSTOM INDEX]],")"),IF(Table1[[#This Row],[INDEX CATEGORY]]="No index","Custom (None)",INDEX(Index!$C$3:$X$230,MATCH(Table1[[#This Row],[INDEX NUMBER]],Index!$B$3:$B$230,0),MATCH(Table1[[#This Row],[INDEX CATEGORY]],Index!$C$2:$X$2,0))))</f>
        <v>Custom ()</v>
      </c>
      <c r="M311" s="153"/>
      <c r="N311" s="135" t="s">
        <v>5</v>
      </c>
      <c r="O311" s="153" t="s">
        <v>39</v>
      </c>
      <c r="P311" s="150" t="str">
        <f>IF(Table1[[#This Row],[LIBRARY ID]]="","",Table1[[#This Row],[VOLUME]])</f>
        <v/>
      </c>
      <c r="Q311" s="150" t="str">
        <f>IF(Table1[[#This Row],[LIBRARY ID]]="","",Table1[[#This Row],[CONCENTRATION]]*Table1[[#This Row],[VOLUME]])</f>
        <v/>
      </c>
      <c r="R311" s="103" t="s">
        <v>729</v>
      </c>
      <c r="S311" s="103" t="str">
        <f>IF(Table1[[#This Row],[LIBRARY ID]]="","",CONCATENATE('Sample information'!$B$16,"_",Table1[[#This Row],[PLATE]],"_org_",Table1[[#This Row],[DATE SAMPLE DELIVERY]]))</f>
        <v/>
      </c>
      <c r="T311" s="130" t="str">
        <f>IF(Table1[[#This Row],[DATE SAMPLE DELIVERY]]="","",(CONCATENATE(20,LEFT(Table1[[#This Row],[DATE SAMPLE DELIVERY]],2),"-",(MID(Table1[[#This Row],[DATE SAMPLE DELIVERY]],3,2)),"-",(RIGHT(Table1[[#This Row],[DATE SAMPLE DELIVERY]],2)))))</f>
        <v/>
      </c>
      <c r="U311" s="137" t="str">
        <f>IF(Table1[[#This Row],[LIBRARY ID]]="","",IF('Sample information'!$B$22="","RML",'Sample information'!$B$22))</f>
        <v/>
      </c>
      <c r="V311" s="130" t="s">
        <v>280</v>
      </c>
      <c r="W311" s="135"/>
      <c r="X311" s="135"/>
      <c r="AA311" s="151"/>
      <c r="AC311" s="152"/>
      <c r="AF311" s="135"/>
      <c r="AG311" s="130"/>
      <c r="AH311" s="130"/>
      <c r="AI311" s="130"/>
      <c r="AJ311" s="130"/>
      <c r="AK311" s="130"/>
      <c r="AL311" s="130"/>
      <c r="AM311" s="130"/>
      <c r="AN311" s="130"/>
      <c r="AO311" s="130"/>
      <c r="AP311" s="130"/>
      <c r="AQ311" s="130"/>
      <c r="AR311" s="130"/>
      <c r="AS311" s="130"/>
      <c r="AT311" s="130"/>
      <c r="AU311" s="130"/>
      <c r="AV311" s="130"/>
      <c r="AW311" s="130"/>
      <c r="AX311" s="130"/>
      <c r="AY311" s="130"/>
      <c r="AZ311" s="130"/>
      <c r="BA311" s="130"/>
      <c r="BB311" s="130"/>
      <c r="BC311" s="130"/>
      <c r="BD311" s="130"/>
      <c r="BE311" s="130"/>
    </row>
    <row r="312" spans="1:57" s="137" customFormat="1" ht="15">
      <c r="A312" s="89" t="str">
        <f>IF(Table1[[#This Row],[LIBRARY ID]]="","",CONCATENATE('Sample information'!B$16," #1"," ",Table1[[#This Row],[DATE SAMPLE DELIVERY]]))</f>
        <v/>
      </c>
      <c r="B312" s="89" t="str">
        <f>IF(Table1[[#This Row],[LIBRARY ID]]="","",CONCATENATE('Sample information'!B$16,"-",Table1[[#This Row],[LIBRARY ID]]))</f>
        <v/>
      </c>
      <c r="C312" s="47"/>
      <c r="D312" s="47"/>
      <c r="E312" s="47"/>
      <c r="F312" s="174" t="s">
        <v>547</v>
      </c>
      <c r="G312" s="47"/>
      <c r="H312" s="47"/>
      <c r="I312" s="47"/>
      <c r="J312" s="47"/>
      <c r="K312" s="47"/>
      <c r="L312" s="89" t="str">
        <f>IF(Table1[[#This Row],[INDEX CATEGORY]]="",CONCATENATE("Custom (",Table1[[#This Row],[CUSTOM INDEX]],")"),IF(Table1[[#This Row],[INDEX CATEGORY]]="No index","Custom (None)",INDEX(Index!$C$3:$X$230,MATCH(Table1[[#This Row],[INDEX NUMBER]],Index!$B$3:$B$230,0),MATCH(Table1[[#This Row],[INDEX CATEGORY]],Index!$C$2:$X$2,0))))</f>
        <v>Custom ()</v>
      </c>
      <c r="M312" s="153"/>
      <c r="N312" s="135" t="s">
        <v>5</v>
      </c>
      <c r="O312" s="153" t="s">
        <v>40</v>
      </c>
      <c r="P312" s="150" t="str">
        <f>IF(Table1[[#This Row],[LIBRARY ID]]="","",Table1[[#This Row],[VOLUME]])</f>
        <v/>
      </c>
      <c r="Q312" s="150" t="str">
        <f>IF(Table1[[#This Row],[LIBRARY ID]]="","",Table1[[#This Row],[CONCENTRATION]]*Table1[[#This Row],[VOLUME]])</f>
        <v/>
      </c>
      <c r="R312" s="103" t="s">
        <v>729</v>
      </c>
      <c r="S312" s="103" t="str">
        <f>IF(Table1[[#This Row],[LIBRARY ID]]="","",CONCATENATE('Sample information'!$B$16,"_",Table1[[#This Row],[PLATE]],"_org_",Table1[[#This Row],[DATE SAMPLE DELIVERY]]))</f>
        <v/>
      </c>
      <c r="T312" s="130" t="str">
        <f>IF(Table1[[#This Row],[DATE SAMPLE DELIVERY]]="","",(CONCATENATE(20,LEFT(Table1[[#This Row],[DATE SAMPLE DELIVERY]],2),"-",(MID(Table1[[#This Row],[DATE SAMPLE DELIVERY]],3,2)),"-",(RIGHT(Table1[[#This Row],[DATE SAMPLE DELIVERY]],2)))))</f>
        <v/>
      </c>
      <c r="U312" s="137" t="str">
        <f>IF(Table1[[#This Row],[LIBRARY ID]]="","",IF('Sample information'!$B$22="","RML",'Sample information'!$B$22))</f>
        <v/>
      </c>
      <c r="V312" s="130" t="s">
        <v>280</v>
      </c>
      <c r="W312" s="135"/>
      <c r="X312" s="135"/>
      <c r="AA312" s="151"/>
      <c r="AC312" s="152"/>
      <c r="AF312" s="135"/>
      <c r="AG312" s="130"/>
      <c r="AH312" s="130"/>
      <c r="AI312" s="130"/>
      <c r="AJ312" s="130"/>
      <c r="AK312" s="130"/>
      <c r="AL312" s="130"/>
      <c r="AM312" s="130"/>
      <c r="AN312" s="130"/>
      <c r="AO312" s="130"/>
      <c r="AP312" s="130"/>
      <c r="AQ312" s="130"/>
      <c r="AR312" s="130"/>
      <c r="AS312" s="130"/>
      <c r="AT312" s="130"/>
      <c r="AU312" s="130"/>
      <c r="AV312" s="130"/>
      <c r="AW312" s="130"/>
      <c r="AX312" s="130"/>
      <c r="AY312" s="130"/>
      <c r="AZ312" s="130"/>
      <c r="BA312" s="130"/>
      <c r="BB312" s="130"/>
      <c r="BC312" s="130"/>
      <c r="BD312" s="130"/>
      <c r="BE312" s="130"/>
    </row>
    <row r="313" spans="1:57" s="137" customFormat="1" ht="15">
      <c r="A313" s="89" t="str">
        <f>IF(Table1[[#This Row],[LIBRARY ID]]="","",CONCATENATE('Sample information'!B$16," #1"," ",Table1[[#This Row],[DATE SAMPLE DELIVERY]]))</f>
        <v/>
      </c>
      <c r="B313" s="89" t="str">
        <f>IF(Table1[[#This Row],[LIBRARY ID]]="","",CONCATENATE('Sample information'!B$16,"-",Table1[[#This Row],[LIBRARY ID]]))</f>
        <v/>
      </c>
      <c r="C313" s="47"/>
      <c r="D313" s="47"/>
      <c r="E313" s="47"/>
      <c r="F313" s="174" t="s">
        <v>547</v>
      </c>
      <c r="G313" s="47"/>
      <c r="H313" s="47"/>
      <c r="I313" s="47"/>
      <c r="J313" s="47"/>
      <c r="K313" s="47"/>
      <c r="L313" s="89" t="str">
        <f>IF(Table1[[#This Row],[INDEX CATEGORY]]="",CONCATENATE("Custom (",Table1[[#This Row],[CUSTOM INDEX]],")"),IF(Table1[[#This Row],[INDEX CATEGORY]]="No index","Custom (None)",INDEX(Index!$C$3:$X$230,MATCH(Table1[[#This Row],[INDEX NUMBER]],Index!$B$3:$B$230,0),MATCH(Table1[[#This Row],[INDEX CATEGORY]],Index!$C$2:$X$2,0))))</f>
        <v>Custom ()</v>
      </c>
      <c r="M313" s="153"/>
      <c r="N313" s="135" t="s">
        <v>5</v>
      </c>
      <c r="O313" s="153" t="s">
        <v>41</v>
      </c>
      <c r="P313" s="150" t="str">
        <f>IF(Table1[[#This Row],[LIBRARY ID]]="","",Table1[[#This Row],[VOLUME]])</f>
        <v/>
      </c>
      <c r="Q313" s="150" t="str">
        <f>IF(Table1[[#This Row],[LIBRARY ID]]="","",Table1[[#This Row],[CONCENTRATION]]*Table1[[#This Row],[VOLUME]])</f>
        <v/>
      </c>
      <c r="R313" s="103" t="s">
        <v>729</v>
      </c>
      <c r="S313" s="103" t="str">
        <f>IF(Table1[[#This Row],[LIBRARY ID]]="","",CONCATENATE('Sample information'!$B$16,"_",Table1[[#This Row],[PLATE]],"_org_",Table1[[#This Row],[DATE SAMPLE DELIVERY]]))</f>
        <v/>
      </c>
      <c r="T313" s="130" t="str">
        <f>IF(Table1[[#This Row],[DATE SAMPLE DELIVERY]]="","",(CONCATENATE(20,LEFT(Table1[[#This Row],[DATE SAMPLE DELIVERY]],2),"-",(MID(Table1[[#This Row],[DATE SAMPLE DELIVERY]],3,2)),"-",(RIGHT(Table1[[#This Row],[DATE SAMPLE DELIVERY]],2)))))</f>
        <v/>
      </c>
      <c r="U313" s="137" t="str">
        <f>IF(Table1[[#This Row],[LIBRARY ID]]="","",IF('Sample information'!$B$22="","RML",'Sample information'!$B$22))</f>
        <v/>
      </c>
      <c r="V313" s="130" t="s">
        <v>280</v>
      </c>
      <c r="W313" s="135"/>
      <c r="X313" s="135"/>
      <c r="AA313" s="151"/>
      <c r="AC313" s="152"/>
      <c r="AF313" s="135"/>
      <c r="AG313" s="130"/>
      <c r="AH313" s="130"/>
      <c r="AI313" s="130"/>
      <c r="AJ313" s="130"/>
      <c r="AK313" s="130"/>
      <c r="AL313" s="130"/>
      <c r="AM313" s="130"/>
      <c r="AN313" s="130"/>
      <c r="AO313" s="130"/>
      <c r="AP313" s="130"/>
      <c r="AQ313" s="130"/>
      <c r="AR313" s="130"/>
      <c r="AS313" s="130"/>
      <c r="AT313" s="130"/>
      <c r="AU313" s="130"/>
      <c r="AV313" s="130"/>
      <c r="AW313" s="130"/>
      <c r="AX313" s="130"/>
      <c r="AY313" s="130"/>
      <c r="AZ313" s="130"/>
      <c r="BA313" s="130"/>
      <c r="BB313" s="130"/>
      <c r="BC313" s="130"/>
      <c r="BD313" s="130"/>
      <c r="BE313" s="130"/>
    </row>
    <row r="314" spans="1:57" s="137" customFormat="1" ht="15">
      <c r="A314" s="89" t="str">
        <f>IF(Table1[[#This Row],[LIBRARY ID]]="","",CONCATENATE('Sample information'!B$16," #1"," ",Table1[[#This Row],[DATE SAMPLE DELIVERY]]))</f>
        <v/>
      </c>
      <c r="B314" s="89" t="str">
        <f>IF(Table1[[#This Row],[LIBRARY ID]]="","",CONCATENATE('Sample information'!B$16,"-",Table1[[#This Row],[LIBRARY ID]]))</f>
        <v/>
      </c>
      <c r="C314" s="47"/>
      <c r="D314" s="47"/>
      <c r="E314" s="47"/>
      <c r="F314" s="174" t="s">
        <v>547</v>
      </c>
      <c r="G314" s="47"/>
      <c r="H314" s="47"/>
      <c r="I314" s="47"/>
      <c r="J314" s="47"/>
      <c r="K314" s="47"/>
      <c r="L314" s="89" t="str">
        <f>IF(Table1[[#This Row],[INDEX CATEGORY]]="",CONCATENATE("Custom (",Table1[[#This Row],[CUSTOM INDEX]],")"),IF(Table1[[#This Row],[INDEX CATEGORY]]="No index","Custom (None)",INDEX(Index!$C$3:$X$230,MATCH(Table1[[#This Row],[INDEX NUMBER]],Index!$B$3:$B$230,0),MATCH(Table1[[#This Row],[INDEX CATEGORY]],Index!$C$2:$X$2,0))))</f>
        <v>Custom ()</v>
      </c>
      <c r="M314" s="153"/>
      <c r="N314" s="135" t="s">
        <v>5</v>
      </c>
      <c r="O314" s="153" t="s">
        <v>42</v>
      </c>
      <c r="P314" s="150" t="str">
        <f>IF(Table1[[#This Row],[LIBRARY ID]]="","",Table1[[#This Row],[VOLUME]])</f>
        <v/>
      </c>
      <c r="Q314" s="150" t="str">
        <f>IF(Table1[[#This Row],[LIBRARY ID]]="","",Table1[[#This Row],[CONCENTRATION]]*Table1[[#This Row],[VOLUME]])</f>
        <v/>
      </c>
      <c r="R314" s="103" t="s">
        <v>729</v>
      </c>
      <c r="S314" s="103" t="str">
        <f>IF(Table1[[#This Row],[LIBRARY ID]]="","",CONCATENATE('Sample information'!$B$16,"_",Table1[[#This Row],[PLATE]],"_org_",Table1[[#This Row],[DATE SAMPLE DELIVERY]]))</f>
        <v/>
      </c>
      <c r="T314" s="130" t="str">
        <f>IF(Table1[[#This Row],[DATE SAMPLE DELIVERY]]="","",(CONCATENATE(20,LEFT(Table1[[#This Row],[DATE SAMPLE DELIVERY]],2),"-",(MID(Table1[[#This Row],[DATE SAMPLE DELIVERY]],3,2)),"-",(RIGHT(Table1[[#This Row],[DATE SAMPLE DELIVERY]],2)))))</f>
        <v/>
      </c>
      <c r="U314" s="137" t="str">
        <f>IF(Table1[[#This Row],[LIBRARY ID]]="","",IF('Sample information'!$B$22="","RML",'Sample information'!$B$22))</f>
        <v/>
      </c>
      <c r="V314" s="130" t="s">
        <v>280</v>
      </c>
      <c r="W314" s="135"/>
      <c r="X314" s="135"/>
      <c r="AA314" s="151"/>
      <c r="AC314" s="152"/>
      <c r="AF314" s="135"/>
      <c r="AG314" s="130"/>
      <c r="AH314" s="130"/>
      <c r="AI314" s="130"/>
      <c r="AJ314" s="130"/>
      <c r="AK314" s="130"/>
      <c r="AL314" s="130"/>
      <c r="AM314" s="130"/>
      <c r="AN314" s="130"/>
      <c r="AO314" s="130"/>
      <c r="AP314" s="130"/>
      <c r="AQ314" s="130"/>
      <c r="AR314" s="130"/>
      <c r="AS314" s="130"/>
      <c r="AT314" s="130"/>
      <c r="AU314" s="130"/>
      <c r="AV314" s="130"/>
      <c r="AW314" s="130"/>
      <c r="AX314" s="130"/>
      <c r="AY314" s="130"/>
      <c r="AZ314" s="130"/>
      <c r="BA314" s="130"/>
      <c r="BB314" s="130"/>
      <c r="BC314" s="130"/>
      <c r="BD314" s="130"/>
      <c r="BE314" s="130"/>
    </row>
    <row r="315" spans="1:57" s="137" customFormat="1" ht="15">
      <c r="A315" s="89" t="str">
        <f>IF(Table1[[#This Row],[LIBRARY ID]]="","",CONCATENATE('Sample information'!B$16," #1"," ",Table1[[#This Row],[DATE SAMPLE DELIVERY]]))</f>
        <v/>
      </c>
      <c r="B315" s="89" t="str">
        <f>IF(Table1[[#This Row],[LIBRARY ID]]="","",CONCATENATE('Sample information'!B$16,"-",Table1[[#This Row],[LIBRARY ID]]))</f>
        <v/>
      </c>
      <c r="C315" s="47"/>
      <c r="D315" s="47"/>
      <c r="E315" s="47"/>
      <c r="F315" s="174" t="s">
        <v>547</v>
      </c>
      <c r="G315" s="47"/>
      <c r="H315" s="47"/>
      <c r="I315" s="47"/>
      <c r="J315" s="47"/>
      <c r="K315" s="47"/>
      <c r="L315" s="89" t="str">
        <f>IF(Table1[[#This Row],[INDEX CATEGORY]]="",CONCATENATE("Custom (",Table1[[#This Row],[CUSTOM INDEX]],")"),IF(Table1[[#This Row],[INDEX CATEGORY]]="No index","Custom (None)",INDEX(Index!$C$3:$X$230,MATCH(Table1[[#This Row],[INDEX NUMBER]],Index!$B$3:$B$230,0),MATCH(Table1[[#This Row],[INDEX CATEGORY]],Index!$C$2:$X$2,0))))</f>
        <v>Custom ()</v>
      </c>
      <c r="M315" s="153"/>
      <c r="N315" s="135" t="s">
        <v>5</v>
      </c>
      <c r="O315" s="153" t="s">
        <v>43</v>
      </c>
      <c r="P315" s="150" t="str">
        <f>IF(Table1[[#This Row],[LIBRARY ID]]="","",Table1[[#This Row],[VOLUME]])</f>
        <v/>
      </c>
      <c r="Q315" s="150" t="str">
        <f>IF(Table1[[#This Row],[LIBRARY ID]]="","",Table1[[#This Row],[CONCENTRATION]]*Table1[[#This Row],[VOLUME]])</f>
        <v/>
      </c>
      <c r="R315" s="103" t="s">
        <v>729</v>
      </c>
      <c r="S315" s="103" t="str">
        <f>IF(Table1[[#This Row],[LIBRARY ID]]="","",CONCATENATE('Sample information'!$B$16,"_",Table1[[#This Row],[PLATE]],"_org_",Table1[[#This Row],[DATE SAMPLE DELIVERY]]))</f>
        <v/>
      </c>
      <c r="T315" s="130" t="str">
        <f>IF(Table1[[#This Row],[DATE SAMPLE DELIVERY]]="","",(CONCATENATE(20,LEFT(Table1[[#This Row],[DATE SAMPLE DELIVERY]],2),"-",(MID(Table1[[#This Row],[DATE SAMPLE DELIVERY]],3,2)),"-",(RIGHT(Table1[[#This Row],[DATE SAMPLE DELIVERY]],2)))))</f>
        <v/>
      </c>
      <c r="U315" s="137" t="str">
        <f>IF(Table1[[#This Row],[LIBRARY ID]]="","",IF('Sample information'!$B$22="","RML",'Sample information'!$B$22))</f>
        <v/>
      </c>
      <c r="V315" s="130" t="s">
        <v>280</v>
      </c>
      <c r="W315" s="135"/>
      <c r="X315" s="135"/>
      <c r="AA315" s="151"/>
      <c r="AC315" s="152"/>
      <c r="AF315" s="135"/>
      <c r="AG315" s="130"/>
      <c r="AH315" s="130"/>
      <c r="AI315" s="130"/>
      <c r="AJ315" s="130"/>
      <c r="AK315" s="130"/>
      <c r="AL315" s="130"/>
      <c r="AM315" s="130"/>
      <c r="AN315" s="130"/>
      <c r="AO315" s="130"/>
      <c r="AP315" s="130"/>
      <c r="AQ315" s="130"/>
      <c r="AR315" s="130"/>
      <c r="AS315" s="130"/>
      <c r="AT315" s="130"/>
      <c r="AU315" s="130"/>
      <c r="AV315" s="130"/>
      <c r="AW315" s="130"/>
      <c r="AX315" s="130"/>
      <c r="AY315" s="130"/>
      <c r="AZ315" s="130"/>
      <c r="BA315" s="130"/>
      <c r="BB315" s="130"/>
      <c r="BC315" s="130"/>
      <c r="BD315" s="130"/>
      <c r="BE315" s="130"/>
    </row>
    <row r="316" spans="1:57" s="137" customFormat="1" ht="15">
      <c r="A316" s="89" t="str">
        <f>IF(Table1[[#This Row],[LIBRARY ID]]="","",CONCATENATE('Sample information'!B$16," #1"," ",Table1[[#This Row],[DATE SAMPLE DELIVERY]]))</f>
        <v/>
      </c>
      <c r="B316" s="89" t="str">
        <f>IF(Table1[[#This Row],[LIBRARY ID]]="","",CONCATENATE('Sample information'!B$16,"-",Table1[[#This Row],[LIBRARY ID]]))</f>
        <v/>
      </c>
      <c r="C316" s="47"/>
      <c r="D316" s="47"/>
      <c r="E316" s="47"/>
      <c r="F316" s="174" t="s">
        <v>547</v>
      </c>
      <c r="G316" s="47"/>
      <c r="H316" s="47"/>
      <c r="I316" s="47"/>
      <c r="J316" s="47"/>
      <c r="K316" s="47"/>
      <c r="L316" s="89" t="str">
        <f>IF(Table1[[#This Row],[INDEX CATEGORY]]="",CONCATENATE("Custom (",Table1[[#This Row],[CUSTOM INDEX]],")"),IF(Table1[[#This Row],[INDEX CATEGORY]]="No index","Custom (None)",INDEX(Index!$C$3:$X$230,MATCH(Table1[[#This Row],[INDEX NUMBER]],Index!$B$3:$B$230,0),MATCH(Table1[[#This Row],[INDEX CATEGORY]],Index!$C$2:$X$2,0))))</f>
        <v>Custom ()</v>
      </c>
      <c r="M316" s="153"/>
      <c r="N316" s="135" t="s">
        <v>5</v>
      </c>
      <c r="O316" s="153" t="s">
        <v>44</v>
      </c>
      <c r="P316" s="150" t="str">
        <f>IF(Table1[[#This Row],[LIBRARY ID]]="","",Table1[[#This Row],[VOLUME]])</f>
        <v/>
      </c>
      <c r="Q316" s="150" t="str">
        <f>IF(Table1[[#This Row],[LIBRARY ID]]="","",Table1[[#This Row],[CONCENTRATION]]*Table1[[#This Row],[VOLUME]])</f>
        <v/>
      </c>
      <c r="R316" s="103" t="s">
        <v>729</v>
      </c>
      <c r="S316" s="103" t="str">
        <f>IF(Table1[[#This Row],[LIBRARY ID]]="","",CONCATENATE('Sample information'!$B$16,"_",Table1[[#This Row],[PLATE]],"_org_",Table1[[#This Row],[DATE SAMPLE DELIVERY]]))</f>
        <v/>
      </c>
      <c r="T316" s="130" t="str">
        <f>IF(Table1[[#This Row],[DATE SAMPLE DELIVERY]]="","",(CONCATENATE(20,LEFT(Table1[[#This Row],[DATE SAMPLE DELIVERY]],2),"-",(MID(Table1[[#This Row],[DATE SAMPLE DELIVERY]],3,2)),"-",(RIGHT(Table1[[#This Row],[DATE SAMPLE DELIVERY]],2)))))</f>
        <v/>
      </c>
      <c r="U316" s="137" t="str">
        <f>IF(Table1[[#This Row],[LIBRARY ID]]="","",IF('Sample information'!$B$22="","RML",'Sample information'!$B$22))</f>
        <v/>
      </c>
      <c r="V316" s="130" t="s">
        <v>280</v>
      </c>
      <c r="W316" s="135"/>
      <c r="X316" s="135"/>
      <c r="AA316" s="151"/>
      <c r="AC316" s="152"/>
      <c r="AF316" s="135"/>
      <c r="AG316" s="130"/>
      <c r="AH316" s="130"/>
      <c r="AI316" s="130"/>
      <c r="AJ316" s="130"/>
      <c r="AK316" s="130"/>
      <c r="AL316" s="130"/>
      <c r="AM316" s="130"/>
      <c r="AN316" s="130"/>
      <c r="AO316" s="130"/>
      <c r="AP316" s="130"/>
      <c r="AQ316" s="130"/>
      <c r="AR316" s="130"/>
      <c r="AS316" s="130"/>
      <c r="AT316" s="130"/>
      <c r="AU316" s="130"/>
      <c r="AV316" s="130"/>
      <c r="AW316" s="130"/>
      <c r="AX316" s="130"/>
      <c r="AY316" s="130"/>
      <c r="AZ316" s="130"/>
      <c r="BA316" s="130"/>
      <c r="BB316" s="130"/>
      <c r="BC316" s="130"/>
      <c r="BD316" s="130"/>
      <c r="BE316" s="130"/>
    </row>
    <row r="317" spans="1:57" s="137" customFormat="1" ht="15">
      <c r="A317" s="89" t="str">
        <f>IF(Table1[[#This Row],[LIBRARY ID]]="","",CONCATENATE('Sample information'!B$16," #1"," ",Table1[[#This Row],[DATE SAMPLE DELIVERY]]))</f>
        <v/>
      </c>
      <c r="B317" s="89" t="str">
        <f>IF(Table1[[#This Row],[LIBRARY ID]]="","",CONCATENATE('Sample information'!B$16,"-",Table1[[#This Row],[LIBRARY ID]]))</f>
        <v/>
      </c>
      <c r="C317" s="47"/>
      <c r="D317" s="47"/>
      <c r="E317" s="47"/>
      <c r="F317" s="174" t="s">
        <v>547</v>
      </c>
      <c r="G317" s="47"/>
      <c r="H317" s="47"/>
      <c r="I317" s="47"/>
      <c r="J317" s="47"/>
      <c r="K317" s="47"/>
      <c r="L317" s="89" t="str">
        <f>IF(Table1[[#This Row],[INDEX CATEGORY]]="",CONCATENATE("Custom (",Table1[[#This Row],[CUSTOM INDEX]],")"),IF(Table1[[#This Row],[INDEX CATEGORY]]="No index","Custom (None)",INDEX(Index!$C$3:$X$230,MATCH(Table1[[#This Row],[INDEX NUMBER]],Index!$B$3:$B$230,0),MATCH(Table1[[#This Row],[INDEX CATEGORY]],Index!$C$2:$X$2,0))))</f>
        <v>Custom ()</v>
      </c>
      <c r="M317" s="153"/>
      <c r="N317" s="135" t="s">
        <v>5</v>
      </c>
      <c r="O317" s="153" t="s">
        <v>45</v>
      </c>
      <c r="P317" s="150" t="str">
        <f>IF(Table1[[#This Row],[LIBRARY ID]]="","",Table1[[#This Row],[VOLUME]])</f>
        <v/>
      </c>
      <c r="Q317" s="150" t="str">
        <f>IF(Table1[[#This Row],[LIBRARY ID]]="","",Table1[[#This Row],[CONCENTRATION]]*Table1[[#This Row],[VOLUME]])</f>
        <v/>
      </c>
      <c r="R317" s="103" t="s">
        <v>729</v>
      </c>
      <c r="S317" s="103" t="str">
        <f>IF(Table1[[#This Row],[LIBRARY ID]]="","",CONCATENATE('Sample information'!$B$16,"_",Table1[[#This Row],[PLATE]],"_org_",Table1[[#This Row],[DATE SAMPLE DELIVERY]]))</f>
        <v/>
      </c>
      <c r="T317" s="130" t="str">
        <f>IF(Table1[[#This Row],[DATE SAMPLE DELIVERY]]="","",(CONCATENATE(20,LEFT(Table1[[#This Row],[DATE SAMPLE DELIVERY]],2),"-",(MID(Table1[[#This Row],[DATE SAMPLE DELIVERY]],3,2)),"-",(RIGHT(Table1[[#This Row],[DATE SAMPLE DELIVERY]],2)))))</f>
        <v/>
      </c>
      <c r="U317" s="137" t="str">
        <f>IF(Table1[[#This Row],[LIBRARY ID]]="","",IF('Sample information'!$B$22="","RML",'Sample information'!$B$22))</f>
        <v/>
      </c>
      <c r="V317" s="130" t="s">
        <v>280</v>
      </c>
      <c r="W317" s="135"/>
      <c r="X317" s="135"/>
      <c r="AA317" s="151"/>
      <c r="AC317" s="152"/>
      <c r="AF317" s="135"/>
      <c r="AG317" s="130"/>
      <c r="AH317" s="130"/>
      <c r="AI317" s="130"/>
      <c r="AJ317" s="130"/>
      <c r="AK317" s="130"/>
      <c r="AL317" s="130"/>
      <c r="AM317" s="130"/>
      <c r="AN317" s="130"/>
      <c r="AO317" s="130"/>
      <c r="AP317" s="130"/>
      <c r="AQ317" s="130"/>
      <c r="AR317" s="130"/>
      <c r="AS317" s="130"/>
      <c r="AT317" s="130"/>
      <c r="AU317" s="130"/>
      <c r="AV317" s="130"/>
      <c r="AW317" s="130"/>
      <c r="AX317" s="130"/>
      <c r="AY317" s="130"/>
      <c r="AZ317" s="130"/>
      <c r="BA317" s="130"/>
      <c r="BB317" s="130"/>
      <c r="BC317" s="130"/>
      <c r="BD317" s="130"/>
      <c r="BE317" s="130"/>
    </row>
    <row r="318" spans="1:57" s="137" customFormat="1" ht="15">
      <c r="A318" s="89" t="str">
        <f>IF(Table1[[#This Row],[LIBRARY ID]]="","",CONCATENATE('Sample information'!B$16," #1"," ",Table1[[#This Row],[DATE SAMPLE DELIVERY]]))</f>
        <v/>
      </c>
      <c r="B318" s="89" t="str">
        <f>IF(Table1[[#This Row],[LIBRARY ID]]="","",CONCATENATE('Sample information'!B$16,"-",Table1[[#This Row],[LIBRARY ID]]))</f>
        <v/>
      </c>
      <c r="C318" s="47"/>
      <c r="D318" s="47"/>
      <c r="E318" s="47"/>
      <c r="F318" s="174" t="s">
        <v>547</v>
      </c>
      <c r="G318" s="47"/>
      <c r="H318" s="47"/>
      <c r="I318" s="47"/>
      <c r="J318" s="47"/>
      <c r="K318" s="47"/>
      <c r="L318" s="89" t="str">
        <f>IF(Table1[[#This Row],[INDEX CATEGORY]]="",CONCATENATE("Custom (",Table1[[#This Row],[CUSTOM INDEX]],")"),IF(Table1[[#This Row],[INDEX CATEGORY]]="No index","Custom (None)",INDEX(Index!$C$3:$X$230,MATCH(Table1[[#This Row],[INDEX NUMBER]],Index!$B$3:$B$230,0),MATCH(Table1[[#This Row],[INDEX CATEGORY]],Index!$C$2:$X$2,0))))</f>
        <v>Custom ()</v>
      </c>
      <c r="M318" s="153"/>
      <c r="N318" s="135" t="s">
        <v>5</v>
      </c>
      <c r="O318" s="153" t="s">
        <v>46</v>
      </c>
      <c r="P318" s="150" t="str">
        <f>IF(Table1[[#This Row],[LIBRARY ID]]="","",Table1[[#This Row],[VOLUME]])</f>
        <v/>
      </c>
      <c r="Q318" s="150" t="str">
        <f>IF(Table1[[#This Row],[LIBRARY ID]]="","",Table1[[#This Row],[CONCENTRATION]]*Table1[[#This Row],[VOLUME]])</f>
        <v/>
      </c>
      <c r="R318" s="103" t="s">
        <v>729</v>
      </c>
      <c r="S318" s="103" t="str">
        <f>IF(Table1[[#This Row],[LIBRARY ID]]="","",CONCATENATE('Sample information'!$B$16,"_",Table1[[#This Row],[PLATE]],"_org_",Table1[[#This Row],[DATE SAMPLE DELIVERY]]))</f>
        <v/>
      </c>
      <c r="T318" s="130" t="str">
        <f>IF(Table1[[#This Row],[DATE SAMPLE DELIVERY]]="","",(CONCATENATE(20,LEFT(Table1[[#This Row],[DATE SAMPLE DELIVERY]],2),"-",(MID(Table1[[#This Row],[DATE SAMPLE DELIVERY]],3,2)),"-",(RIGHT(Table1[[#This Row],[DATE SAMPLE DELIVERY]],2)))))</f>
        <v/>
      </c>
      <c r="U318" s="137" t="str">
        <f>IF(Table1[[#This Row],[LIBRARY ID]]="","",IF('Sample information'!$B$22="","RML",'Sample information'!$B$22))</f>
        <v/>
      </c>
      <c r="V318" s="130" t="s">
        <v>280</v>
      </c>
      <c r="W318" s="135"/>
      <c r="X318" s="135"/>
      <c r="AA318" s="151"/>
      <c r="AC318" s="152"/>
      <c r="AF318" s="135"/>
      <c r="AG318" s="130"/>
      <c r="AH318" s="130"/>
      <c r="AI318" s="130"/>
      <c r="AJ318" s="130"/>
      <c r="AK318" s="130"/>
      <c r="AL318" s="130"/>
      <c r="AM318" s="130"/>
      <c r="AN318" s="130"/>
      <c r="AO318" s="130"/>
      <c r="AP318" s="130"/>
      <c r="AQ318" s="130"/>
      <c r="AR318" s="130"/>
      <c r="AS318" s="130"/>
      <c r="AT318" s="130"/>
      <c r="AU318" s="130"/>
      <c r="AV318" s="130"/>
      <c r="AW318" s="130"/>
      <c r="AX318" s="130"/>
      <c r="AY318" s="130"/>
      <c r="AZ318" s="130"/>
      <c r="BA318" s="130"/>
      <c r="BB318" s="130"/>
      <c r="BC318" s="130"/>
      <c r="BD318" s="130"/>
      <c r="BE318" s="130"/>
    </row>
    <row r="319" spans="1:57" s="137" customFormat="1" ht="15">
      <c r="A319" s="89" t="str">
        <f>IF(Table1[[#This Row],[LIBRARY ID]]="","",CONCATENATE('Sample information'!B$16," #1"," ",Table1[[#This Row],[DATE SAMPLE DELIVERY]]))</f>
        <v/>
      </c>
      <c r="B319" s="89" t="str">
        <f>IF(Table1[[#This Row],[LIBRARY ID]]="","",CONCATENATE('Sample information'!B$16,"-",Table1[[#This Row],[LIBRARY ID]]))</f>
        <v/>
      </c>
      <c r="C319" s="47"/>
      <c r="D319" s="47"/>
      <c r="E319" s="47"/>
      <c r="F319" s="174" t="s">
        <v>547</v>
      </c>
      <c r="G319" s="47"/>
      <c r="H319" s="47"/>
      <c r="I319" s="47"/>
      <c r="J319" s="47"/>
      <c r="K319" s="47"/>
      <c r="L319" s="89" t="str">
        <f>IF(Table1[[#This Row],[INDEX CATEGORY]]="",CONCATENATE("Custom (",Table1[[#This Row],[CUSTOM INDEX]],")"),IF(Table1[[#This Row],[INDEX CATEGORY]]="No index","Custom (None)",INDEX(Index!$C$3:$X$230,MATCH(Table1[[#This Row],[INDEX NUMBER]],Index!$B$3:$B$230,0),MATCH(Table1[[#This Row],[INDEX CATEGORY]],Index!$C$2:$X$2,0))))</f>
        <v>Custom ()</v>
      </c>
      <c r="M319" s="153"/>
      <c r="N319" s="135" t="s">
        <v>5</v>
      </c>
      <c r="O319" s="153" t="s">
        <v>47</v>
      </c>
      <c r="P319" s="150" t="str">
        <f>IF(Table1[[#This Row],[LIBRARY ID]]="","",Table1[[#This Row],[VOLUME]])</f>
        <v/>
      </c>
      <c r="Q319" s="150" t="str">
        <f>IF(Table1[[#This Row],[LIBRARY ID]]="","",Table1[[#This Row],[CONCENTRATION]]*Table1[[#This Row],[VOLUME]])</f>
        <v/>
      </c>
      <c r="R319" s="103" t="s">
        <v>729</v>
      </c>
      <c r="S319" s="103" t="str">
        <f>IF(Table1[[#This Row],[LIBRARY ID]]="","",CONCATENATE('Sample information'!$B$16,"_",Table1[[#This Row],[PLATE]],"_org_",Table1[[#This Row],[DATE SAMPLE DELIVERY]]))</f>
        <v/>
      </c>
      <c r="T319" s="130" t="str">
        <f>IF(Table1[[#This Row],[DATE SAMPLE DELIVERY]]="","",(CONCATENATE(20,LEFT(Table1[[#This Row],[DATE SAMPLE DELIVERY]],2),"-",(MID(Table1[[#This Row],[DATE SAMPLE DELIVERY]],3,2)),"-",(RIGHT(Table1[[#This Row],[DATE SAMPLE DELIVERY]],2)))))</f>
        <v/>
      </c>
      <c r="U319" s="137" t="str">
        <f>IF(Table1[[#This Row],[LIBRARY ID]]="","",IF('Sample information'!$B$22="","RML",'Sample information'!$B$22))</f>
        <v/>
      </c>
      <c r="V319" s="130" t="s">
        <v>280</v>
      </c>
      <c r="W319" s="135"/>
      <c r="X319" s="135"/>
      <c r="AA319" s="151"/>
      <c r="AC319" s="152"/>
      <c r="AF319" s="135"/>
      <c r="AG319" s="130"/>
      <c r="AH319" s="130"/>
      <c r="AI319" s="130"/>
      <c r="AJ319" s="130"/>
      <c r="AK319" s="130"/>
      <c r="AL319" s="130"/>
      <c r="AM319" s="130"/>
      <c r="AN319" s="130"/>
      <c r="AO319" s="130"/>
      <c r="AP319" s="130"/>
      <c r="AQ319" s="130"/>
      <c r="AR319" s="130"/>
      <c r="AS319" s="130"/>
      <c r="AT319" s="130"/>
      <c r="AU319" s="130"/>
      <c r="AV319" s="130"/>
      <c r="AW319" s="130"/>
      <c r="AX319" s="130"/>
      <c r="AY319" s="130"/>
      <c r="AZ319" s="130"/>
      <c r="BA319" s="130"/>
      <c r="BB319" s="130"/>
      <c r="BC319" s="130"/>
      <c r="BD319" s="130"/>
      <c r="BE319" s="130"/>
    </row>
    <row r="320" spans="1:57" s="137" customFormat="1" ht="15">
      <c r="A320" s="89" t="str">
        <f>IF(Table1[[#This Row],[LIBRARY ID]]="","",CONCATENATE('Sample information'!B$16," #1"," ",Table1[[#This Row],[DATE SAMPLE DELIVERY]]))</f>
        <v/>
      </c>
      <c r="B320" s="89" t="str">
        <f>IF(Table1[[#This Row],[LIBRARY ID]]="","",CONCATENATE('Sample information'!B$16,"-",Table1[[#This Row],[LIBRARY ID]]))</f>
        <v/>
      </c>
      <c r="C320" s="47"/>
      <c r="D320" s="47"/>
      <c r="E320" s="47"/>
      <c r="F320" s="174" t="s">
        <v>547</v>
      </c>
      <c r="G320" s="47"/>
      <c r="H320" s="47"/>
      <c r="I320" s="47"/>
      <c r="J320" s="47"/>
      <c r="K320" s="47"/>
      <c r="L320" s="89" t="str">
        <f>IF(Table1[[#This Row],[INDEX CATEGORY]]="",CONCATENATE("Custom (",Table1[[#This Row],[CUSTOM INDEX]],")"),IF(Table1[[#This Row],[INDEX CATEGORY]]="No index","Custom (None)",INDEX(Index!$C$3:$X$230,MATCH(Table1[[#This Row],[INDEX NUMBER]],Index!$B$3:$B$230,0),MATCH(Table1[[#This Row],[INDEX CATEGORY]],Index!$C$2:$X$2,0))))</f>
        <v>Custom ()</v>
      </c>
      <c r="M320" s="153"/>
      <c r="N320" s="135" t="s">
        <v>5</v>
      </c>
      <c r="O320" s="153" t="s">
        <v>48</v>
      </c>
      <c r="P320" s="150" t="str">
        <f>IF(Table1[[#This Row],[LIBRARY ID]]="","",Table1[[#This Row],[VOLUME]])</f>
        <v/>
      </c>
      <c r="Q320" s="150" t="str">
        <f>IF(Table1[[#This Row],[LIBRARY ID]]="","",Table1[[#This Row],[CONCENTRATION]]*Table1[[#This Row],[VOLUME]])</f>
        <v/>
      </c>
      <c r="R320" s="103" t="s">
        <v>729</v>
      </c>
      <c r="S320" s="103" t="str">
        <f>IF(Table1[[#This Row],[LIBRARY ID]]="","",CONCATENATE('Sample information'!$B$16,"_",Table1[[#This Row],[PLATE]],"_org_",Table1[[#This Row],[DATE SAMPLE DELIVERY]]))</f>
        <v/>
      </c>
      <c r="T320" s="130" t="str">
        <f>IF(Table1[[#This Row],[DATE SAMPLE DELIVERY]]="","",(CONCATENATE(20,LEFT(Table1[[#This Row],[DATE SAMPLE DELIVERY]],2),"-",(MID(Table1[[#This Row],[DATE SAMPLE DELIVERY]],3,2)),"-",(RIGHT(Table1[[#This Row],[DATE SAMPLE DELIVERY]],2)))))</f>
        <v/>
      </c>
      <c r="U320" s="137" t="str">
        <f>IF(Table1[[#This Row],[LIBRARY ID]]="","",IF('Sample information'!$B$22="","RML",'Sample information'!$B$22))</f>
        <v/>
      </c>
      <c r="V320" s="130" t="s">
        <v>280</v>
      </c>
      <c r="W320" s="135"/>
      <c r="X320" s="135"/>
      <c r="AA320" s="151"/>
      <c r="AC320" s="152"/>
      <c r="AF320" s="135"/>
      <c r="AG320" s="130"/>
      <c r="AH320" s="130"/>
      <c r="AI320" s="130"/>
      <c r="AJ320" s="130"/>
      <c r="AK320" s="130"/>
      <c r="AL320" s="130"/>
      <c r="AM320" s="130"/>
      <c r="AN320" s="130"/>
      <c r="AO320" s="130"/>
      <c r="AP320" s="130"/>
      <c r="AQ320" s="130"/>
      <c r="AR320" s="130"/>
      <c r="AS320" s="130"/>
      <c r="AT320" s="130"/>
      <c r="AU320" s="130"/>
      <c r="AV320" s="130"/>
      <c r="AW320" s="130"/>
      <c r="AX320" s="130"/>
      <c r="AY320" s="130"/>
      <c r="AZ320" s="130"/>
      <c r="BA320" s="130"/>
      <c r="BB320" s="130"/>
      <c r="BC320" s="130"/>
      <c r="BD320" s="130"/>
      <c r="BE320" s="130"/>
    </row>
    <row r="321" spans="1:57" s="137" customFormat="1" ht="15">
      <c r="A321" s="89" t="str">
        <f>IF(Table1[[#This Row],[LIBRARY ID]]="","",CONCATENATE('Sample information'!B$16," #1"," ",Table1[[#This Row],[DATE SAMPLE DELIVERY]]))</f>
        <v/>
      </c>
      <c r="B321" s="89" t="str">
        <f>IF(Table1[[#This Row],[LIBRARY ID]]="","",CONCATENATE('Sample information'!B$16,"-",Table1[[#This Row],[LIBRARY ID]]))</f>
        <v/>
      </c>
      <c r="C321" s="47"/>
      <c r="D321" s="47"/>
      <c r="E321" s="47"/>
      <c r="F321" s="174" t="s">
        <v>547</v>
      </c>
      <c r="G321" s="47"/>
      <c r="H321" s="47"/>
      <c r="I321" s="47"/>
      <c r="J321" s="47"/>
      <c r="K321" s="47"/>
      <c r="L321" s="89" t="str">
        <f>IF(Table1[[#This Row],[INDEX CATEGORY]]="",CONCATENATE("Custom (",Table1[[#This Row],[CUSTOM INDEX]],")"),IF(Table1[[#This Row],[INDEX CATEGORY]]="No index","Custom (None)",INDEX(Index!$C$3:$X$230,MATCH(Table1[[#This Row],[INDEX NUMBER]],Index!$B$3:$B$230,0),MATCH(Table1[[#This Row],[INDEX CATEGORY]],Index!$C$2:$X$2,0))))</f>
        <v>Custom ()</v>
      </c>
      <c r="M321" s="153"/>
      <c r="N321" s="135" t="s">
        <v>5</v>
      </c>
      <c r="O321" s="153" t="s">
        <v>49</v>
      </c>
      <c r="P321" s="150" t="str">
        <f>IF(Table1[[#This Row],[LIBRARY ID]]="","",Table1[[#This Row],[VOLUME]])</f>
        <v/>
      </c>
      <c r="Q321" s="150" t="str">
        <f>IF(Table1[[#This Row],[LIBRARY ID]]="","",Table1[[#This Row],[CONCENTRATION]]*Table1[[#This Row],[VOLUME]])</f>
        <v/>
      </c>
      <c r="R321" s="103" t="s">
        <v>729</v>
      </c>
      <c r="S321" s="103" t="str">
        <f>IF(Table1[[#This Row],[LIBRARY ID]]="","",CONCATENATE('Sample information'!$B$16,"_",Table1[[#This Row],[PLATE]],"_org_",Table1[[#This Row],[DATE SAMPLE DELIVERY]]))</f>
        <v/>
      </c>
      <c r="T321" s="130" t="str">
        <f>IF(Table1[[#This Row],[DATE SAMPLE DELIVERY]]="","",(CONCATENATE(20,LEFT(Table1[[#This Row],[DATE SAMPLE DELIVERY]],2),"-",(MID(Table1[[#This Row],[DATE SAMPLE DELIVERY]],3,2)),"-",(RIGHT(Table1[[#This Row],[DATE SAMPLE DELIVERY]],2)))))</f>
        <v/>
      </c>
      <c r="U321" s="137" t="str">
        <f>IF(Table1[[#This Row],[LIBRARY ID]]="","",IF('Sample information'!$B$22="","RML",'Sample information'!$B$22))</f>
        <v/>
      </c>
      <c r="V321" s="130" t="s">
        <v>280</v>
      </c>
      <c r="W321" s="135"/>
      <c r="X321" s="135"/>
      <c r="AA321" s="151"/>
      <c r="AC321" s="152"/>
      <c r="AF321" s="135"/>
      <c r="AG321" s="130"/>
      <c r="AH321" s="130"/>
      <c r="AI321" s="130"/>
      <c r="AJ321" s="130"/>
      <c r="AK321" s="130"/>
      <c r="AL321" s="130"/>
      <c r="AM321" s="130"/>
      <c r="AN321" s="130"/>
      <c r="AO321" s="130"/>
      <c r="AP321" s="130"/>
      <c r="AQ321" s="130"/>
      <c r="AR321" s="130"/>
      <c r="AS321" s="130"/>
      <c r="AT321" s="130"/>
      <c r="AU321" s="130"/>
      <c r="AV321" s="130"/>
      <c r="AW321" s="130"/>
      <c r="AX321" s="130"/>
      <c r="AY321" s="130"/>
      <c r="AZ321" s="130"/>
      <c r="BA321" s="130"/>
      <c r="BB321" s="130"/>
      <c r="BC321" s="130"/>
      <c r="BD321" s="130"/>
      <c r="BE321" s="130"/>
    </row>
    <row r="322" spans="1:57" s="137" customFormat="1" ht="15">
      <c r="A322" s="89" t="str">
        <f>IF(Table1[[#This Row],[LIBRARY ID]]="","",CONCATENATE('Sample information'!B$16," #1"," ",Table1[[#This Row],[DATE SAMPLE DELIVERY]]))</f>
        <v/>
      </c>
      <c r="B322" s="89" t="str">
        <f>IF(Table1[[#This Row],[LIBRARY ID]]="","",CONCATENATE('Sample information'!B$16,"-",Table1[[#This Row],[LIBRARY ID]]))</f>
        <v/>
      </c>
      <c r="C322" s="47"/>
      <c r="D322" s="47"/>
      <c r="E322" s="47"/>
      <c r="F322" s="174" t="s">
        <v>547</v>
      </c>
      <c r="G322" s="47"/>
      <c r="H322" s="47"/>
      <c r="I322" s="47"/>
      <c r="J322" s="47"/>
      <c r="K322" s="47"/>
      <c r="L322" s="89" t="str">
        <f>IF(Table1[[#This Row],[INDEX CATEGORY]]="",CONCATENATE("Custom (",Table1[[#This Row],[CUSTOM INDEX]],")"),IF(Table1[[#This Row],[INDEX CATEGORY]]="No index","Custom (None)",INDEX(Index!$C$3:$X$230,MATCH(Table1[[#This Row],[INDEX NUMBER]],Index!$B$3:$B$230,0),MATCH(Table1[[#This Row],[INDEX CATEGORY]],Index!$C$2:$X$2,0))))</f>
        <v>Custom ()</v>
      </c>
      <c r="M322" s="153"/>
      <c r="N322" s="135" t="s">
        <v>5</v>
      </c>
      <c r="O322" s="153" t="s">
        <v>50</v>
      </c>
      <c r="P322" s="150" t="str">
        <f>IF(Table1[[#This Row],[LIBRARY ID]]="","",Table1[[#This Row],[VOLUME]])</f>
        <v/>
      </c>
      <c r="Q322" s="150" t="str">
        <f>IF(Table1[[#This Row],[LIBRARY ID]]="","",Table1[[#This Row],[CONCENTRATION]]*Table1[[#This Row],[VOLUME]])</f>
        <v/>
      </c>
      <c r="R322" s="103" t="s">
        <v>729</v>
      </c>
      <c r="S322" s="103" t="str">
        <f>IF(Table1[[#This Row],[LIBRARY ID]]="","",CONCATENATE('Sample information'!$B$16,"_",Table1[[#This Row],[PLATE]],"_org_",Table1[[#This Row],[DATE SAMPLE DELIVERY]]))</f>
        <v/>
      </c>
      <c r="T322" s="130" t="str">
        <f>IF(Table1[[#This Row],[DATE SAMPLE DELIVERY]]="","",(CONCATENATE(20,LEFT(Table1[[#This Row],[DATE SAMPLE DELIVERY]],2),"-",(MID(Table1[[#This Row],[DATE SAMPLE DELIVERY]],3,2)),"-",(RIGHT(Table1[[#This Row],[DATE SAMPLE DELIVERY]],2)))))</f>
        <v/>
      </c>
      <c r="U322" s="137" t="str">
        <f>IF(Table1[[#This Row],[LIBRARY ID]]="","",IF('Sample information'!$B$22="","RML",'Sample information'!$B$22))</f>
        <v/>
      </c>
      <c r="V322" s="130" t="s">
        <v>280</v>
      </c>
      <c r="W322" s="135"/>
      <c r="X322" s="135"/>
      <c r="AA322" s="151"/>
      <c r="AC322" s="152"/>
      <c r="AF322" s="135"/>
      <c r="AG322" s="130"/>
      <c r="AH322" s="130"/>
      <c r="AI322" s="130"/>
      <c r="AJ322" s="130"/>
      <c r="AK322" s="130"/>
      <c r="AL322" s="130"/>
      <c r="AM322" s="130"/>
      <c r="AN322" s="130"/>
      <c r="AO322" s="130"/>
      <c r="AP322" s="130"/>
      <c r="AQ322" s="130"/>
      <c r="AR322" s="130"/>
      <c r="AS322" s="130"/>
      <c r="AT322" s="130"/>
      <c r="AU322" s="130"/>
      <c r="AV322" s="130"/>
      <c r="AW322" s="130"/>
      <c r="AX322" s="130"/>
      <c r="AY322" s="130"/>
      <c r="AZ322" s="130"/>
      <c r="BA322" s="130"/>
      <c r="BB322" s="130"/>
      <c r="BC322" s="130"/>
      <c r="BD322" s="130"/>
      <c r="BE322" s="130"/>
    </row>
    <row r="323" spans="1:57" s="137" customFormat="1" ht="15">
      <c r="A323" s="89" t="str">
        <f>IF(Table1[[#This Row],[LIBRARY ID]]="","",CONCATENATE('Sample information'!B$16," #1"," ",Table1[[#This Row],[DATE SAMPLE DELIVERY]]))</f>
        <v/>
      </c>
      <c r="B323" s="89" t="str">
        <f>IF(Table1[[#This Row],[LIBRARY ID]]="","",CONCATENATE('Sample information'!B$16,"-",Table1[[#This Row],[LIBRARY ID]]))</f>
        <v/>
      </c>
      <c r="C323" s="47"/>
      <c r="D323" s="47"/>
      <c r="E323" s="47"/>
      <c r="F323" s="174" t="s">
        <v>547</v>
      </c>
      <c r="G323" s="47"/>
      <c r="H323" s="47"/>
      <c r="I323" s="47"/>
      <c r="J323" s="47"/>
      <c r="K323" s="47"/>
      <c r="L323" s="89" t="str">
        <f>IF(Table1[[#This Row],[INDEX CATEGORY]]="",CONCATENATE("Custom (",Table1[[#This Row],[CUSTOM INDEX]],")"),IF(Table1[[#This Row],[INDEX CATEGORY]]="No index","Custom (None)",INDEX(Index!$C$3:$X$230,MATCH(Table1[[#This Row],[INDEX NUMBER]],Index!$B$3:$B$230,0),MATCH(Table1[[#This Row],[INDEX CATEGORY]],Index!$C$2:$X$2,0))))</f>
        <v>Custom ()</v>
      </c>
      <c r="M323" s="153"/>
      <c r="N323" s="135" t="s">
        <v>5</v>
      </c>
      <c r="O323" s="153" t="s">
        <v>51</v>
      </c>
      <c r="P323" s="150" t="str">
        <f>IF(Table1[[#This Row],[LIBRARY ID]]="","",Table1[[#This Row],[VOLUME]])</f>
        <v/>
      </c>
      <c r="Q323" s="150" t="str">
        <f>IF(Table1[[#This Row],[LIBRARY ID]]="","",Table1[[#This Row],[CONCENTRATION]]*Table1[[#This Row],[VOLUME]])</f>
        <v/>
      </c>
      <c r="R323" s="103" t="s">
        <v>729</v>
      </c>
      <c r="S323" s="103" t="str">
        <f>IF(Table1[[#This Row],[LIBRARY ID]]="","",CONCATENATE('Sample information'!$B$16,"_",Table1[[#This Row],[PLATE]],"_org_",Table1[[#This Row],[DATE SAMPLE DELIVERY]]))</f>
        <v/>
      </c>
      <c r="T323" s="130" t="str">
        <f>IF(Table1[[#This Row],[DATE SAMPLE DELIVERY]]="","",(CONCATENATE(20,LEFT(Table1[[#This Row],[DATE SAMPLE DELIVERY]],2),"-",(MID(Table1[[#This Row],[DATE SAMPLE DELIVERY]],3,2)),"-",(RIGHT(Table1[[#This Row],[DATE SAMPLE DELIVERY]],2)))))</f>
        <v/>
      </c>
      <c r="U323" s="137" t="str">
        <f>IF(Table1[[#This Row],[LIBRARY ID]]="","",IF('Sample information'!$B$22="","RML",'Sample information'!$B$22))</f>
        <v/>
      </c>
      <c r="V323" s="130" t="s">
        <v>280</v>
      </c>
      <c r="W323" s="135"/>
      <c r="X323" s="135"/>
      <c r="AA323" s="151"/>
      <c r="AC323" s="152"/>
      <c r="AF323" s="135"/>
      <c r="AG323" s="130"/>
      <c r="AH323" s="130"/>
      <c r="AI323" s="130"/>
      <c r="AJ323" s="130"/>
      <c r="AK323" s="130"/>
      <c r="AL323" s="130"/>
      <c r="AM323" s="130"/>
      <c r="AN323" s="130"/>
      <c r="AO323" s="130"/>
      <c r="AP323" s="130"/>
      <c r="AQ323" s="130"/>
      <c r="AR323" s="130"/>
      <c r="AS323" s="130"/>
      <c r="AT323" s="130"/>
      <c r="AU323" s="130"/>
      <c r="AV323" s="130"/>
      <c r="AW323" s="130"/>
      <c r="AX323" s="130"/>
      <c r="AY323" s="130"/>
      <c r="AZ323" s="130"/>
      <c r="BA323" s="130"/>
      <c r="BB323" s="130"/>
      <c r="BC323" s="130"/>
      <c r="BD323" s="130"/>
      <c r="BE323" s="130"/>
    </row>
    <row r="324" spans="1:57" s="137" customFormat="1" ht="15">
      <c r="A324" s="89" t="str">
        <f>IF(Table1[[#This Row],[LIBRARY ID]]="","",CONCATENATE('Sample information'!B$16," #1"," ",Table1[[#This Row],[DATE SAMPLE DELIVERY]]))</f>
        <v/>
      </c>
      <c r="B324" s="89" t="str">
        <f>IF(Table1[[#This Row],[LIBRARY ID]]="","",CONCATENATE('Sample information'!B$16,"-",Table1[[#This Row],[LIBRARY ID]]))</f>
        <v/>
      </c>
      <c r="C324" s="47"/>
      <c r="D324" s="47"/>
      <c r="E324" s="47"/>
      <c r="F324" s="174" t="s">
        <v>547</v>
      </c>
      <c r="G324" s="47"/>
      <c r="H324" s="47"/>
      <c r="I324" s="47"/>
      <c r="J324" s="47"/>
      <c r="K324" s="47"/>
      <c r="L324" s="89" t="str">
        <f>IF(Table1[[#This Row],[INDEX CATEGORY]]="",CONCATENATE("Custom (",Table1[[#This Row],[CUSTOM INDEX]],")"),IF(Table1[[#This Row],[INDEX CATEGORY]]="No index","Custom (None)",INDEX(Index!$C$3:$X$230,MATCH(Table1[[#This Row],[INDEX NUMBER]],Index!$B$3:$B$230,0),MATCH(Table1[[#This Row],[INDEX CATEGORY]],Index!$C$2:$X$2,0))))</f>
        <v>Custom ()</v>
      </c>
      <c r="M324" s="153"/>
      <c r="N324" s="135" t="s">
        <v>5</v>
      </c>
      <c r="O324" s="153" t="s">
        <v>52</v>
      </c>
      <c r="P324" s="150" t="str">
        <f>IF(Table1[[#This Row],[LIBRARY ID]]="","",Table1[[#This Row],[VOLUME]])</f>
        <v/>
      </c>
      <c r="Q324" s="150" t="str">
        <f>IF(Table1[[#This Row],[LIBRARY ID]]="","",Table1[[#This Row],[CONCENTRATION]]*Table1[[#This Row],[VOLUME]])</f>
        <v/>
      </c>
      <c r="R324" s="103" t="s">
        <v>729</v>
      </c>
      <c r="S324" s="103" t="str">
        <f>IF(Table1[[#This Row],[LIBRARY ID]]="","",CONCATENATE('Sample information'!$B$16,"_",Table1[[#This Row],[PLATE]],"_org_",Table1[[#This Row],[DATE SAMPLE DELIVERY]]))</f>
        <v/>
      </c>
      <c r="T324" s="130" t="str">
        <f>IF(Table1[[#This Row],[DATE SAMPLE DELIVERY]]="","",(CONCATENATE(20,LEFT(Table1[[#This Row],[DATE SAMPLE DELIVERY]],2),"-",(MID(Table1[[#This Row],[DATE SAMPLE DELIVERY]],3,2)),"-",(RIGHT(Table1[[#This Row],[DATE SAMPLE DELIVERY]],2)))))</f>
        <v/>
      </c>
      <c r="U324" s="137" t="str">
        <f>IF(Table1[[#This Row],[LIBRARY ID]]="","",IF('Sample information'!$B$22="","RML",'Sample information'!$B$22))</f>
        <v/>
      </c>
      <c r="V324" s="130" t="s">
        <v>280</v>
      </c>
      <c r="W324" s="135"/>
      <c r="X324" s="135"/>
      <c r="AA324" s="151"/>
      <c r="AC324" s="152"/>
      <c r="AF324" s="135"/>
      <c r="AG324" s="130"/>
      <c r="AH324" s="130"/>
      <c r="AI324" s="130"/>
      <c r="AJ324" s="130"/>
      <c r="AK324" s="130"/>
      <c r="AL324" s="130"/>
      <c r="AM324" s="130"/>
      <c r="AN324" s="130"/>
      <c r="AO324" s="130"/>
      <c r="AP324" s="130"/>
      <c r="AQ324" s="130"/>
      <c r="AR324" s="130"/>
      <c r="AS324" s="130"/>
      <c r="AT324" s="130"/>
      <c r="AU324" s="130"/>
      <c r="AV324" s="130"/>
      <c r="AW324" s="130"/>
      <c r="AX324" s="130"/>
      <c r="AY324" s="130"/>
      <c r="AZ324" s="130"/>
      <c r="BA324" s="130"/>
      <c r="BB324" s="130"/>
      <c r="BC324" s="130"/>
      <c r="BD324" s="130"/>
      <c r="BE324" s="130"/>
    </row>
    <row r="325" spans="1:57" s="137" customFormat="1" ht="15">
      <c r="A325" s="89" t="str">
        <f>IF(Table1[[#This Row],[LIBRARY ID]]="","",CONCATENATE('Sample information'!B$16," #1"," ",Table1[[#This Row],[DATE SAMPLE DELIVERY]]))</f>
        <v/>
      </c>
      <c r="B325" s="89" t="str">
        <f>IF(Table1[[#This Row],[LIBRARY ID]]="","",CONCATENATE('Sample information'!B$16,"-",Table1[[#This Row],[LIBRARY ID]]))</f>
        <v/>
      </c>
      <c r="C325" s="47"/>
      <c r="D325" s="47"/>
      <c r="E325" s="47"/>
      <c r="F325" s="174" t="s">
        <v>547</v>
      </c>
      <c r="G325" s="47"/>
      <c r="H325" s="47"/>
      <c r="I325" s="47"/>
      <c r="J325" s="47"/>
      <c r="K325" s="47"/>
      <c r="L325" s="89" t="str">
        <f>IF(Table1[[#This Row],[INDEX CATEGORY]]="",CONCATENATE("Custom (",Table1[[#This Row],[CUSTOM INDEX]],")"),IF(Table1[[#This Row],[INDEX CATEGORY]]="No index","Custom (None)",INDEX(Index!$C$3:$X$230,MATCH(Table1[[#This Row],[INDEX NUMBER]],Index!$B$3:$B$230,0),MATCH(Table1[[#This Row],[INDEX CATEGORY]],Index!$C$2:$X$2,0))))</f>
        <v>Custom ()</v>
      </c>
      <c r="M325" s="153"/>
      <c r="N325" s="135" t="s">
        <v>5</v>
      </c>
      <c r="O325" s="153" t="s">
        <v>53</v>
      </c>
      <c r="P325" s="150" t="str">
        <f>IF(Table1[[#This Row],[LIBRARY ID]]="","",Table1[[#This Row],[VOLUME]])</f>
        <v/>
      </c>
      <c r="Q325" s="150" t="str">
        <f>IF(Table1[[#This Row],[LIBRARY ID]]="","",Table1[[#This Row],[CONCENTRATION]]*Table1[[#This Row],[VOLUME]])</f>
        <v/>
      </c>
      <c r="R325" s="103" t="s">
        <v>729</v>
      </c>
      <c r="S325" s="103" t="str">
        <f>IF(Table1[[#This Row],[LIBRARY ID]]="","",CONCATENATE('Sample information'!$B$16,"_",Table1[[#This Row],[PLATE]],"_org_",Table1[[#This Row],[DATE SAMPLE DELIVERY]]))</f>
        <v/>
      </c>
      <c r="T325" s="130" t="str">
        <f>IF(Table1[[#This Row],[DATE SAMPLE DELIVERY]]="","",(CONCATENATE(20,LEFT(Table1[[#This Row],[DATE SAMPLE DELIVERY]],2),"-",(MID(Table1[[#This Row],[DATE SAMPLE DELIVERY]],3,2)),"-",(RIGHT(Table1[[#This Row],[DATE SAMPLE DELIVERY]],2)))))</f>
        <v/>
      </c>
      <c r="U325" s="137" t="str">
        <f>IF(Table1[[#This Row],[LIBRARY ID]]="","",IF('Sample information'!$B$22="","RML",'Sample information'!$B$22))</f>
        <v/>
      </c>
      <c r="V325" s="130" t="s">
        <v>280</v>
      </c>
      <c r="W325" s="135"/>
      <c r="X325" s="135"/>
      <c r="AA325" s="151"/>
      <c r="AC325" s="152"/>
      <c r="AF325" s="135"/>
      <c r="AG325" s="130"/>
      <c r="AH325" s="130"/>
      <c r="AI325" s="130"/>
      <c r="AJ325" s="130"/>
      <c r="AK325" s="130"/>
      <c r="AL325" s="130"/>
      <c r="AM325" s="130"/>
      <c r="AN325" s="130"/>
      <c r="AO325" s="130"/>
      <c r="AP325" s="130"/>
      <c r="AQ325" s="130"/>
      <c r="AR325" s="130"/>
      <c r="AS325" s="130"/>
      <c r="AT325" s="130"/>
      <c r="AU325" s="130"/>
      <c r="AV325" s="130"/>
      <c r="AW325" s="130"/>
      <c r="AX325" s="130"/>
      <c r="AY325" s="130"/>
      <c r="AZ325" s="130"/>
      <c r="BA325" s="130"/>
      <c r="BB325" s="130"/>
      <c r="BC325" s="130"/>
      <c r="BD325" s="130"/>
      <c r="BE325" s="130"/>
    </row>
    <row r="326" spans="1:57" s="137" customFormat="1" ht="15">
      <c r="A326" s="89" t="str">
        <f>IF(Table1[[#This Row],[LIBRARY ID]]="","",CONCATENATE('Sample information'!B$16," #1"," ",Table1[[#This Row],[DATE SAMPLE DELIVERY]]))</f>
        <v/>
      </c>
      <c r="B326" s="89" t="str">
        <f>IF(Table1[[#This Row],[LIBRARY ID]]="","",CONCATENATE('Sample information'!B$16,"-",Table1[[#This Row],[LIBRARY ID]]))</f>
        <v/>
      </c>
      <c r="C326" s="47"/>
      <c r="D326" s="47"/>
      <c r="E326" s="47"/>
      <c r="F326" s="174" t="s">
        <v>547</v>
      </c>
      <c r="G326" s="47"/>
      <c r="H326" s="47"/>
      <c r="I326" s="47"/>
      <c r="J326" s="47"/>
      <c r="K326" s="47"/>
      <c r="L326" s="89" t="str">
        <f>IF(Table1[[#This Row],[INDEX CATEGORY]]="",CONCATENATE("Custom (",Table1[[#This Row],[CUSTOM INDEX]],")"),IF(Table1[[#This Row],[INDEX CATEGORY]]="No index","Custom (None)",INDEX(Index!$C$3:$X$230,MATCH(Table1[[#This Row],[INDEX NUMBER]],Index!$B$3:$B$230,0),MATCH(Table1[[#This Row],[INDEX CATEGORY]],Index!$C$2:$X$2,0))))</f>
        <v>Custom ()</v>
      </c>
      <c r="M326" s="153"/>
      <c r="N326" s="135" t="s">
        <v>5</v>
      </c>
      <c r="O326" s="153" t="s">
        <v>54</v>
      </c>
      <c r="P326" s="150" t="str">
        <f>IF(Table1[[#This Row],[LIBRARY ID]]="","",Table1[[#This Row],[VOLUME]])</f>
        <v/>
      </c>
      <c r="Q326" s="150" t="str">
        <f>IF(Table1[[#This Row],[LIBRARY ID]]="","",Table1[[#This Row],[CONCENTRATION]]*Table1[[#This Row],[VOLUME]])</f>
        <v/>
      </c>
      <c r="R326" s="103" t="s">
        <v>729</v>
      </c>
      <c r="S326" s="103" t="str">
        <f>IF(Table1[[#This Row],[LIBRARY ID]]="","",CONCATENATE('Sample information'!$B$16,"_",Table1[[#This Row],[PLATE]],"_org_",Table1[[#This Row],[DATE SAMPLE DELIVERY]]))</f>
        <v/>
      </c>
      <c r="T326" s="130" t="str">
        <f>IF(Table1[[#This Row],[DATE SAMPLE DELIVERY]]="","",(CONCATENATE(20,LEFT(Table1[[#This Row],[DATE SAMPLE DELIVERY]],2),"-",(MID(Table1[[#This Row],[DATE SAMPLE DELIVERY]],3,2)),"-",(RIGHT(Table1[[#This Row],[DATE SAMPLE DELIVERY]],2)))))</f>
        <v/>
      </c>
      <c r="U326" s="137" t="str">
        <f>IF(Table1[[#This Row],[LIBRARY ID]]="","",IF('Sample information'!$B$22="","RML",'Sample information'!$B$22))</f>
        <v/>
      </c>
      <c r="V326" s="130" t="s">
        <v>280</v>
      </c>
      <c r="W326" s="135"/>
      <c r="X326" s="135"/>
      <c r="AA326" s="151"/>
      <c r="AC326" s="152"/>
      <c r="AF326" s="135"/>
      <c r="AG326" s="130"/>
      <c r="AH326" s="130"/>
      <c r="AI326" s="130"/>
      <c r="AJ326" s="130"/>
      <c r="AK326" s="130"/>
      <c r="AL326" s="130"/>
      <c r="AM326" s="130"/>
      <c r="AN326" s="130"/>
      <c r="AO326" s="130"/>
      <c r="AP326" s="130"/>
      <c r="AQ326" s="130"/>
      <c r="AR326" s="130"/>
      <c r="AS326" s="130"/>
      <c r="AT326" s="130"/>
      <c r="AU326" s="130"/>
      <c r="AV326" s="130"/>
      <c r="AW326" s="130"/>
      <c r="AX326" s="130"/>
      <c r="AY326" s="130"/>
      <c r="AZ326" s="130"/>
      <c r="BA326" s="130"/>
      <c r="BB326" s="130"/>
      <c r="BC326" s="130"/>
      <c r="BD326" s="130"/>
      <c r="BE326" s="130"/>
    </row>
    <row r="327" spans="1:57" s="137" customFormat="1" ht="15">
      <c r="A327" s="89" t="str">
        <f>IF(Table1[[#This Row],[LIBRARY ID]]="","",CONCATENATE('Sample information'!B$16," #1"," ",Table1[[#This Row],[DATE SAMPLE DELIVERY]]))</f>
        <v/>
      </c>
      <c r="B327" s="89" t="str">
        <f>IF(Table1[[#This Row],[LIBRARY ID]]="","",CONCATENATE('Sample information'!B$16,"-",Table1[[#This Row],[LIBRARY ID]]))</f>
        <v/>
      </c>
      <c r="C327" s="47"/>
      <c r="D327" s="47"/>
      <c r="E327" s="47"/>
      <c r="F327" s="174" t="s">
        <v>547</v>
      </c>
      <c r="G327" s="47"/>
      <c r="H327" s="47"/>
      <c r="I327" s="47"/>
      <c r="J327" s="47"/>
      <c r="K327" s="47"/>
      <c r="L327" s="89" t="str">
        <f>IF(Table1[[#This Row],[INDEX CATEGORY]]="",CONCATENATE("Custom (",Table1[[#This Row],[CUSTOM INDEX]],")"),IF(Table1[[#This Row],[INDEX CATEGORY]]="No index","Custom (None)",INDEX(Index!$C$3:$X$230,MATCH(Table1[[#This Row],[INDEX NUMBER]],Index!$B$3:$B$230,0),MATCH(Table1[[#This Row],[INDEX CATEGORY]],Index!$C$2:$X$2,0))))</f>
        <v>Custom ()</v>
      </c>
      <c r="M327" s="153"/>
      <c r="N327" s="135" t="s">
        <v>5</v>
      </c>
      <c r="O327" s="153" t="s">
        <v>55</v>
      </c>
      <c r="P327" s="150" t="str">
        <f>IF(Table1[[#This Row],[LIBRARY ID]]="","",Table1[[#This Row],[VOLUME]])</f>
        <v/>
      </c>
      <c r="Q327" s="150" t="str">
        <f>IF(Table1[[#This Row],[LIBRARY ID]]="","",Table1[[#This Row],[CONCENTRATION]]*Table1[[#This Row],[VOLUME]])</f>
        <v/>
      </c>
      <c r="R327" s="103" t="s">
        <v>729</v>
      </c>
      <c r="S327" s="103" t="str">
        <f>IF(Table1[[#This Row],[LIBRARY ID]]="","",CONCATENATE('Sample information'!$B$16,"_",Table1[[#This Row],[PLATE]],"_org_",Table1[[#This Row],[DATE SAMPLE DELIVERY]]))</f>
        <v/>
      </c>
      <c r="T327" s="130" t="str">
        <f>IF(Table1[[#This Row],[DATE SAMPLE DELIVERY]]="","",(CONCATENATE(20,LEFT(Table1[[#This Row],[DATE SAMPLE DELIVERY]],2),"-",(MID(Table1[[#This Row],[DATE SAMPLE DELIVERY]],3,2)),"-",(RIGHT(Table1[[#This Row],[DATE SAMPLE DELIVERY]],2)))))</f>
        <v/>
      </c>
      <c r="U327" s="137" t="str">
        <f>IF(Table1[[#This Row],[LIBRARY ID]]="","",IF('Sample information'!$B$22="","RML",'Sample information'!$B$22))</f>
        <v/>
      </c>
      <c r="V327" s="130" t="s">
        <v>280</v>
      </c>
      <c r="W327" s="135"/>
      <c r="X327" s="135"/>
      <c r="AA327" s="151"/>
      <c r="AC327" s="152"/>
      <c r="AF327" s="135"/>
      <c r="AG327" s="130"/>
      <c r="AH327" s="130"/>
      <c r="AI327" s="130"/>
      <c r="AJ327" s="130"/>
      <c r="AK327" s="130"/>
      <c r="AL327" s="130"/>
      <c r="AM327" s="130"/>
      <c r="AN327" s="130"/>
      <c r="AO327" s="130"/>
      <c r="AP327" s="130"/>
      <c r="AQ327" s="130"/>
      <c r="AR327" s="130"/>
      <c r="AS327" s="130"/>
      <c r="AT327" s="130"/>
      <c r="AU327" s="130"/>
      <c r="AV327" s="130"/>
      <c r="AW327" s="130"/>
      <c r="AX327" s="130"/>
      <c r="AY327" s="130"/>
      <c r="AZ327" s="130"/>
      <c r="BA327" s="130"/>
      <c r="BB327" s="130"/>
      <c r="BC327" s="130"/>
      <c r="BD327" s="130"/>
      <c r="BE327" s="130"/>
    </row>
    <row r="328" spans="1:57" s="137" customFormat="1" ht="15">
      <c r="A328" s="89" t="str">
        <f>IF(Table1[[#This Row],[LIBRARY ID]]="","",CONCATENATE('Sample information'!B$16," #1"," ",Table1[[#This Row],[DATE SAMPLE DELIVERY]]))</f>
        <v/>
      </c>
      <c r="B328" s="89" t="str">
        <f>IF(Table1[[#This Row],[LIBRARY ID]]="","",CONCATENATE('Sample information'!B$16,"-",Table1[[#This Row],[LIBRARY ID]]))</f>
        <v/>
      </c>
      <c r="C328" s="47"/>
      <c r="D328" s="47"/>
      <c r="E328" s="47"/>
      <c r="F328" s="174" t="s">
        <v>547</v>
      </c>
      <c r="G328" s="47"/>
      <c r="H328" s="47"/>
      <c r="I328" s="47"/>
      <c r="J328" s="47"/>
      <c r="K328" s="47"/>
      <c r="L328" s="89" t="str">
        <f>IF(Table1[[#This Row],[INDEX CATEGORY]]="",CONCATENATE("Custom (",Table1[[#This Row],[CUSTOM INDEX]],")"),IF(Table1[[#This Row],[INDEX CATEGORY]]="No index","Custom (None)",INDEX(Index!$C$3:$X$230,MATCH(Table1[[#This Row],[INDEX NUMBER]],Index!$B$3:$B$230,0),MATCH(Table1[[#This Row],[INDEX CATEGORY]],Index!$C$2:$X$2,0))))</f>
        <v>Custom ()</v>
      </c>
      <c r="M328" s="153"/>
      <c r="N328" s="135" t="s">
        <v>5</v>
      </c>
      <c r="O328" s="153" t="s">
        <v>56</v>
      </c>
      <c r="P328" s="150" t="str">
        <f>IF(Table1[[#This Row],[LIBRARY ID]]="","",Table1[[#This Row],[VOLUME]])</f>
        <v/>
      </c>
      <c r="Q328" s="150" t="str">
        <f>IF(Table1[[#This Row],[LIBRARY ID]]="","",Table1[[#This Row],[CONCENTRATION]]*Table1[[#This Row],[VOLUME]])</f>
        <v/>
      </c>
      <c r="R328" s="103" t="s">
        <v>729</v>
      </c>
      <c r="S328" s="103" t="str">
        <f>IF(Table1[[#This Row],[LIBRARY ID]]="","",CONCATENATE('Sample information'!$B$16,"_",Table1[[#This Row],[PLATE]],"_org_",Table1[[#This Row],[DATE SAMPLE DELIVERY]]))</f>
        <v/>
      </c>
      <c r="T328" s="130" t="str">
        <f>IF(Table1[[#This Row],[DATE SAMPLE DELIVERY]]="","",(CONCATENATE(20,LEFT(Table1[[#This Row],[DATE SAMPLE DELIVERY]],2),"-",(MID(Table1[[#This Row],[DATE SAMPLE DELIVERY]],3,2)),"-",(RIGHT(Table1[[#This Row],[DATE SAMPLE DELIVERY]],2)))))</f>
        <v/>
      </c>
      <c r="U328" s="137" t="str">
        <f>IF(Table1[[#This Row],[LIBRARY ID]]="","",IF('Sample information'!$B$22="","RML",'Sample information'!$B$22))</f>
        <v/>
      </c>
      <c r="V328" s="130" t="s">
        <v>280</v>
      </c>
      <c r="W328" s="135"/>
      <c r="X328" s="135"/>
      <c r="AA328" s="151"/>
      <c r="AC328" s="152"/>
      <c r="AF328" s="135"/>
      <c r="AG328" s="130"/>
      <c r="AH328" s="130"/>
      <c r="AI328" s="130"/>
      <c r="AJ328" s="130"/>
      <c r="AK328" s="130"/>
      <c r="AL328" s="130"/>
      <c r="AM328" s="130"/>
      <c r="AN328" s="130"/>
      <c r="AO328" s="130"/>
      <c r="AP328" s="130"/>
      <c r="AQ328" s="130"/>
      <c r="AR328" s="130"/>
      <c r="AS328" s="130"/>
      <c r="AT328" s="130"/>
      <c r="AU328" s="130"/>
      <c r="AV328" s="130"/>
      <c r="AW328" s="130"/>
      <c r="AX328" s="130"/>
      <c r="AY328" s="130"/>
      <c r="AZ328" s="130"/>
      <c r="BA328" s="130"/>
      <c r="BB328" s="130"/>
      <c r="BC328" s="130"/>
      <c r="BD328" s="130"/>
      <c r="BE328" s="130"/>
    </row>
    <row r="329" spans="1:57" s="137" customFormat="1" ht="15">
      <c r="A329" s="89" t="str">
        <f>IF(Table1[[#This Row],[LIBRARY ID]]="","",CONCATENATE('Sample information'!B$16," #1"," ",Table1[[#This Row],[DATE SAMPLE DELIVERY]]))</f>
        <v/>
      </c>
      <c r="B329" s="89" t="str">
        <f>IF(Table1[[#This Row],[LIBRARY ID]]="","",CONCATENATE('Sample information'!B$16,"-",Table1[[#This Row],[LIBRARY ID]]))</f>
        <v/>
      </c>
      <c r="C329" s="47"/>
      <c r="D329" s="47"/>
      <c r="E329" s="47"/>
      <c r="F329" s="174" t="s">
        <v>547</v>
      </c>
      <c r="G329" s="47"/>
      <c r="H329" s="47"/>
      <c r="I329" s="47"/>
      <c r="J329" s="47"/>
      <c r="K329" s="47"/>
      <c r="L329" s="89" t="str">
        <f>IF(Table1[[#This Row],[INDEX CATEGORY]]="",CONCATENATE("Custom (",Table1[[#This Row],[CUSTOM INDEX]],")"),IF(Table1[[#This Row],[INDEX CATEGORY]]="No index","Custom (None)",INDEX(Index!$C$3:$X$230,MATCH(Table1[[#This Row],[INDEX NUMBER]],Index!$B$3:$B$230,0),MATCH(Table1[[#This Row],[INDEX CATEGORY]],Index!$C$2:$X$2,0))))</f>
        <v>Custom ()</v>
      </c>
      <c r="M329" s="153"/>
      <c r="N329" s="135" t="s">
        <v>5</v>
      </c>
      <c r="O329" s="153" t="s">
        <v>57</v>
      </c>
      <c r="P329" s="150" t="str">
        <f>IF(Table1[[#This Row],[LIBRARY ID]]="","",Table1[[#This Row],[VOLUME]])</f>
        <v/>
      </c>
      <c r="Q329" s="150" t="str">
        <f>IF(Table1[[#This Row],[LIBRARY ID]]="","",Table1[[#This Row],[CONCENTRATION]]*Table1[[#This Row],[VOLUME]])</f>
        <v/>
      </c>
      <c r="R329" s="103" t="s">
        <v>729</v>
      </c>
      <c r="S329" s="103" t="str">
        <f>IF(Table1[[#This Row],[LIBRARY ID]]="","",CONCATENATE('Sample information'!$B$16,"_",Table1[[#This Row],[PLATE]],"_org_",Table1[[#This Row],[DATE SAMPLE DELIVERY]]))</f>
        <v/>
      </c>
      <c r="T329" s="130" t="str">
        <f>IF(Table1[[#This Row],[DATE SAMPLE DELIVERY]]="","",(CONCATENATE(20,LEFT(Table1[[#This Row],[DATE SAMPLE DELIVERY]],2),"-",(MID(Table1[[#This Row],[DATE SAMPLE DELIVERY]],3,2)),"-",(RIGHT(Table1[[#This Row],[DATE SAMPLE DELIVERY]],2)))))</f>
        <v/>
      </c>
      <c r="U329" s="137" t="str">
        <f>IF(Table1[[#This Row],[LIBRARY ID]]="","",IF('Sample information'!$B$22="","RML",'Sample information'!$B$22))</f>
        <v/>
      </c>
      <c r="V329" s="130" t="s">
        <v>280</v>
      </c>
      <c r="W329" s="135"/>
      <c r="X329" s="135"/>
      <c r="AA329" s="151"/>
      <c r="AC329" s="152"/>
      <c r="AF329" s="135"/>
      <c r="AG329" s="130"/>
      <c r="AH329" s="130"/>
      <c r="AI329" s="130"/>
      <c r="AJ329" s="130"/>
      <c r="AK329" s="130"/>
      <c r="AL329" s="130"/>
      <c r="AM329" s="130"/>
      <c r="AN329" s="130"/>
      <c r="AO329" s="130"/>
      <c r="AP329" s="130"/>
      <c r="AQ329" s="130"/>
      <c r="AR329" s="130"/>
      <c r="AS329" s="130"/>
      <c r="AT329" s="130"/>
      <c r="AU329" s="130"/>
      <c r="AV329" s="130"/>
      <c r="AW329" s="130"/>
      <c r="AX329" s="130"/>
      <c r="AY329" s="130"/>
      <c r="AZ329" s="130"/>
      <c r="BA329" s="130"/>
      <c r="BB329" s="130"/>
      <c r="BC329" s="130"/>
      <c r="BD329" s="130"/>
      <c r="BE329" s="130"/>
    </row>
    <row r="330" spans="1:57" s="137" customFormat="1" ht="15">
      <c r="A330" s="89" t="str">
        <f>IF(Table1[[#This Row],[LIBRARY ID]]="","",CONCATENATE('Sample information'!B$16," #1"," ",Table1[[#This Row],[DATE SAMPLE DELIVERY]]))</f>
        <v/>
      </c>
      <c r="B330" s="89" t="str">
        <f>IF(Table1[[#This Row],[LIBRARY ID]]="","",CONCATENATE('Sample information'!B$16,"-",Table1[[#This Row],[LIBRARY ID]]))</f>
        <v/>
      </c>
      <c r="C330" s="47"/>
      <c r="D330" s="47"/>
      <c r="E330" s="47"/>
      <c r="F330" s="174" t="s">
        <v>547</v>
      </c>
      <c r="G330" s="47"/>
      <c r="H330" s="47"/>
      <c r="I330" s="47"/>
      <c r="J330" s="47"/>
      <c r="K330" s="47"/>
      <c r="L330" s="89" t="str">
        <f>IF(Table1[[#This Row],[INDEX CATEGORY]]="",CONCATENATE("Custom (",Table1[[#This Row],[CUSTOM INDEX]],")"),IF(Table1[[#This Row],[INDEX CATEGORY]]="No index","Custom (None)",INDEX(Index!$C$3:$X$230,MATCH(Table1[[#This Row],[INDEX NUMBER]],Index!$B$3:$B$230,0),MATCH(Table1[[#This Row],[INDEX CATEGORY]],Index!$C$2:$X$2,0))))</f>
        <v>Custom ()</v>
      </c>
      <c r="M330" s="153"/>
      <c r="N330" s="135" t="s">
        <v>5</v>
      </c>
      <c r="O330" s="153" t="s">
        <v>58</v>
      </c>
      <c r="P330" s="150" t="str">
        <f>IF(Table1[[#This Row],[LIBRARY ID]]="","",Table1[[#This Row],[VOLUME]])</f>
        <v/>
      </c>
      <c r="Q330" s="150" t="str">
        <f>IF(Table1[[#This Row],[LIBRARY ID]]="","",Table1[[#This Row],[CONCENTRATION]]*Table1[[#This Row],[VOLUME]])</f>
        <v/>
      </c>
      <c r="R330" s="103" t="s">
        <v>729</v>
      </c>
      <c r="S330" s="103" t="str">
        <f>IF(Table1[[#This Row],[LIBRARY ID]]="","",CONCATENATE('Sample information'!$B$16,"_",Table1[[#This Row],[PLATE]],"_org_",Table1[[#This Row],[DATE SAMPLE DELIVERY]]))</f>
        <v/>
      </c>
      <c r="T330" s="130" t="str">
        <f>IF(Table1[[#This Row],[DATE SAMPLE DELIVERY]]="","",(CONCATENATE(20,LEFT(Table1[[#This Row],[DATE SAMPLE DELIVERY]],2),"-",(MID(Table1[[#This Row],[DATE SAMPLE DELIVERY]],3,2)),"-",(RIGHT(Table1[[#This Row],[DATE SAMPLE DELIVERY]],2)))))</f>
        <v/>
      </c>
      <c r="U330" s="137" t="str">
        <f>IF(Table1[[#This Row],[LIBRARY ID]]="","",IF('Sample information'!$B$22="","RML",'Sample information'!$B$22))</f>
        <v/>
      </c>
      <c r="V330" s="130" t="s">
        <v>280</v>
      </c>
      <c r="W330" s="135"/>
      <c r="X330" s="135"/>
      <c r="AA330" s="151"/>
      <c r="AC330" s="152"/>
      <c r="AF330" s="135"/>
      <c r="AG330" s="130"/>
      <c r="AH330" s="130"/>
      <c r="AI330" s="130"/>
      <c r="AJ330" s="130"/>
      <c r="AK330" s="130"/>
      <c r="AL330" s="130"/>
      <c r="AM330" s="130"/>
      <c r="AN330" s="130"/>
      <c r="AO330" s="130"/>
      <c r="AP330" s="130"/>
      <c r="AQ330" s="130"/>
      <c r="AR330" s="130"/>
      <c r="AS330" s="130"/>
      <c r="AT330" s="130"/>
      <c r="AU330" s="130"/>
      <c r="AV330" s="130"/>
      <c r="AW330" s="130"/>
      <c r="AX330" s="130"/>
      <c r="AY330" s="130"/>
      <c r="AZ330" s="130"/>
      <c r="BA330" s="130"/>
      <c r="BB330" s="130"/>
      <c r="BC330" s="130"/>
      <c r="BD330" s="130"/>
      <c r="BE330" s="130"/>
    </row>
    <row r="331" spans="1:57" s="137" customFormat="1" ht="15">
      <c r="A331" s="89" t="str">
        <f>IF(Table1[[#This Row],[LIBRARY ID]]="","",CONCATENATE('Sample information'!B$16," #1"," ",Table1[[#This Row],[DATE SAMPLE DELIVERY]]))</f>
        <v/>
      </c>
      <c r="B331" s="89" t="str">
        <f>IF(Table1[[#This Row],[LIBRARY ID]]="","",CONCATENATE('Sample information'!B$16,"-",Table1[[#This Row],[LIBRARY ID]]))</f>
        <v/>
      </c>
      <c r="C331" s="47"/>
      <c r="D331" s="47"/>
      <c r="E331" s="47"/>
      <c r="F331" s="174" t="s">
        <v>547</v>
      </c>
      <c r="G331" s="47"/>
      <c r="H331" s="47"/>
      <c r="I331" s="47"/>
      <c r="J331" s="47"/>
      <c r="K331" s="47"/>
      <c r="L331" s="89" t="str">
        <f>IF(Table1[[#This Row],[INDEX CATEGORY]]="",CONCATENATE("Custom (",Table1[[#This Row],[CUSTOM INDEX]],")"),IF(Table1[[#This Row],[INDEX CATEGORY]]="No index","Custom (None)",INDEX(Index!$C$3:$X$230,MATCH(Table1[[#This Row],[INDEX NUMBER]],Index!$B$3:$B$230,0),MATCH(Table1[[#This Row],[INDEX CATEGORY]],Index!$C$2:$X$2,0))))</f>
        <v>Custom ()</v>
      </c>
      <c r="M331" s="153"/>
      <c r="N331" s="135" t="s">
        <v>5</v>
      </c>
      <c r="O331" s="153" t="s">
        <v>59</v>
      </c>
      <c r="P331" s="150" t="str">
        <f>IF(Table1[[#This Row],[LIBRARY ID]]="","",Table1[[#This Row],[VOLUME]])</f>
        <v/>
      </c>
      <c r="Q331" s="150" t="str">
        <f>IF(Table1[[#This Row],[LIBRARY ID]]="","",Table1[[#This Row],[CONCENTRATION]]*Table1[[#This Row],[VOLUME]])</f>
        <v/>
      </c>
      <c r="R331" s="103" t="s">
        <v>729</v>
      </c>
      <c r="S331" s="103" t="str">
        <f>IF(Table1[[#This Row],[LIBRARY ID]]="","",CONCATENATE('Sample information'!$B$16,"_",Table1[[#This Row],[PLATE]],"_org_",Table1[[#This Row],[DATE SAMPLE DELIVERY]]))</f>
        <v/>
      </c>
      <c r="T331" s="130" t="str">
        <f>IF(Table1[[#This Row],[DATE SAMPLE DELIVERY]]="","",(CONCATENATE(20,LEFT(Table1[[#This Row],[DATE SAMPLE DELIVERY]],2),"-",(MID(Table1[[#This Row],[DATE SAMPLE DELIVERY]],3,2)),"-",(RIGHT(Table1[[#This Row],[DATE SAMPLE DELIVERY]],2)))))</f>
        <v/>
      </c>
      <c r="U331" s="137" t="str">
        <f>IF(Table1[[#This Row],[LIBRARY ID]]="","",IF('Sample information'!$B$22="","RML",'Sample information'!$B$22))</f>
        <v/>
      </c>
      <c r="V331" s="130" t="s">
        <v>280</v>
      </c>
      <c r="W331" s="135"/>
      <c r="X331" s="135"/>
      <c r="AA331" s="151"/>
      <c r="AC331" s="152"/>
      <c r="AF331" s="135"/>
      <c r="AG331" s="130"/>
      <c r="AH331" s="130"/>
      <c r="AI331" s="130"/>
      <c r="AJ331" s="130"/>
      <c r="AK331" s="130"/>
      <c r="AL331" s="130"/>
      <c r="AM331" s="130"/>
      <c r="AN331" s="130"/>
      <c r="AO331" s="130"/>
      <c r="AP331" s="130"/>
      <c r="AQ331" s="130"/>
      <c r="AR331" s="130"/>
      <c r="AS331" s="130"/>
      <c r="AT331" s="130"/>
      <c r="AU331" s="130"/>
      <c r="AV331" s="130"/>
      <c r="AW331" s="130"/>
      <c r="AX331" s="130"/>
      <c r="AY331" s="130"/>
      <c r="AZ331" s="130"/>
      <c r="BA331" s="130"/>
      <c r="BB331" s="130"/>
      <c r="BC331" s="130"/>
      <c r="BD331" s="130"/>
      <c r="BE331" s="130"/>
    </row>
    <row r="332" spans="1:57" s="137" customFormat="1" ht="15">
      <c r="A332" s="89" t="str">
        <f>IF(Table1[[#This Row],[LIBRARY ID]]="","",CONCATENATE('Sample information'!B$16," #1"," ",Table1[[#This Row],[DATE SAMPLE DELIVERY]]))</f>
        <v/>
      </c>
      <c r="B332" s="89" t="str">
        <f>IF(Table1[[#This Row],[LIBRARY ID]]="","",CONCATENATE('Sample information'!B$16,"-",Table1[[#This Row],[LIBRARY ID]]))</f>
        <v/>
      </c>
      <c r="C332" s="47"/>
      <c r="D332" s="47"/>
      <c r="E332" s="47"/>
      <c r="F332" s="174" t="s">
        <v>547</v>
      </c>
      <c r="G332" s="47"/>
      <c r="H332" s="47"/>
      <c r="I332" s="47"/>
      <c r="J332" s="47"/>
      <c r="K332" s="47"/>
      <c r="L332" s="89" t="str">
        <f>IF(Table1[[#This Row],[INDEX CATEGORY]]="",CONCATENATE("Custom (",Table1[[#This Row],[CUSTOM INDEX]],")"),IF(Table1[[#This Row],[INDEX CATEGORY]]="No index","Custom (None)",INDEX(Index!$C$3:$X$230,MATCH(Table1[[#This Row],[INDEX NUMBER]],Index!$B$3:$B$230,0),MATCH(Table1[[#This Row],[INDEX CATEGORY]],Index!$C$2:$X$2,0))))</f>
        <v>Custom ()</v>
      </c>
      <c r="M332" s="153"/>
      <c r="N332" s="135" t="s">
        <v>5</v>
      </c>
      <c r="O332" s="153" t="s">
        <v>60</v>
      </c>
      <c r="P332" s="150" t="str">
        <f>IF(Table1[[#This Row],[LIBRARY ID]]="","",Table1[[#This Row],[VOLUME]])</f>
        <v/>
      </c>
      <c r="Q332" s="150" t="str">
        <f>IF(Table1[[#This Row],[LIBRARY ID]]="","",Table1[[#This Row],[CONCENTRATION]]*Table1[[#This Row],[VOLUME]])</f>
        <v/>
      </c>
      <c r="R332" s="103" t="s">
        <v>729</v>
      </c>
      <c r="S332" s="103" t="str">
        <f>IF(Table1[[#This Row],[LIBRARY ID]]="","",CONCATENATE('Sample information'!$B$16,"_",Table1[[#This Row],[PLATE]],"_org_",Table1[[#This Row],[DATE SAMPLE DELIVERY]]))</f>
        <v/>
      </c>
      <c r="T332" s="130" t="str">
        <f>IF(Table1[[#This Row],[DATE SAMPLE DELIVERY]]="","",(CONCATENATE(20,LEFT(Table1[[#This Row],[DATE SAMPLE DELIVERY]],2),"-",(MID(Table1[[#This Row],[DATE SAMPLE DELIVERY]],3,2)),"-",(RIGHT(Table1[[#This Row],[DATE SAMPLE DELIVERY]],2)))))</f>
        <v/>
      </c>
      <c r="U332" s="137" t="str">
        <f>IF(Table1[[#This Row],[LIBRARY ID]]="","",IF('Sample information'!$B$22="","RML",'Sample information'!$B$22))</f>
        <v/>
      </c>
      <c r="V332" s="130" t="s">
        <v>280</v>
      </c>
      <c r="W332" s="135"/>
      <c r="X332" s="135"/>
      <c r="AA332" s="151"/>
      <c r="AC332" s="152"/>
      <c r="AF332" s="135"/>
      <c r="AG332" s="130"/>
      <c r="AH332" s="130"/>
      <c r="AI332" s="130"/>
      <c r="AJ332" s="130"/>
      <c r="AK332" s="130"/>
      <c r="AL332" s="130"/>
      <c r="AM332" s="130"/>
      <c r="AN332" s="130"/>
      <c r="AO332" s="130"/>
      <c r="AP332" s="130"/>
      <c r="AQ332" s="130"/>
      <c r="AR332" s="130"/>
      <c r="AS332" s="130"/>
      <c r="AT332" s="130"/>
      <c r="AU332" s="130"/>
      <c r="AV332" s="130"/>
      <c r="AW332" s="130"/>
      <c r="AX332" s="130"/>
      <c r="AY332" s="130"/>
      <c r="AZ332" s="130"/>
      <c r="BA332" s="130"/>
      <c r="BB332" s="130"/>
      <c r="BC332" s="130"/>
      <c r="BD332" s="130"/>
      <c r="BE332" s="130"/>
    </row>
    <row r="333" spans="1:57" s="137" customFormat="1" ht="15">
      <c r="A333" s="89" t="str">
        <f>IF(Table1[[#This Row],[LIBRARY ID]]="","",CONCATENATE('Sample information'!B$16," #1"," ",Table1[[#This Row],[DATE SAMPLE DELIVERY]]))</f>
        <v/>
      </c>
      <c r="B333" s="89" t="str">
        <f>IF(Table1[[#This Row],[LIBRARY ID]]="","",CONCATENATE('Sample information'!B$16,"-",Table1[[#This Row],[LIBRARY ID]]))</f>
        <v/>
      </c>
      <c r="C333" s="47"/>
      <c r="D333" s="47"/>
      <c r="E333" s="47"/>
      <c r="F333" s="174" t="s">
        <v>547</v>
      </c>
      <c r="G333" s="47"/>
      <c r="H333" s="47"/>
      <c r="I333" s="47"/>
      <c r="J333" s="47"/>
      <c r="K333" s="47"/>
      <c r="L333" s="89" t="str">
        <f>IF(Table1[[#This Row],[INDEX CATEGORY]]="",CONCATENATE("Custom (",Table1[[#This Row],[CUSTOM INDEX]],")"),IF(Table1[[#This Row],[INDEX CATEGORY]]="No index","Custom (None)",INDEX(Index!$C$3:$X$230,MATCH(Table1[[#This Row],[INDEX NUMBER]],Index!$B$3:$B$230,0),MATCH(Table1[[#This Row],[INDEX CATEGORY]],Index!$C$2:$X$2,0))))</f>
        <v>Custom ()</v>
      </c>
      <c r="M333" s="153"/>
      <c r="N333" s="135" t="s">
        <v>5</v>
      </c>
      <c r="O333" s="153" t="s">
        <v>61</v>
      </c>
      <c r="P333" s="150" t="str">
        <f>IF(Table1[[#This Row],[LIBRARY ID]]="","",Table1[[#This Row],[VOLUME]])</f>
        <v/>
      </c>
      <c r="Q333" s="150" t="str">
        <f>IF(Table1[[#This Row],[LIBRARY ID]]="","",Table1[[#This Row],[CONCENTRATION]]*Table1[[#This Row],[VOLUME]])</f>
        <v/>
      </c>
      <c r="R333" s="103" t="s">
        <v>729</v>
      </c>
      <c r="S333" s="103" t="str">
        <f>IF(Table1[[#This Row],[LIBRARY ID]]="","",CONCATENATE('Sample information'!$B$16,"_",Table1[[#This Row],[PLATE]],"_org_",Table1[[#This Row],[DATE SAMPLE DELIVERY]]))</f>
        <v/>
      </c>
      <c r="T333" s="130" t="str">
        <f>IF(Table1[[#This Row],[DATE SAMPLE DELIVERY]]="","",(CONCATENATE(20,LEFT(Table1[[#This Row],[DATE SAMPLE DELIVERY]],2),"-",(MID(Table1[[#This Row],[DATE SAMPLE DELIVERY]],3,2)),"-",(RIGHT(Table1[[#This Row],[DATE SAMPLE DELIVERY]],2)))))</f>
        <v/>
      </c>
      <c r="U333" s="137" t="str">
        <f>IF(Table1[[#This Row],[LIBRARY ID]]="","",IF('Sample information'!$B$22="","RML",'Sample information'!$B$22))</f>
        <v/>
      </c>
      <c r="V333" s="130" t="s">
        <v>280</v>
      </c>
      <c r="W333" s="135"/>
      <c r="X333" s="135"/>
      <c r="AA333" s="151"/>
      <c r="AC333" s="152"/>
      <c r="AF333" s="135"/>
      <c r="AG333" s="130"/>
      <c r="AH333" s="130"/>
      <c r="AI333" s="130"/>
      <c r="AJ333" s="130"/>
      <c r="AK333" s="130"/>
      <c r="AL333" s="130"/>
      <c r="AM333" s="130"/>
      <c r="AN333" s="130"/>
      <c r="AO333" s="130"/>
      <c r="AP333" s="130"/>
      <c r="AQ333" s="130"/>
      <c r="AR333" s="130"/>
      <c r="AS333" s="130"/>
      <c r="AT333" s="130"/>
      <c r="AU333" s="130"/>
      <c r="AV333" s="130"/>
      <c r="AW333" s="130"/>
      <c r="AX333" s="130"/>
      <c r="AY333" s="130"/>
      <c r="AZ333" s="130"/>
      <c r="BA333" s="130"/>
      <c r="BB333" s="130"/>
      <c r="BC333" s="130"/>
      <c r="BD333" s="130"/>
      <c r="BE333" s="130"/>
    </row>
    <row r="334" spans="1:57" s="137" customFormat="1" ht="15">
      <c r="A334" s="89" t="str">
        <f>IF(Table1[[#This Row],[LIBRARY ID]]="","",CONCATENATE('Sample information'!B$16," #1"," ",Table1[[#This Row],[DATE SAMPLE DELIVERY]]))</f>
        <v/>
      </c>
      <c r="B334" s="89" t="str">
        <f>IF(Table1[[#This Row],[LIBRARY ID]]="","",CONCATENATE('Sample information'!B$16,"-",Table1[[#This Row],[LIBRARY ID]]))</f>
        <v/>
      </c>
      <c r="C334" s="47"/>
      <c r="D334" s="47"/>
      <c r="E334" s="47"/>
      <c r="F334" s="174" t="s">
        <v>547</v>
      </c>
      <c r="G334" s="47"/>
      <c r="H334" s="47"/>
      <c r="I334" s="47"/>
      <c r="J334" s="47"/>
      <c r="K334" s="47"/>
      <c r="L334" s="89" t="str">
        <f>IF(Table1[[#This Row],[INDEX CATEGORY]]="",CONCATENATE("Custom (",Table1[[#This Row],[CUSTOM INDEX]],")"),IF(Table1[[#This Row],[INDEX CATEGORY]]="No index","Custom (None)",INDEX(Index!$C$3:$X$230,MATCH(Table1[[#This Row],[INDEX NUMBER]],Index!$B$3:$B$230,0),MATCH(Table1[[#This Row],[INDEX CATEGORY]],Index!$C$2:$X$2,0))))</f>
        <v>Custom ()</v>
      </c>
      <c r="M334" s="153"/>
      <c r="N334" s="135" t="s">
        <v>5</v>
      </c>
      <c r="O334" s="153" t="s">
        <v>62</v>
      </c>
      <c r="P334" s="150" t="str">
        <f>IF(Table1[[#This Row],[LIBRARY ID]]="","",Table1[[#This Row],[VOLUME]])</f>
        <v/>
      </c>
      <c r="Q334" s="150" t="str">
        <f>IF(Table1[[#This Row],[LIBRARY ID]]="","",Table1[[#This Row],[CONCENTRATION]]*Table1[[#This Row],[VOLUME]])</f>
        <v/>
      </c>
      <c r="R334" s="103" t="s">
        <v>729</v>
      </c>
      <c r="S334" s="103" t="str">
        <f>IF(Table1[[#This Row],[LIBRARY ID]]="","",CONCATENATE('Sample information'!$B$16,"_",Table1[[#This Row],[PLATE]],"_org_",Table1[[#This Row],[DATE SAMPLE DELIVERY]]))</f>
        <v/>
      </c>
      <c r="T334" s="130" t="str">
        <f>IF(Table1[[#This Row],[DATE SAMPLE DELIVERY]]="","",(CONCATENATE(20,LEFT(Table1[[#This Row],[DATE SAMPLE DELIVERY]],2),"-",(MID(Table1[[#This Row],[DATE SAMPLE DELIVERY]],3,2)),"-",(RIGHT(Table1[[#This Row],[DATE SAMPLE DELIVERY]],2)))))</f>
        <v/>
      </c>
      <c r="U334" s="137" t="str">
        <f>IF(Table1[[#This Row],[LIBRARY ID]]="","",IF('Sample information'!$B$22="","RML",'Sample information'!$B$22))</f>
        <v/>
      </c>
      <c r="V334" s="130" t="s">
        <v>280</v>
      </c>
      <c r="W334" s="135"/>
      <c r="X334" s="135"/>
      <c r="AA334" s="151"/>
      <c r="AC334" s="152"/>
      <c r="AF334" s="135"/>
      <c r="AG334" s="130"/>
      <c r="AH334" s="130"/>
      <c r="AI334" s="130"/>
      <c r="AJ334" s="130"/>
      <c r="AK334" s="130"/>
      <c r="AL334" s="130"/>
      <c r="AM334" s="130"/>
      <c r="AN334" s="130"/>
      <c r="AO334" s="130"/>
      <c r="AP334" s="130"/>
      <c r="AQ334" s="130"/>
      <c r="AR334" s="130"/>
      <c r="AS334" s="130"/>
      <c r="AT334" s="130"/>
      <c r="AU334" s="130"/>
      <c r="AV334" s="130"/>
      <c r="AW334" s="130"/>
      <c r="AX334" s="130"/>
      <c r="AY334" s="130"/>
      <c r="AZ334" s="130"/>
      <c r="BA334" s="130"/>
      <c r="BB334" s="130"/>
      <c r="BC334" s="130"/>
      <c r="BD334" s="130"/>
      <c r="BE334" s="130"/>
    </row>
    <row r="335" spans="1:57" s="137" customFormat="1" ht="15">
      <c r="A335" s="89" t="str">
        <f>IF(Table1[[#This Row],[LIBRARY ID]]="","",CONCATENATE('Sample information'!B$16," #1"," ",Table1[[#This Row],[DATE SAMPLE DELIVERY]]))</f>
        <v/>
      </c>
      <c r="B335" s="89" t="str">
        <f>IF(Table1[[#This Row],[LIBRARY ID]]="","",CONCATENATE('Sample information'!B$16,"-",Table1[[#This Row],[LIBRARY ID]]))</f>
        <v/>
      </c>
      <c r="C335" s="47"/>
      <c r="D335" s="47"/>
      <c r="E335" s="47"/>
      <c r="F335" s="174" t="s">
        <v>547</v>
      </c>
      <c r="G335" s="47"/>
      <c r="H335" s="47"/>
      <c r="I335" s="47"/>
      <c r="J335" s="47"/>
      <c r="K335" s="47"/>
      <c r="L335" s="89" t="str">
        <f>IF(Table1[[#This Row],[INDEX CATEGORY]]="",CONCATENATE("Custom (",Table1[[#This Row],[CUSTOM INDEX]],")"),IF(Table1[[#This Row],[INDEX CATEGORY]]="No index","Custom (None)",INDEX(Index!$C$3:$X$230,MATCH(Table1[[#This Row],[INDEX NUMBER]],Index!$B$3:$B$230,0),MATCH(Table1[[#This Row],[INDEX CATEGORY]],Index!$C$2:$X$2,0))))</f>
        <v>Custom ()</v>
      </c>
      <c r="M335" s="153"/>
      <c r="N335" s="135" t="s">
        <v>5</v>
      </c>
      <c r="O335" s="153" t="s">
        <v>63</v>
      </c>
      <c r="P335" s="150" t="str">
        <f>IF(Table1[[#This Row],[LIBRARY ID]]="","",Table1[[#This Row],[VOLUME]])</f>
        <v/>
      </c>
      <c r="Q335" s="150" t="str">
        <f>IF(Table1[[#This Row],[LIBRARY ID]]="","",Table1[[#This Row],[CONCENTRATION]]*Table1[[#This Row],[VOLUME]])</f>
        <v/>
      </c>
      <c r="R335" s="103" t="s">
        <v>729</v>
      </c>
      <c r="S335" s="103" t="str">
        <f>IF(Table1[[#This Row],[LIBRARY ID]]="","",CONCATENATE('Sample information'!$B$16,"_",Table1[[#This Row],[PLATE]],"_org_",Table1[[#This Row],[DATE SAMPLE DELIVERY]]))</f>
        <v/>
      </c>
      <c r="T335" s="130" t="str">
        <f>IF(Table1[[#This Row],[DATE SAMPLE DELIVERY]]="","",(CONCATENATE(20,LEFT(Table1[[#This Row],[DATE SAMPLE DELIVERY]],2),"-",(MID(Table1[[#This Row],[DATE SAMPLE DELIVERY]],3,2)),"-",(RIGHT(Table1[[#This Row],[DATE SAMPLE DELIVERY]],2)))))</f>
        <v/>
      </c>
      <c r="U335" s="137" t="str">
        <f>IF(Table1[[#This Row],[LIBRARY ID]]="","",IF('Sample information'!$B$22="","RML",'Sample information'!$B$22))</f>
        <v/>
      </c>
      <c r="V335" s="130" t="s">
        <v>280</v>
      </c>
      <c r="W335" s="135"/>
      <c r="X335" s="135"/>
      <c r="AA335" s="151"/>
      <c r="AC335" s="152"/>
      <c r="AF335" s="135"/>
      <c r="AG335" s="130"/>
      <c r="AH335" s="130"/>
      <c r="AI335" s="130"/>
      <c r="AJ335" s="130"/>
      <c r="AK335" s="130"/>
      <c r="AL335" s="130"/>
      <c r="AM335" s="130"/>
      <c r="AN335" s="130"/>
      <c r="AO335" s="130"/>
      <c r="AP335" s="130"/>
      <c r="AQ335" s="130"/>
      <c r="AR335" s="130"/>
      <c r="AS335" s="130"/>
      <c r="AT335" s="130"/>
      <c r="AU335" s="130"/>
      <c r="AV335" s="130"/>
      <c r="AW335" s="130"/>
      <c r="AX335" s="130"/>
      <c r="AY335" s="130"/>
      <c r="AZ335" s="130"/>
      <c r="BA335" s="130"/>
      <c r="BB335" s="130"/>
      <c r="BC335" s="130"/>
      <c r="BD335" s="130"/>
      <c r="BE335" s="130"/>
    </row>
    <row r="336" spans="1:57" s="137" customFormat="1" ht="15">
      <c r="A336" s="89" t="str">
        <f>IF(Table1[[#This Row],[LIBRARY ID]]="","",CONCATENATE('Sample information'!B$16," #1"," ",Table1[[#This Row],[DATE SAMPLE DELIVERY]]))</f>
        <v/>
      </c>
      <c r="B336" s="89" t="str">
        <f>IF(Table1[[#This Row],[LIBRARY ID]]="","",CONCATENATE('Sample information'!B$16,"-",Table1[[#This Row],[LIBRARY ID]]))</f>
        <v/>
      </c>
      <c r="C336" s="47"/>
      <c r="D336" s="47"/>
      <c r="E336" s="47"/>
      <c r="F336" s="174" t="s">
        <v>547</v>
      </c>
      <c r="G336" s="47"/>
      <c r="H336" s="47"/>
      <c r="I336" s="47"/>
      <c r="J336" s="47"/>
      <c r="K336" s="47"/>
      <c r="L336" s="89" t="str">
        <f>IF(Table1[[#This Row],[INDEX CATEGORY]]="",CONCATENATE("Custom (",Table1[[#This Row],[CUSTOM INDEX]],")"),IF(Table1[[#This Row],[INDEX CATEGORY]]="No index","Custom (None)",INDEX(Index!$C$3:$X$230,MATCH(Table1[[#This Row],[INDEX NUMBER]],Index!$B$3:$B$230,0),MATCH(Table1[[#This Row],[INDEX CATEGORY]],Index!$C$2:$X$2,0))))</f>
        <v>Custom ()</v>
      </c>
      <c r="M336" s="153"/>
      <c r="N336" s="135" t="s">
        <v>5</v>
      </c>
      <c r="O336" s="153" t="s">
        <v>64</v>
      </c>
      <c r="P336" s="150" t="str">
        <f>IF(Table1[[#This Row],[LIBRARY ID]]="","",Table1[[#This Row],[VOLUME]])</f>
        <v/>
      </c>
      <c r="Q336" s="150" t="str">
        <f>IF(Table1[[#This Row],[LIBRARY ID]]="","",Table1[[#This Row],[CONCENTRATION]]*Table1[[#This Row],[VOLUME]])</f>
        <v/>
      </c>
      <c r="R336" s="103" t="s">
        <v>729</v>
      </c>
      <c r="S336" s="103" t="str">
        <f>IF(Table1[[#This Row],[LIBRARY ID]]="","",CONCATENATE('Sample information'!$B$16,"_",Table1[[#This Row],[PLATE]],"_org_",Table1[[#This Row],[DATE SAMPLE DELIVERY]]))</f>
        <v/>
      </c>
      <c r="T336" s="130" t="str">
        <f>IF(Table1[[#This Row],[DATE SAMPLE DELIVERY]]="","",(CONCATENATE(20,LEFT(Table1[[#This Row],[DATE SAMPLE DELIVERY]],2),"-",(MID(Table1[[#This Row],[DATE SAMPLE DELIVERY]],3,2)),"-",(RIGHT(Table1[[#This Row],[DATE SAMPLE DELIVERY]],2)))))</f>
        <v/>
      </c>
      <c r="U336" s="137" t="str">
        <f>IF(Table1[[#This Row],[LIBRARY ID]]="","",IF('Sample information'!$B$22="","RML",'Sample information'!$B$22))</f>
        <v/>
      </c>
      <c r="V336" s="130" t="s">
        <v>280</v>
      </c>
      <c r="W336" s="135"/>
      <c r="X336" s="135"/>
      <c r="AA336" s="151"/>
      <c r="AC336" s="152"/>
      <c r="AF336" s="135"/>
      <c r="AG336" s="130"/>
      <c r="AH336" s="130"/>
      <c r="AI336" s="130"/>
      <c r="AJ336" s="130"/>
      <c r="AK336" s="130"/>
      <c r="AL336" s="130"/>
      <c r="AM336" s="130"/>
      <c r="AN336" s="130"/>
      <c r="AO336" s="130"/>
      <c r="AP336" s="130"/>
      <c r="AQ336" s="130"/>
      <c r="AR336" s="130"/>
      <c r="AS336" s="130"/>
      <c r="AT336" s="130"/>
      <c r="AU336" s="130"/>
      <c r="AV336" s="130"/>
      <c r="AW336" s="130"/>
      <c r="AX336" s="130"/>
      <c r="AY336" s="130"/>
      <c r="AZ336" s="130"/>
      <c r="BA336" s="130"/>
      <c r="BB336" s="130"/>
      <c r="BC336" s="130"/>
      <c r="BD336" s="130"/>
      <c r="BE336" s="130"/>
    </row>
    <row r="337" spans="1:57" s="137" customFormat="1" ht="15">
      <c r="A337" s="89" t="str">
        <f>IF(Table1[[#This Row],[LIBRARY ID]]="","",CONCATENATE('Sample information'!B$16," #1"," ",Table1[[#This Row],[DATE SAMPLE DELIVERY]]))</f>
        <v/>
      </c>
      <c r="B337" s="89" t="str">
        <f>IF(Table1[[#This Row],[LIBRARY ID]]="","",CONCATENATE('Sample information'!B$16,"-",Table1[[#This Row],[LIBRARY ID]]))</f>
        <v/>
      </c>
      <c r="C337" s="47"/>
      <c r="D337" s="47"/>
      <c r="E337" s="47"/>
      <c r="F337" s="174" t="s">
        <v>547</v>
      </c>
      <c r="G337" s="47"/>
      <c r="H337" s="47"/>
      <c r="I337" s="47"/>
      <c r="J337" s="47"/>
      <c r="K337" s="47"/>
      <c r="L337" s="89" t="str">
        <f>IF(Table1[[#This Row],[INDEX CATEGORY]]="",CONCATENATE("Custom (",Table1[[#This Row],[CUSTOM INDEX]],")"),IF(Table1[[#This Row],[INDEX CATEGORY]]="No index","Custom (None)",INDEX(Index!$C$3:$X$230,MATCH(Table1[[#This Row],[INDEX NUMBER]],Index!$B$3:$B$230,0),MATCH(Table1[[#This Row],[INDEX CATEGORY]],Index!$C$2:$X$2,0))))</f>
        <v>Custom ()</v>
      </c>
      <c r="M337" s="153"/>
      <c r="N337" s="135" t="s">
        <v>5</v>
      </c>
      <c r="O337" s="153" t="s">
        <v>65</v>
      </c>
      <c r="P337" s="150" t="str">
        <f>IF(Table1[[#This Row],[LIBRARY ID]]="","",Table1[[#This Row],[VOLUME]])</f>
        <v/>
      </c>
      <c r="Q337" s="150" t="str">
        <f>IF(Table1[[#This Row],[LIBRARY ID]]="","",Table1[[#This Row],[CONCENTRATION]]*Table1[[#This Row],[VOLUME]])</f>
        <v/>
      </c>
      <c r="R337" s="103" t="s">
        <v>729</v>
      </c>
      <c r="S337" s="103" t="str">
        <f>IF(Table1[[#This Row],[LIBRARY ID]]="","",CONCATENATE('Sample information'!$B$16,"_",Table1[[#This Row],[PLATE]],"_org_",Table1[[#This Row],[DATE SAMPLE DELIVERY]]))</f>
        <v/>
      </c>
      <c r="T337" s="130" t="str">
        <f>IF(Table1[[#This Row],[DATE SAMPLE DELIVERY]]="","",(CONCATENATE(20,LEFT(Table1[[#This Row],[DATE SAMPLE DELIVERY]],2),"-",(MID(Table1[[#This Row],[DATE SAMPLE DELIVERY]],3,2)),"-",(RIGHT(Table1[[#This Row],[DATE SAMPLE DELIVERY]],2)))))</f>
        <v/>
      </c>
      <c r="U337" s="137" t="str">
        <f>IF(Table1[[#This Row],[LIBRARY ID]]="","",IF('Sample information'!$B$22="","RML",'Sample information'!$B$22))</f>
        <v/>
      </c>
      <c r="V337" s="130" t="s">
        <v>280</v>
      </c>
      <c r="W337" s="135"/>
      <c r="X337" s="135"/>
      <c r="AA337" s="151"/>
      <c r="AC337" s="152"/>
      <c r="AF337" s="135"/>
      <c r="AG337" s="130"/>
      <c r="AH337" s="130"/>
      <c r="AI337" s="130"/>
      <c r="AJ337" s="130"/>
      <c r="AK337" s="130"/>
      <c r="AL337" s="130"/>
      <c r="AM337" s="130"/>
      <c r="AN337" s="130"/>
      <c r="AO337" s="130"/>
      <c r="AP337" s="130"/>
      <c r="AQ337" s="130"/>
      <c r="AR337" s="130"/>
      <c r="AS337" s="130"/>
      <c r="AT337" s="130"/>
      <c r="AU337" s="130"/>
      <c r="AV337" s="130"/>
      <c r="AW337" s="130"/>
      <c r="AX337" s="130"/>
      <c r="AY337" s="130"/>
      <c r="AZ337" s="130"/>
      <c r="BA337" s="130"/>
      <c r="BB337" s="130"/>
      <c r="BC337" s="130"/>
      <c r="BD337" s="130"/>
      <c r="BE337" s="130"/>
    </row>
    <row r="338" spans="1:57" s="137" customFormat="1" ht="15">
      <c r="A338" s="89" t="str">
        <f>IF(Table1[[#This Row],[LIBRARY ID]]="","",CONCATENATE('Sample information'!B$16," #1"," ",Table1[[#This Row],[DATE SAMPLE DELIVERY]]))</f>
        <v/>
      </c>
      <c r="B338" s="89" t="str">
        <f>IF(Table1[[#This Row],[LIBRARY ID]]="","",CONCATENATE('Sample information'!B$16,"-",Table1[[#This Row],[LIBRARY ID]]))</f>
        <v/>
      </c>
      <c r="C338" s="47"/>
      <c r="D338" s="47"/>
      <c r="E338" s="47"/>
      <c r="F338" s="174" t="s">
        <v>547</v>
      </c>
      <c r="G338" s="47"/>
      <c r="H338" s="47"/>
      <c r="I338" s="47"/>
      <c r="J338" s="47"/>
      <c r="K338" s="47"/>
      <c r="L338" s="89" t="str">
        <f>IF(Table1[[#This Row],[INDEX CATEGORY]]="",CONCATENATE("Custom (",Table1[[#This Row],[CUSTOM INDEX]],")"),IF(Table1[[#This Row],[INDEX CATEGORY]]="No index","Custom (None)",INDEX(Index!$C$3:$X$230,MATCH(Table1[[#This Row],[INDEX NUMBER]],Index!$B$3:$B$230,0),MATCH(Table1[[#This Row],[INDEX CATEGORY]],Index!$C$2:$X$2,0))))</f>
        <v>Custom ()</v>
      </c>
      <c r="M338" s="153"/>
      <c r="N338" s="135" t="s">
        <v>5</v>
      </c>
      <c r="O338" s="153" t="s">
        <v>66</v>
      </c>
      <c r="P338" s="150" t="str">
        <f>IF(Table1[[#This Row],[LIBRARY ID]]="","",Table1[[#This Row],[VOLUME]])</f>
        <v/>
      </c>
      <c r="Q338" s="150" t="str">
        <f>IF(Table1[[#This Row],[LIBRARY ID]]="","",Table1[[#This Row],[CONCENTRATION]]*Table1[[#This Row],[VOLUME]])</f>
        <v/>
      </c>
      <c r="R338" s="103" t="s">
        <v>729</v>
      </c>
      <c r="S338" s="103" t="str">
        <f>IF(Table1[[#This Row],[LIBRARY ID]]="","",CONCATENATE('Sample information'!$B$16,"_",Table1[[#This Row],[PLATE]],"_org_",Table1[[#This Row],[DATE SAMPLE DELIVERY]]))</f>
        <v/>
      </c>
      <c r="T338" s="130" t="str">
        <f>IF(Table1[[#This Row],[DATE SAMPLE DELIVERY]]="","",(CONCATENATE(20,LEFT(Table1[[#This Row],[DATE SAMPLE DELIVERY]],2),"-",(MID(Table1[[#This Row],[DATE SAMPLE DELIVERY]],3,2)),"-",(RIGHT(Table1[[#This Row],[DATE SAMPLE DELIVERY]],2)))))</f>
        <v/>
      </c>
      <c r="U338" s="137" t="str">
        <f>IF(Table1[[#This Row],[LIBRARY ID]]="","",IF('Sample information'!$B$22="","RML",'Sample information'!$B$22))</f>
        <v/>
      </c>
      <c r="V338" s="130" t="s">
        <v>280</v>
      </c>
      <c r="W338" s="135"/>
      <c r="X338" s="135"/>
      <c r="AA338" s="151"/>
      <c r="AC338" s="152"/>
      <c r="AF338" s="135"/>
      <c r="AG338" s="130"/>
      <c r="AH338" s="130"/>
      <c r="AI338" s="130"/>
      <c r="AJ338" s="130"/>
      <c r="AK338" s="130"/>
      <c r="AL338" s="130"/>
      <c r="AM338" s="130"/>
      <c r="AN338" s="130"/>
      <c r="AO338" s="130"/>
      <c r="AP338" s="130"/>
      <c r="AQ338" s="130"/>
      <c r="AR338" s="130"/>
      <c r="AS338" s="130"/>
      <c r="AT338" s="130"/>
      <c r="AU338" s="130"/>
      <c r="AV338" s="130"/>
      <c r="AW338" s="130"/>
      <c r="AX338" s="130"/>
      <c r="AY338" s="130"/>
      <c r="AZ338" s="130"/>
      <c r="BA338" s="130"/>
      <c r="BB338" s="130"/>
      <c r="BC338" s="130"/>
      <c r="BD338" s="130"/>
      <c r="BE338" s="130"/>
    </row>
    <row r="339" spans="1:57" s="137" customFormat="1" ht="15">
      <c r="A339" s="89" t="str">
        <f>IF(Table1[[#This Row],[LIBRARY ID]]="","",CONCATENATE('Sample information'!B$16," #1"," ",Table1[[#This Row],[DATE SAMPLE DELIVERY]]))</f>
        <v/>
      </c>
      <c r="B339" s="89" t="str">
        <f>IF(Table1[[#This Row],[LIBRARY ID]]="","",CONCATENATE('Sample information'!B$16,"-",Table1[[#This Row],[LIBRARY ID]]))</f>
        <v/>
      </c>
      <c r="C339" s="47"/>
      <c r="D339" s="47"/>
      <c r="E339" s="47"/>
      <c r="F339" s="174" t="s">
        <v>547</v>
      </c>
      <c r="G339" s="47"/>
      <c r="H339" s="47"/>
      <c r="I339" s="47"/>
      <c r="J339" s="47"/>
      <c r="K339" s="47"/>
      <c r="L339" s="89" t="str">
        <f>IF(Table1[[#This Row],[INDEX CATEGORY]]="",CONCATENATE("Custom (",Table1[[#This Row],[CUSTOM INDEX]],")"),IF(Table1[[#This Row],[INDEX CATEGORY]]="No index","Custom (None)",INDEX(Index!$C$3:$X$230,MATCH(Table1[[#This Row],[INDEX NUMBER]],Index!$B$3:$B$230,0),MATCH(Table1[[#This Row],[INDEX CATEGORY]],Index!$C$2:$X$2,0))))</f>
        <v>Custom ()</v>
      </c>
      <c r="M339" s="153"/>
      <c r="N339" s="135" t="s">
        <v>5</v>
      </c>
      <c r="O339" s="153" t="s">
        <v>67</v>
      </c>
      <c r="P339" s="150" t="str">
        <f>IF(Table1[[#This Row],[LIBRARY ID]]="","",Table1[[#This Row],[VOLUME]])</f>
        <v/>
      </c>
      <c r="Q339" s="150" t="str">
        <f>IF(Table1[[#This Row],[LIBRARY ID]]="","",Table1[[#This Row],[CONCENTRATION]]*Table1[[#This Row],[VOLUME]])</f>
        <v/>
      </c>
      <c r="R339" s="103" t="s">
        <v>729</v>
      </c>
      <c r="S339" s="103" t="str">
        <f>IF(Table1[[#This Row],[LIBRARY ID]]="","",CONCATENATE('Sample information'!$B$16,"_",Table1[[#This Row],[PLATE]],"_org_",Table1[[#This Row],[DATE SAMPLE DELIVERY]]))</f>
        <v/>
      </c>
      <c r="T339" s="130" t="str">
        <f>IF(Table1[[#This Row],[DATE SAMPLE DELIVERY]]="","",(CONCATENATE(20,LEFT(Table1[[#This Row],[DATE SAMPLE DELIVERY]],2),"-",(MID(Table1[[#This Row],[DATE SAMPLE DELIVERY]],3,2)),"-",(RIGHT(Table1[[#This Row],[DATE SAMPLE DELIVERY]],2)))))</f>
        <v/>
      </c>
      <c r="U339" s="137" t="str">
        <f>IF(Table1[[#This Row],[LIBRARY ID]]="","",IF('Sample information'!$B$22="","RML",'Sample information'!$B$22))</f>
        <v/>
      </c>
      <c r="V339" s="130" t="s">
        <v>280</v>
      </c>
      <c r="W339" s="135"/>
      <c r="X339" s="135"/>
      <c r="AA339" s="151"/>
      <c r="AC339" s="152"/>
      <c r="AF339" s="135"/>
      <c r="AG339" s="130"/>
      <c r="AH339" s="130"/>
      <c r="AI339" s="130"/>
      <c r="AJ339" s="130"/>
      <c r="AK339" s="130"/>
      <c r="AL339" s="130"/>
      <c r="AM339" s="130"/>
      <c r="AN339" s="130"/>
      <c r="AO339" s="130"/>
      <c r="AP339" s="130"/>
      <c r="AQ339" s="130"/>
      <c r="AR339" s="130"/>
      <c r="AS339" s="130"/>
      <c r="AT339" s="130"/>
      <c r="AU339" s="130"/>
      <c r="AV339" s="130"/>
      <c r="AW339" s="130"/>
      <c r="AX339" s="130"/>
      <c r="AY339" s="130"/>
      <c r="AZ339" s="130"/>
      <c r="BA339" s="130"/>
      <c r="BB339" s="130"/>
      <c r="BC339" s="130"/>
      <c r="BD339" s="130"/>
      <c r="BE339" s="130"/>
    </row>
    <row r="340" spans="1:57" s="137" customFormat="1" ht="15">
      <c r="A340" s="89" t="str">
        <f>IF(Table1[[#This Row],[LIBRARY ID]]="","",CONCATENATE('Sample information'!B$16," #1"," ",Table1[[#This Row],[DATE SAMPLE DELIVERY]]))</f>
        <v/>
      </c>
      <c r="B340" s="89" t="str">
        <f>IF(Table1[[#This Row],[LIBRARY ID]]="","",CONCATENATE('Sample information'!B$16,"-",Table1[[#This Row],[LIBRARY ID]]))</f>
        <v/>
      </c>
      <c r="C340" s="47"/>
      <c r="D340" s="47"/>
      <c r="E340" s="47"/>
      <c r="F340" s="174" t="s">
        <v>547</v>
      </c>
      <c r="G340" s="47"/>
      <c r="H340" s="47"/>
      <c r="I340" s="47"/>
      <c r="J340" s="47"/>
      <c r="K340" s="47"/>
      <c r="L340" s="89" t="str">
        <f>IF(Table1[[#This Row],[INDEX CATEGORY]]="",CONCATENATE("Custom (",Table1[[#This Row],[CUSTOM INDEX]],")"),IF(Table1[[#This Row],[INDEX CATEGORY]]="No index","Custom (None)",INDEX(Index!$C$3:$X$230,MATCH(Table1[[#This Row],[INDEX NUMBER]],Index!$B$3:$B$230,0),MATCH(Table1[[#This Row],[INDEX CATEGORY]],Index!$C$2:$X$2,0))))</f>
        <v>Custom ()</v>
      </c>
      <c r="M340" s="153"/>
      <c r="N340" s="135" t="s">
        <v>5</v>
      </c>
      <c r="O340" s="153" t="s">
        <v>68</v>
      </c>
      <c r="P340" s="150" t="str">
        <f>IF(Table1[[#This Row],[LIBRARY ID]]="","",Table1[[#This Row],[VOLUME]])</f>
        <v/>
      </c>
      <c r="Q340" s="150" t="str">
        <f>IF(Table1[[#This Row],[LIBRARY ID]]="","",Table1[[#This Row],[CONCENTRATION]]*Table1[[#This Row],[VOLUME]])</f>
        <v/>
      </c>
      <c r="R340" s="103" t="s">
        <v>729</v>
      </c>
      <c r="S340" s="103" t="str">
        <f>IF(Table1[[#This Row],[LIBRARY ID]]="","",CONCATENATE('Sample information'!$B$16,"_",Table1[[#This Row],[PLATE]],"_org_",Table1[[#This Row],[DATE SAMPLE DELIVERY]]))</f>
        <v/>
      </c>
      <c r="T340" s="130" t="str">
        <f>IF(Table1[[#This Row],[DATE SAMPLE DELIVERY]]="","",(CONCATENATE(20,LEFT(Table1[[#This Row],[DATE SAMPLE DELIVERY]],2),"-",(MID(Table1[[#This Row],[DATE SAMPLE DELIVERY]],3,2)),"-",(RIGHT(Table1[[#This Row],[DATE SAMPLE DELIVERY]],2)))))</f>
        <v/>
      </c>
      <c r="U340" s="137" t="str">
        <f>IF(Table1[[#This Row],[LIBRARY ID]]="","",IF('Sample information'!$B$22="","RML",'Sample information'!$B$22))</f>
        <v/>
      </c>
      <c r="V340" s="130" t="s">
        <v>280</v>
      </c>
      <c r="W340" s="135"/>
      <c r="X340" s="135"/>
      <c r="AA340" s="151"/>
      <c r="AC340" s="152"/>
      <c r="AF340" s="135"/>
      <c r="AG340" s="130"/>
      <c r="AH340" s="130"/>
      <c r="AI340" s="130"/>
      <c r="AJ340" s="130"/>
      <c r="AK340" s="130"/>
      <c r="AL340" s="130"/>
      <c r="AM340" s="130"/>
      <c r="AN340" s="130"/>
      <c r="AO340" s="130"/>
      <c r="AP340" s="130"/>
      <c r="AQ340" s="130"/>
      <c r="AR340" s="130"/>
      <c r="AS340" s="130"/>
      <c r="AT340" s="130"/>
      <c r="AU340" s="130"/>
      <c r="AV340" s="130"/>
      <c r="AW340" s="130"/>
      <c r="AX340" s="130"/>
      <c r="AY340" s="130"/>
      <c r="AZ340" s="130"/>
      <c r="BA340" s="130"/>
      <c r="BB340" s="130"/>
      <c r="BC340" s="130"/>
      <c r="BD340" s="130"/>
      <c r="BE340" s="130"/>
    </row>
    <row r="341" spans="1:57" s="137" customFormat="1" ht="15">
      <c r="A341" s="89" t="str">
        <f>IF(Table1[[#This Row],[LIBRARY ID]]="","",CONCATENATE('Sample information'!B$16," #1"," ",Table1[[#This Row],[DATE SAMPLE DELIVERY]]))</f>
        <v/>
      </c>
      <c r="B341" s="89" t="str">
        <f>IF(Table1[[#This Row],[LIBRARY ID]]="","",CONCATENATE('Sample information'!B$16,"-",Table1[[#This Row],[LIBRARY ID]]))</f>
        <v/>
      </c>
      <c r="C341" s="47"/>
      <c r="D341" s="47"/>
      <c r="E341" s="47"/>
      <c r="F341" s="174" t="s">
        <v>547</v>
      </c>
      <c r="G341" s="47"/>
      <c r="H341" s="47"/>
      <c r="I341" s="47"/>
      <c r="J341" s="47"/>
      <c r="K341" s="47"/>
      <c r="L341" s="89" t="str">
        <f>IF(Table1[[#This Row],[INDEX CATEGORY]]="",CONCATENATE("Custom (",Table1[[#This Row],[CUSTOM INDEX]],")"),IF(Table1[[#This Row],[INDEX CATEGORY]]="No index","Custom (None)",INDEX(Index!$C$3:$X$230,MATCH(Table1[[#This Row],[INDEX NUMBER]],Index!$B$3:$B$230,0),MATCH(Table1[[#This Row],[INDEX CATEGORY]],Index!$C$2:$X$2,0))))</f>
        <v>Custom ()</v>
      </c>
      <c r="M341" s="153"/>
      <c r="N341" s="135" t="s">
        <v>5</v>
      </c>
      <c r="O341" s="153" t="s">
        <v>69</v>
      </c>
      <c r="P341" s="150" t="str">
        <f>IF(Table1[[#This Row],[LIBRARY ID]]="","",Table1[[#This Row],[VOLUME]])</f>
        <v/>
      </c>
      <c r="Q341" s="150" t="str">
        <f>IF(Table1[[#This Row],[LIBRARY ID]]="","",Table1[[#This Row],[CONCENTRATION]]*Table1[[#This Row],[VOLUME]])</f>
        <v/>
      </c>
      <c r="R341" s="103" t="s">
        <v>729</v>
      </c>
      <c r="S341" s="103" t="str">
        <f>IF(Table1[[#This Row],[LIBRARY ID]]="","",CONCATENATE('Sample information'!$B$16,"_",Table1[[#This Row],[PLATE]],"_org_",Table1[[#This Row],[DATE SAMPLE DELIVERY]]))</f>
        <v/>
      </c>
      <c r="T341" s="130" t="str">
        <f>IF(Table1[[#This Row],[DATE SAMPLE DELIVERY]]="","",(CONCATENATE(20,LEFT(Table1[[#This Row],[DATE SAMPLE DELIVERY]],2),"-",(MID(Table1[[#This Row],[DATE SAMPLE DELIVERY]],3,2)),"-",(RIGHT(Table1[[#This Row],[DATE SAMPLE DELIVERY]],2)))))</f>
        <v/>
      </c>
      <c r="U341" s="137" t="str">
        <f>IF(Table1[[#This Row],[LIBRARY ID]]="","",IF('Sample information'!$B$22="","RML",'Sample information'!$B$22))</f>
        <v/>
      </c>
      <c r="V341" s="130" t="s">
        <v>280</v>
      </c>
      <c r="W341" s="135"/>
      <c r="X341" s="135"/>
      <c r="AA341" s="151"/>
      <c r="AC341" s="152"/>
      <c r="AF341" s="135"/>
      <c r="AG341" s="130"/>
      <c r="AH341" s="130"/>
      <c r="AI341" s="130"/>
      <c r="AJ341" s="130"/>
      <c r="AK341" s="130"/>
      <c r="AL341" s="130"/>
      <c r="AM341" s="130"/>
      <c r="AN341" s="130"/>
      <c r="AO341" s="130"/>
      <c r="AP341" s="130"/>
      <c r="AQ341" s="130"/>
      <c r="AR341" s="130"/>
      <c r="AS341" s="130"/>
      <c r="AT341" s="130"/>
      <c r="AU341" s="130"/>
      <c r="AV341" s="130"/>
      <c r="AW341" s="130"/>
      <c r="AX341" s="130"/>
      <c r="AY341" s="130"/>
      <c r="AZ341" s="130"/>
      <c r="BA341" s="130"/>
      <c r="BB341" s="130"/>
      <c r="BC341" s="130"/>
      <c r="BD341" s="130"/>
      <c r="BE341" s="130"/>
    </row>
    <row r="342" spans="1:57" s="137" customFormat="1" ht="15">
      <c r="A342" s="89" t="str">
        <f>IF(Table1[[#This Row],[LIBRARY ID]]="","",CONCATENATE('Sample information'!B$16," #1"," ",Table1[[#This Row],[DATE SAMPLE DELIVERY]]))</f>
        <v/>
      </c>
      <c r="B342" s="89" t="str">
        <f>IF(Table1[[#This Row],[LIBRARY ID]]="","",CONCATENATE('Sample information'!B$16,"-",Table1[[#This Row],[LIBRARY ID]]))</f>
        <v/>
      </c>
      <c r="C342" s="47"/>
      <c r="D342" s="47"/>
      <c r="E342" s="47"/>
      <c r="F342" s="174" t="s">
        <v>547</v>
      </c>
      <c r="G342" s="47"/>
      <c r="H342" s="47"/>
      <c r="I342" s="47"/>
      <c r="J342" s="47"/>
      <c r="K342" s="47"/>
      <c r="L342" s="89" t="str">
        <f>IF(Table1[[#This Row],[INDEX CATEGORY]]="",CONCATENATE("Custom (",Table1[[#This Row],[CUSTOM INDEX]],")"),IF(Table1[[#This Row],[INDEX CATEGORY]]="No index","Custom (None)",INDEX(Index!$C$3:$X$230,MATCH(Table1[[#This Row],[INDEX NUMBER]],Index!$B$3:$B$230,0),MATCH(Table1[[#This Row],[INDEX CATEGORY]],Index!$C$2:$X$2,0))))</f>
        <v>Custom ()</v>
      </c>
      <c r="M342" s="153"/>
      <c r="N342" s="135" t="s">
        <v>5</v>
      </c>
      <c r="O342" s="153" t="s">
        <v>70</v>
      </c>
      <c r="P342" s="150" t="str">
        <f>IF(Table1[[#This Row],[LIBRARY ID]]="","",Table1[[#This Row],[VOLUME]])</f>
        <v/>
      </c>
      <c r="Q342" s="150" t="str">
        <f>IF(Table1[[#This Row],[LIBRARY ID]]="","",Table1[[#This Row],[CONCENTRATION]]*Table1[[#This Row],[VOLUME]])</f>
        <v/>
      </c>
      <c r="R342" s="103" t="s">
        <v>729</v>
      </c>
      <c r="S342" s="103" t="str">
        <f>IF(Table1[[#This Row],[LIBRARY ID]]="","",CONCATENATE('Sample information'!$B$16,"_",Table1[[#This Row],[PLATE]],"_org_",Table1[[#This Row],[DATE SAMPLE DELIVERY]]))</f>
        <v/>
      </c>
      <c r="T342" s="130" t="str">
        <f>IF(Table1[[#This Row],[DATE SAMPLE DELIVERY]]="","",(CONCATENATE(20,LEFT(Table1[[#This Row],[DATE SAMPLE DELIVERY]],2),"-",(MID(Table1[[#This Row],[DATE SAMPLE DELIVERY]],3,2)),"-",(RIGHT(Table1[[#This Row],[DATE SAMPLE DELIVERY]],2)))))</f>
        <v/>
      </c>
      <c r="U342" s="137" t="str">
        <f>IF(Table1[[#This Row],[LIBRARY ID]]="","",IF('Sample information'!$B$22="","RML",'Sample information'!$B$22))</f>
        <v/>
      </c>
      <c r="V342" s="130" t="s">
        <v>280</v>
      </c>
      <c r="W342" s="135"/>
      <c r="X342" s="135"/>
      <c r="AA342" s="151"/>
      <c r="AC342" s="152"/>
      <c r="AF342" s="135"/>
      <c r="AG342" s="130"/>
      <c r="AH342" s="130"/>
      <c r="AI342" s="130"/>
      <c r="AJ342" s="130"/>
      <c r="AK342" s="130"/>
      <c r="AL342" s="130"/>
      <c r="AM342" s="130"/>
      <c r="AN342" s="130"/>
      <c r="AO342" s="130"/>
      <c r="AP342" s="130"/>
      <c r="AQ342" s="130"/>
      <c r="AR342" s="130"/>
      <c r="AS342" s="130"/>
      <c r="AT342" s="130"/>
      <c r="AU342" s="130"/>
      <c r="AV342" s="130"/>
      <c r="AW342" s="130"/>
      <c r="AX342" s="130"/>
      <c r="AY342" s="130"/>
      <c r="AZ342" s="130"/>
      <c r="BA342" s="130"/>
      <c r="BB342" s="130"/>
      <c r="BC342" s="130"/>
      <c r="BD342" s="130"/>
      <c r="BE342" s="130"/>
    </row>
    <row r="343" spans="1:57" s="137" customFormat="1" ht="15">
      <c r="A343" s="89" t="str">
        <f>IF(Table1[[#This Row],[LIBRARY ID]]="","",CONCATENATE('Sample information'!B$16," #1"," ",Table1[[#This Row],[DATE SAMPLE DELIVERY]]))</f>
        <v/>
      </c>
      <c r="B343" s="89" t="str">
        <f>IF(Table1[[#This Row],[LIBRARY ID]]="","",CONCATENATE('Sample information'!B$16,"-",Table1[[#This Row],[LIBRARY ID]]))</f>
        <v/>
      </c>
      <c r="C343" s="47"/>
      <c r="D343" s="47"/>
      <c r="E343" s="47"/>
      <c r="F343" s="174" t="s">
        <v>547</v>
      </c>
      <c r="G343" s="47"/>
      <c r="H343" s="47"/>
      <c r="I343" s="47"/>
      <c r="J343" s="47"/>
      <c r="K343" s="47"/>
      <c r="L343" s="89" t="str">
        <f>IF(Table1[[#This Row],[INDEX CATEGORY]]="",CONCATENATE("Custom (",Table1[[#This Row],[CUSTOM INDEX]],")"),IF(Table1[[#This Row],[INDEX CATEGORY]]="No index","Custom (None)",INDEX(Index!$C$3:$X$230,MATCH(Table1[[#This Row],[INDEX NUMBER]],Index!$B$3:$B$230,0),MATCH(Table1[[#This Row],[INDEX CATEGORY]],Index!$C$2:$X$2,0))))</f>
        <v>Custom ()</v>
      </c>
      <c r="M343" s="153"/>
      <c r="N343" s="135" t="s">
        <v>5</v>
      </c>
      <c r="O343" s="153" t="s">
        <v>71</v>
      </c>
      <c r="P343" s="150" t="str">
        <f>IF(Table1[[#This Row],[LIBRARY ID]]="","",Table1[[#This Row],[VOLUME]])</f>
        <v/>
      </c>
      <c r="Q343" s="150" t="str">
        <f>IF(Table1[[#This Row],[LIBRARY ID]]="","",Table1[[#This Row],[CONCENTRATION]]*Table1[[#This Row],[VOLUME]])</f>
        <v/>
      </c>
      <c r="R343" s="103" t="s">
        <v>729</v>
      </c>
      <c r="S343" s="103" t="str">
        <f>IF(Table1[[#This Row],[LIBRARY ID]]="","",CONCATENATE('Sample information'!$B$16,"_",Table1[[#This Row],[PLATE]],"_org_",Table1[[#This Row],[DATE SAMPLE DELIVERY]]))</f>
        <v/>
      </c>
      <c r="T343" s="130" t="str">
        <f>IF(Table1[[#This Row],[DATE SAMPLE DELIVERY]]="","",(CONCATENATE(20,LEFT(Table1[[#This Row],[DATE SAMPLE DELIVERY]],2),"-",(MID(Table1[[#This Row],[DATE SAMPLE DELIVERY]],3,2)),"-",(RIGHT(Table1[[#This Row],[DATE SAMPLE DELIVERY]],2)))))</f>
        <v/>
      </c>
      <c r="U343" s="137" t="str">
        <f>IF(Table1[[#This Row],[LIBRARY ID]]="","",IF('Sample information'!$B$22="","RML",'Sample information'!$B$22))</f>
        <v/>
      </c>
      <c r="V343" s="130" t="s">
        <v>280</v>
      </c>
      <c r="W343" s="135"/>
      <c r="X343" s="135"/>
      <c r="AA343" s="151"/>
      <c r="AC343" s="152"/>
      <c r="AF343" s="135"/>
      <c r="AG343" s="130"/>
      <c r="AH343" s="130"/>
      <c r="AI343" s="130"/>
      <c r="AJ343" s="130"/>
      <c r="AK343" s="130"/>
      <c r="AL343" s="130"/>
      <c r="AM343" s="130"/>
      <c r="AN343" s="130"/>
      <c r="AO343" s="130"/>
      <c r="AP343" s="130"/>
      <c r="AQ343" s="130"/>
      <c r="AR343" s="130"/>
      <c r="AS343" s="130"/>
      <c r="AT343" s="130"/>
      <c r="AU343" s="130"/>
      <c r="AV343" s="130"/>
      <c r="AW343" s="130"/>
      <c r="AX343" s="130"/>
      <c r="AY343" s="130"/>
      <c r="AZ343" s="130"/>
      <c r="BA343" s="130"/>
      <c r="BB343" s="130"/>
      <c r="BC343" s="130"/>
      <c r="BD343" s="130"/>
      <c r="BE343" s="130"/>
    </row>
    <row r="344" spans="1:57" s="137" customFormat="1" ht="15">
      <c r="A344" s="89" t="str">
        <f>IF(Table1[[#This Row],[LIBRARY ID]]="","",CONCATENATE('Sample information'!B$16," #1"," ",Table1[[#This Row],[DATE SAMPLE DELIVERY]]))</f>
        <v/>
      </c>
      <c r="B344" s="89" t="str">
        <f>IF(Table1[[#This Row],[LIBRARY ID]]="","",CONCATENATE('Sample information'!B$16,"-",Table1[[#This Row],[LIBRARY ID]]))</f>
        <v/>
      </c>
      <c r="C344" s="47"/>
      <c r="D344" s="47"/>
      <c r="E344" s="47"/>
      <c r="F344" s="174" t="s">
        <v>547</v>
      </c>
      <c r="G344" s="47"/>
      <c r="H344" s="47"/>
      <c r="I344" s="47"/>
      <c r="J344" s="47"/>
      <c r="K344" s="47"/>
      <c r="L344" s="89" t="str">
        <f>IF(Table1[[#This Row],[INDEX CATEGORY]]="",CONCATENATE("Custom (",Table1[[#This Row],[CUSTOM INDEX]],")"),IF(Table1[[#This Row],[INDEX CATEGORY]]="No index","Custom (None)",INDEX(Index!$C$3:$X$230,MATCH(Table1[[#This Row],[INDEX NUMBER]],Index!$B$3:$B$230,0),MATCH(Table1[[#This Row],[INDEX CATEGORY]],Index!$C$2:$X$2,0))))</f>
        <v>Custom ()</v>
      </c>
      <c r="M344" s="153"/>
      <c r="N344" s="135" t="s">
        <v>5</v>
      </c>
      <c r="O344" s="153" t="s">
        <v>72</v>
      </c>
      <c r="P344" s="150" t="str">
        <f>IF(Table1[[#This Row],[LIBRARY ID]]="","",Table1[[#This Row],[VOLUME]])</f>
        <v/>
      </c>
      <c r="Q344" s="150" t="str">
        <f>IF(Table1[[#This Row],[LIBRARY ID]]="","",Table1[[#This Row],[CONCENTRATION]]*Table1[[#This Row],[VOLUME]])</f>
        <v/>
      </c>
      <c r="R344" s="103" t="s">
        <v>729</v>
      </c>
      <c r="S344" s="103" t="str">
        <f>IF(Table1[[#This Row],[LIBRARY ID]]="","",CONCATENATE('Sample information'!$B$16,"_",Table1[[#This Row],[PLATE]],"_org_",Table1[[#This Row],[DATE SAMPLE DELIVERY]]))</f>
        <v/>
      </c>
      <c r="T344" s="130" t="str">
        <f>IF(Table1[[#This Row],[DATE SAMPLE DELIVERY]]="","",(CONCATENATE(20,LEFT(Table1[[#This Row],[DATE SAMPLE DELIVERY]],2),"-",(MID(Table1[[#This Row],[DATE SAMPLE DELIVERY]],3,2)),"-",(RIGHT(Table1[[#This Row],[DATE SAMPLE DELIVERY]],2)))))</f>
        <v/>
      </c>
      <c r="U344" s="137" t="str">
        <f>IF(Table1[[#This Row],[LIBRARY ID]]="","",IF('Sample information'!$B$22="","RML",'Sample information'!$B$22))</f>
        <v/>
      </c>
      <c r="V344" s="130" t="s">
        <v>280</v>
      </c>
      <c r="W344" s="135"/>
      <c r="X344" s="135"/>
      <c r="AA344" s="151"/>
      <c r="AC344" s="152"/>
      <c r="AF344" s="135"/>
      <c r="AG344" s="130"/>
      <c r="AH344" s="130"/>
      <c r="AI344" s="130"/>
      <c r="AJ344" s="130"/>
      <c r="AK344" s="130"/>
      <c r="AL344" s="130"/>
      <c r="AM344" s="130"/>
      <c r="AN344" s="130"/>
      <c r="AO344" s="130"/>
      <c r="AP344" s="130"/>
      <c r="AQ344" s="130"/>
      <c r="AR344" s="130"/>
      <c r="AS344" s="130"/>
      <c r="AT344" s="130"/>
      <c r="AU344" s="130"/>
      <c r="AV344" s="130"/>
      <c r="AW344" s="130"/>
      <c r="AX344" s="130"/>
      <c r="AY344" s="130"/>
      <c r="AZ344" s="130"/>
      <c r="BA344" s="130"/>
      <c r="BB344" s="130"/>
      <c r="BC344" s="130"/>
      <c r="BD344" s="130"/>
      <c r="BE344" s="130"/>
    </row>
    <row r="345" spans="1:57" s="137" customFormat="1" ht="15">
      <c r="A345" s="89" t="str">
        <f>IF(Table1[[#This Row],[LIBRARY ID]]="","",CONCATENATE('Sample information'!B$16," #1"," ",Table1[[#This Row],[DATE SAMPLE DELIVERY]]))</f>
        <v/>
      </c>
      <c r="B345" s="89" t="str">
        <f>IF(Table1[[#This Row],[LIBRARY ID]]="","",CONCATENATE('Sample information'!B$16,"-",Table1[[#This Row],[LIBRARY ID]]))</f>
        <v/>
      </c>
      <c r="C345" s="47"/>
      <c r="D345" s="47"/>
      <c r="E345" s="47"/>
      <c r="F345" s="174" t="s">
        <v>547</v>
      </c>
      <c r="G345" s="47"/>
      <c r="H345" s="47"/>
      <c r="I345" s="47"/>
      <c r="J345" s="47"/>
      <c r="K345" s="47"/>
      <c r="L345" s="89" t="str">
        <f>IF(Table1[[#This Row],[INDEX CATEGORY]]="",CONCATENATE("Custom (",Table1[[#This Row],[CUSTOM INDEX]],")"),IF(Table1[[#This Row],[INDEX CATEGORY]]="No index","Custom (None)",INDEX(Index!$C$3:$X$230,MATCH(Table1[[#This Row],[INDEX NUMBER]],Index!$B$3:$B$230,0),MATCH(Table1[[#This Row],[INDEX CATEGORY]],Index!$C$2:$X$2,0))))</f>
        <v>Custom ()</v>
      </c>
      <c r="M345" s="153"/>
      <c r="N345" s="135" t="s">
        <v>5</v>
      </c>
      <c r="O345" s="153" t="s">
        <v>73</v>
      </c>
      <c r="P345" s="150" t="str">
        <f>IF(Table1[[#This Row],[LIBRARY ID]]="","",Table1[[#This Row],[VOLUME]])</f>
        <v/>
      </c>
      <c r="Q345" s="150" t="str">
        <f>IF(Table1[[#This Row],[LIBRARY ID]]="","",Table1[[#This Row],[CONCENTRATION]]*Table1[[#This Row],[VOLUME]])</f>
        <v/>
      </c>
      <c r="R345" s="103" t="s">
        <v>729</v>
      </c>
      <c r="S345" s="103" t="str">
        <f>IF(Table1[[#This Row],[LIBRARY ID]]="","",CONCATENATE('Sample information'!$B$16,"_",Table1[[#This Row],[PLATE]],"_org_",Table1[[#This Row],[DATE SAMPLE DELIVERY]]))</f>
        <v/>
      </c>
      <c r="T345" s="130" t="str">
        <f>IF(Table1[[#This Row],[DATE SAMPLE DELIVERY]]="","",(CONCATENATE(20,LEFT(Table1[[#This Row],[DATE SAMPLE DELIVERY]],2),"-",(MID(Table1[[#This Row],[DATE SAMPLE DELIVERY]],3,2)),"-",(RIGHT(Table1[[#This Row],[DATE SAMPLE DELIVERY]],2)))))</f>
        <v/>
      </c>
      <c r="U345" s="137" t="str">
        <f>IF(Table1[[#This Row],[LIBRARY ID]]="","",IF('Sample information'!$B$22="","RML",'Sample information'!$B$22))</f>
        <v/>
      </c>
      <c r="V345" s="130" t="s">
        <v>280</v>
      </c>
      <c r="W345" s="135"/>
      <c r="X345" s="135"/>
      <c r="AA345" s="151"/>
      <c r="AC345" s="152"/>
      <c r="AF345" s="135"/>
      <c r="AG345" s="130"/>
      <c r="AH345" s="130"/>
      <c r="AI345" s="130"/>
      <c r="AJ345" s="130"/>
      <c r="AK345" s="130"/>
      <c r="AL345" s="130"/>
      <c r="AM345" s="130"/>
      <c r="AN345" s="130"/>
      <c r="AO345" s="130"/>
      <c r="AP345" s="130"/>
      <c r="AQ345" s="130"/>
      <c r="AR345" s="130"/>
      <c r="AS345" s="130"/>
      <c r="AT345" s="130"/>
      <c r="AU345" s="130"/>
      <c r="AV345" s="130"/>
      <c r="AW345" s="130"/>
      <c r="AX345" s="130"/>
      <c r="AY345" s="130"/>
      <c r="AZ345" s="130"/>
      <c r="BA345" s="130"/>
      <c r="BB345" s="130"/>
      <c r="BC345" s="130"/>
      <c r="BD345" s="130"/>
      <c r="BE345" s="130"/>
    </row>
    <row r="346" spans="1:57" s="137" customFormat="1" ht="15">
      <c r="A346" s="89" t="str">
        <f>IF(Table1[[#This Row],[LIBRARY ID]]="","",CONCATENATE('Sample information'!B$16," #1"," ",Table1[[#This Row],[DATE SAMPLE DELIVERY]]))</f>
        <v/>
      </c>
      <c r="B346" s="89" t="str">
        <f>IF(Table1[[#This Row],[LIBRARY ID]]="","",CONCATENATE('Sample information'!B$16,"-",Table1[[#This Row],[LIBRARY ID]]))</f>
        <v/>
      </c>
      <c r="C346" s="47"/>
      <c r="D346" s="47"/>
      <c r="E346" s="47"/>
      <c r="F346" s="174" t="s">
        <v>547</v>
      </c>
      <c r="G346" s="47"/>
      <c r="H346" s="47"/>
      <c r="I346" s="47"/>
      <c r="J346" s="47"/>
      <c r="K346" s="47"/>
      <c r="L346" s="89" t="str">
        <f>IF(Table1[[#This Row],[INDEX CATEGORY]]="",CONCATENATE("Custom (",Table1[[#This Row],[CUSTOM INDEX]],")"),IF(Table1[[#This Row],[INDEX CATEGORY]]="No index","Custom (None)",INDEX(Index!$C$3:$X$230,MATCH(Table1[[#This Row],[INDEX NUMBER]],Index!$B$3:$B$230,0),MATCH(Table1[[#This Row],[INDEX CATEGORY]],Index!$C$2:$X$2,0))))</f>
        <v>Custom ()</v>
      </c>
      <c r="M346" s="153"/>
      <c r="N346" s="135" t="s">
        <v>5</v>
      </c>
      <c r="O346" s="153" t="s">
        <v>74</v>
      </c>
      <c r="P346" s="150" t="str">
        <f>IF(Table1[[#This Row],[LIBRARY ID]]="","",Table1[[#This Row],[VOLUME]])</f>
        <v/>
      </c>
      <c r="Q346" s="150" t="str">
        <f>IF(Table1[[#This Row],[LIBRARY ID]]="","",Table1[[#This Row],[CONCENTRATION]]*Table1[[#This Row],[VOLUME]])</f>
        <v/>
      </c>
      <c r="R346" s="103" t="s">
        <v>729</v>
      </c>
      <c r="S346" s="103" t="str">
        <f>IF(Table1[[#This Row],[LIBRARY ID]]="","",CONCATENATE('Sample information'!$B$16,"_",Table1[[#This Row],[PLATE]],"_org_",Table1[[#This Row],[DATE SAMPLE DELIVERY]]))</f>
        <v/>
      </c>
      <c r="T346" s="130" t="str">
        <f>IF(Table1[[#This Row],[DATE SAMPLE DELIVERY]]="","",(CONCATENATE(20,LEFT(Table1[[#This Row],[DATE SAMPLE DELIVERY]],2),"-",(MID(Table1[[#This Row],[DATE SAMPLE DELIVERY]],3,2)),"-",(RIGHT(Table1[[#This Row],[DATE SAMPLE DELIVERY]],2)))))</f>
        <v/>
      </c>
      <c r="U346" s="137" t="str">
        <f>IF(Table1[[#This Row],[LIBRARY ID]]="","",IF('Sample information'!$B$22="","RML",'Sample information'!$B$22))</f>
        <v/>
      </c>
      <c r="V346" s="130" t="s">
        <v>280</v>
      </c>
      <c r="W346" s="135"/>
      <c r="X346" s="135"/>
      <c r="AA346" s="151"/>
      <c r="AC346" s="152"/>
      <c r="AF346" s="135"/>
      <c r="AG346" s="130"/>
      <c r="AH346" s="130"/>
      <c r="AI346" s="130"/>
      <c r="AJ346" s="130"/>
      <c r="AK346" s="130"/>
      <c r="AL346" s="130"/>
      <c r="AM346" s="130"/>
      <c r="AN346" s="130"/>
      <c r="AO346" s="130"/>
      <c r="AP346" s="130"/>
      <c r="AQ346" s="130"/>
      <c r="AR346" s="130"/>
      <c r="AS346" s="130"/>
      <c r="AT346" s="130"/>
      <c r="AU346" s="130"/>
      <c r="AV346" s="130"/>
      <c r="AW346" s="130"/>
      <c r="AX346" s="130"/>
      <c r="AY346" s="130"/>
      <c r="AZ346" s="130"/>
      <c r="BA346" s="130"/>
      <c r="BB346" s="130"/>
      <c r="BC346" s="130"/>
      <c r="BD346" s="130"/>
      <c r="BE346" s="130"/>
    </row>
    <row r="347" spans="1:57" s="137" customFormat="1" ht="15">
      <c r="A347" s="89" t="str">
        <f>IF(Table1[[#This Row],[LIBRARY ID]]="","",CONCATENATE('Sample information'!B$16," #1"," ",Table1[[#This Row],[DATE SAMPLE DELIVERY]]))</f>
        <v/>
      </c>
      <c r="B347" s="89" t="str">
        <f>IF(Table1[[#This Row],[LIBRARY ID]]="","",CONCATENATE('Sample information'!B$16,"-",Table1[[#This Row],[LIBRARY ID]]))</f>
        <v/>
      </c>
      <c r="C347" s="47"/>
      <c r="D347" s="47"/>
      <c r="E347" s="47"/>
      <c r="F347" s="174" t="s">
        <v>547</v>
      </c>
      <c r="G347" s="47"/>
      <c r="H347" s="47"/>
      <c r="I347" s="47"/>
      <c r="J347" s="47"/>
      <c r="K347" s="47"/>
      <c r="L347" s="89" t="str">
        <f>IF(Table1[[#This Row],[INDEX CATEGORY]]="",CONCATENATE("Custom (",Table1[[#This Row],[CUSTOM INDEX]],")"),IF(Table1[[#This Row],[INDEX CATEGORY]]="No index","Custom (None)",INDEX(Index!$C$3:$X$230,MATCH(Table1[[#This Row],[INDEX NUMBER]],Index!$B$3:$B$230,0),MATCH(Table1[[#This Row],[INDEX CATEGORY]],Index!$C$2:$X$2,0))))</f>
        <v>Custom ()</v>
      </c>
      <c r="M347" s="153"/>
      <c r="N347" s="135" t="s">
        <v>5</v>
      </c>
      <c r="O347" s="153" t="s">
        <v>75</v>
      </c>
      <c r="P347" s="150" t="str">
        <f>IF(Table1[[#This Row],[LIBRARY ID]]="","",Table1[[#This Row],[VOLUME]])</f>
        <v/>
      </c>
      <c r="Q347" s="150" t="str">
        <f>IF(Table1[[#This Row],[LIBRARY ID]]="","",Table1[[#This Row],[CONCENTRATION]]*Table1[[#This Row],[VOLUME]])</f>
        <v/>
      </c>
      <c r="R347" s="103" t="s">
        <v>729</v>
      </c>
      <c r="S347" s="103" t="str">
        <f>IF(Table1[[#This Row],[LIBRARY ID]]="","",CONCATENATE('Sample information'!$B$16,"_",Table1[[#This Row],[PLATE]],"_org_",Table1[[#This Row],[DATE SAMPLE DELIVERY]]))</f>
        <v/>
      </c>
      <c r="T347" s="130" t="str">
        <f>IF(Table1[[#This Row],[DATE SAMPLE DELIVERY]]="","",(CONCATENATE(20,LEFT(Table1[[#This Row],[DATE SAMPLE DELIVERY]],2),"-",(MID(Table1[[#This Row],[DATE SAMPLE DELIVERY]],3,2)),"-",(RIGHT(Table1[[#This Row],[DATE SAMPLE DELIVERY]],2)))))</f>
        <v/>
      </c>
      <c r="U347" s="137" t="str">
        <f>IF(Table1[[#This Row],[LIBRARY ID]]="","",IF('Sample information'!$B$22="","RML",'Sample information'!$B$22))</f>
        <v/>
      </c>
      <c r="V347" s="130" t="s">
        <v>280</v>
      </c>
      <c r="W347" s="135"/>
      <c r="X347" s="135"/>
      <c r="AA347" s="151"/>
      <c r="AC347" s="152"/>
      <c r="AF347" s="135"/>
      <c r="AG347" s="130"/>
      <c r="AH347" s="130"/>
      <c r="AI347" s="130"/>
      <c r="AJ347" s="130"/>
      <c r="AK347" s="130"/>
      <c r="AL347" s="130"/>
      <c r="AM347" s="130"/>
      <c r="AN347" s="130"/>
      <c r="AO347" s="130"/>
      <c r="AP347" s="130"/>
      <c r="AQ347" s="130"/>
      <c r="AR347" s="130"/>
      <c r="AS347" s="130"/>
      <c r="AT347" s="130"/>
      <c r="AU347" s="130"/>
      <c r="AV347" s="130"/>
      <c r="AW347" s="130"/>
      <c r="AX347" s="130"/>
      <c r="AY347" s="130"/>
      <c r="AZ347" s="130"/>
      <c r="BA347" s="130"/>
      <c r="BB347" s="130"/>
      <c r="BC347" s="130"/>
      <c r="BD347" s="130"/>
      <c r="BE347" s="130"/>
    </row>
    <row r="348" spans="1:57" s="137" customFormat="1" ht="15">
      <c r="A348" s="89" t="str">
        <f>IF(Table1[[#This Row],[LIBRARY ID]]="","",CONCATENATE('Sample information'!B$16," #1"," ",Table1[[#This Row],[DATE SAMPLE DELIVERY]]))</f>
        <v/>
      </c>
      <c r="B348" s="89" t="str">
        <f>IF(Table1[[#This Row],[LIBRARY ID]]="","",CONCATENATE('Sample information'!B$16,"-",Table1[[#This Row],[LIBRARY ID]]))</f>
        <v/>
      </c>
      <c r="C348" s="47"/>
      <c r="D348" s="47"/>
      <c r="E348" s="47"/>
      <c r="F348" s="174" t="s">
        <v>547</v>
      </c>
      <c r="G348" s="47"/>
      <c r="H348" s="47"/>
      <c r="I348" s="47"/>
      <c r="J348" s="47"/>
      <c r="K348" s="47"/>
      <c r="L348" s="89" t="str">
        <f>IF(Table1[[#This Row],[INDEX CATEGORY]]="",CONCATENATE("Custom (",Table1[[#This Row],[CUSTOM INDEX]],")"),IF(Table1[[#This Row],[INDEX CATEGORY]]="No index","Custom (None)",INDEX(Index!$C$3:$X$230,MATCH(Table1[[#This Row],[INDEX NUMBER]],Index!$B$3:$B$230,0),MATCH(Table1[[#This Row],[INDEX CATEGORY]],Index!$C$2:$X$2,0))))</f>
        <v>Custom ()</v>
      </c>
      <c r="M348" s="153"/>
      <c r="N348" s="135" t="s">
        <v>5</v>
      </c>
      <c r="O348" s="153" t="s">
        <v>76</v>
      </c>
      <c r="P348" s="150" t="str">
        <f>IF(Table1[[#This Row],[LIBRARY ID]]="","",Table1[[#This Row],[VOLUME]])</f>
        <v/>
      </c>
      <c r="Q348" s="150" t="str">
        <f>IF(Table1[[#This Row],[LIBRARY ID]]="","",Table1[[#This Row],[CONCENTRATION]]*Table1[[#This Row],[VOLUME]])</f>
        <v/>
      </c>
      <c r="R348" s="103" t="s">
        <v>729</v>
      </c>
      <c r="S348" s="103" t="str">
        <f>IF(Table1[[#This Row],[LIBRARY ID]]="","",CONCATENATE('Sample information'!$B$16,"_",Table1[[#This Row],[PLATE]],"_org_",Table1[[#This Row],[DATE SAMPLE DELIVERY]]))</f>
        <v/>
      </c>
      <c r="T348" s="130" t="str">
        <f>IF(Table1[[#This Row],[DATE SAMPLE DELIVERY]]="","",(CONCATENATE(20,LEFT(Table1[[#This Row],[DATE SAMPLE DELIVERY]],2),"-",(MID(Table1[[#This Row],[DATE SAMPLE DELIVERY]],3,2)),"-",(RIGHT(Table1[[#This Row],[DATE SAMPLE DELIVERY]],2)))))</f>
        <v/>
      </c>
      <c r="U348" s="137" t="str">
        <f>IF(Table1[[#This Row],[LIBRARY ID]]="","",IF('Sample information'!$B$22="","RML",'Sample information'!$B$22))</f>
        <v/>
      </c>
      <c r="V348" s="130" t="s">
        <v>280</v>
      </c>
      <c r="W348" s="135"/>
      <c r="X348" s="135"/>
      <c r="AA348" s="151"/>
      <c r="AC348" s="152"/>
      <c r="AF348" s="135"/>
      <c r="AG348" s="130"/>
      <c r="AH348" s="130"/>
      <c r="AI348" s="130"/>
      <c r="AJ348" s="130"/>
      <c r="AK348" s="130"/>
      <c r="AL348" s="130"/>
      <c r="AM348" s="130"/>
      <c r="AN348" s="130"/>
      <c r="AO348" s="130"/>
      <c r="AP348" s="130"/>
      <c r="AQ348" s="130"/>
      <c r="AR348" s="130"/>
      <c r="AS348" s="130"/>
      <c r="AT348" s="130"/>
      <c r="AU348" s="130"/>
      <c r="AV348" s="130"/>
      <c r="AW348" s="130"/>
      <c r="AX348" s="130"/>
      <c r="AY348" s="130"/>
      <c r="AZ348" s="130"/>
      <c r="BA348" s="130"/>
      <c r="BB348" s="130"/>
      <c r="BC348" s="130"/>
      <c r="BD348" s="130"/>
      <c r="BE348" s="130"/>
    </row>
    <row r="349" spans="1:57" s="137" customFormat="1" ht="15">
      <c r="A349" s="89" t="str">
        <f>IF(Table1[[#This Row],[LIBRARY ID]]="","",CONCATENATE('Sample information'!B$16," #1"," ",Table1[[#This Row],[DATE SAMPLE DELIVERY]]))</f>
        <v/>
      </c>
      <c r="B349" s="89" t="str">
        <f>IF(Table1[[#This Row],[LIBRARY ID]]="","",CONCATENATE('Sample information'!B$16,"-",Table1[[#This Row],[LIBRARY ID]]))</f>
        <v/>
      </c>
      <c r="C349" s="47"/>
      <c r="D349" s="47"/>
      <c r="E349" s="47"/>
      <c r="F349" s="174" t="s">
        <v>547</v>
      </c>
      <c r="G349" s="47"/>
      <c r="H349" s="47"/>
      <c r="I349" s="47"/>
      <c r="J349" s="47"/>
      <c r="K349" s="47"/>
      <c r="L349" s="89" t="str">
        <f>IF(Table1[[#This Row],[INDEX CATEGORY]]="",CONCATENATE("Custom (",Table1[[#This Row],[CUSTOM INDEX]],")"),IF(Table1[[#This Row],[INDEX CATEGORY]]="No index","Custom (None)",INDEX(Index!$C$3:$X$230,MATCH(Table1[[#This Row],[INDEX NUMBER]],Index!$B$3:$B$230,0),MATCH(Table1[[#This Row],[INDEX CATEGORY]],Index!$C$2:$X$2,0))))</f>
        <v>Custom ()</v>
      </c>
      <c r="M349" s="153"/>
      <c r="N349" s="135" t="s">
        <v>5</v>
      </c>
      <c r="O349" s="153" t="s">
        <v>77</v>
      </c>
      <c r="P349" s="150" t="str">
        <f>IF(Table1[[#This Row],[LIBRARY ID]]="","",Table1[[#This Row],[VOLUME]])</f>
        <v/>
      </c>
      <c r="Q349" s="150" t="str">
        <f>IF(Table1[[#This Row],[LIBRARY ID]]="","",Table1[[#This Row],[CONCENTRATION]]*Table1[[#This Row],[VOLUME]])</f>
        <v/>
      </c>
      <c r="R349" s="103" t="s">
        <v>729</v>
      </c>
      <c r="S349" s="103" t="str">
        <f>IF(Table1[[#This Row],[LIBRARY ID]]="","",CONCATENATE('Sample information'!$B$16,"_",Table1[[#This Row],[PLATE]],"_org_",Table1[[#This Row],[DATE SAMPLE DELIVERY]]))</f>
        <v/>
      </c>
      <c r="T349" s="130" t="str">
        <f>IF(Table1[[#This Row],[DATE SAMPLE DELIVERY]]="","",(CONCATENATE(20,LEFT(Table1[[#This Row],[DATE SAMPLE DELIVERY]],2),"-",(MID(Table1[[#This Row],[DATE SAMPLE DELIVERY]],3,2)),"-",(RIGHT(Table1[[#This Row],[DATE SAMPLE DELIVERY]],2)))))</f>
        <v/>
      </c>
      <c r="U349" s="137" t="str">
        <f>IF(Table1[[#This Row],[LIBRARY ID]]="","",IF('Sample information'!$B$22="","RML",'Sample information'!$B$22))</f>
        <v/>
      </c>
      <c r="V349" s="130" t="s">
        <v>280</v>
      </c>
      <c r="W349" s="135"/>
      <c r="X349" s="135"/>
      <c r="AA349" s="151"/>
      <c r="AC349" s="152"/>
      <c r="AF349" s="135"/>
      <c r="AG349" s="130"/>
      <c r="AH349" s="130"/>
      <c r="AI349" s="130"/>
      <c r="AJ349" s="130"/>
      <c r="AK349" s="130"/>
      <c r="AL349" s="130"/>
      <c r="AM349" s="130"/>
      <c r="AN349" s="130"/>
      <c r="AO349" s="130"/>
      <c r="AP349" s="130"/>
      <c r="AQ349" s="130"/>
      <c r="AR349" s="130"/>
      <c r="AS349" s="130"/>
      <c r="AT349" s="130"/>
      <c r="AU349" s="130"/>
      <c r="AV349" s="130"/>
      <c r="AW349" s="130"/>
      <c r="AX349" s="130"/>
      <c r="AY349" s="130"/>
      <c r="AZ349" s="130"/>
      <c r="BA349" s="130"/>
      <c r="BB349" s="130"/>
      <c r="BC349" s="130"/>
      <c r="BD349" s="130"/>
      <c r="BE349" s="130"/>
    </row>
    <row r="350" spans="1:57" s="137" customFormat="1" ht="15">
      <c r="A350" s="89" t="str">
        <f>IF(Table1[[#This Row],[LIBRARY ID]]="","",CONCATENATE('Sample information'!B$16," #1"," ",Table1[[#This Row],[DATE SAMPLE DELIVERY]]))</f>
        <v/>
      </c>
      <c r="B350" s="89" t="str">
        <f>IF(Table1[[#This Row],[LIBRARY ID]]="","",CONCATENATE('Sample information'!B$16,"-",Table1[[#This Row],[LIBRARY ID]]))</f>
        <v/>
      </c>
      <c r="C350" s="47"/>
      <c r="D350" s="47"/>
      <c r="E350" s="47"/>
      <c r="F350" s="174" t="s">
        <v>547</v>
      </c>
      <c r="G350" s="47"/>
      <c r="H350" s="47"/>
      <c r="I350" s="47"/>
      <c r="J350" s="47"/>
      <c r="K350" s="47"/>
      <c r="L350" s="89" t="str">
        <f>IF(Table1[[#This Row],[INDEX CATEGORY]]="",CONCATENATE("Custom (",Table1[[#This Row],[CUSTOM INDEX]],")"),IF(Table1[[#This Row],[INDEX CATEGORY]]="No index","Custom (None)",INDEX(Index!$C$3:$X$230,MATCH(Table1[[#This Row],[INDEX NUMBER]],Index!$B$3:$B$230,0),MATCH(Table1[[#This Row],[INDEX CATEGORY]],Index!$C$2:$X$2,0))))</f>
        <v>Custom ()</v>
      </c>
      <c r="M350" s="153"/>
      <c r="N350" s="135" t="s">
        <v>5</v>
      </c>
      <c r="O350" s="153" t="s">
        <v>78</v>
      </c>
      <c r="P350" s="150" t="str">
        <f>IF(Table1[[#This Row],[LIBRARY ID]]="","",Table1[[#This Row],[VOLUME]])</f>
        <v/>
      </c>
      <c r="Q350" s="150" t="str">
        <f>IF(Table1[[#This Row],[LIBRARY ID]]="","",Table1[[#This Row],[CONCENTRATION]]*Table1[[#This Row],[VOLUME]])</f>
        <v/>
      </c>
      <c r="R350" s="103" t="s">
        <v>729</v>
      </c>
      <c r="S350" s="103" t="str">
        <f>IF(Table1[[#This Row],[LIBRARY ID]]="","",CONCATENATE('Sample information'!$B$16,"_",Table1[[#This Row],[PLATE]],"_org_",Table1[[#This Row],[DATE SAMPLE DELIVERY]]))</f>
        <v/>
      </c>
      <c r="T350" s="130" t="str">
        <f>IF(Table1[[#This Row],[DATE SAMPLE DELIVERY]]="","",(CONCATENATE(20,LEFT(Table1[[#This Row],[DATE SAMPLE DELIVERY]],2),"-",(MID(Table1[[#This Row],[DATE SAMPLE DELIVERY]],3,2)),"-",(RIGHT(Table1[[#This Row],[DATE SAMPLE DELIVERY]],2)))))</f>
        <v/>
      </c>
      <c r="U350" s="137" t="str">
        <f>IF(Table1[[#This Row],[LIBRARY ID]]="","",IF('Sample information'!$B$22="","RML",'Sample information'!$B$22))</f>
        <v/>
      </c>
      <c r="V350" s="130" t="s">
        <v>280</v>
      </c>
      <c r="W350" s="135"/>
      <c r="X350" s="135"/>
      <c r="AA350" s="151"/>
      <c r="AC350" s="152"/>
      <c r="AF350" s="135"/>
      <c r="AG350" s="130"/>
      <c r="AH350" s="130"/>
      <c r="AI350" s="130"/>
      <c r="AJ350" s="130"/>
      <c r="AK350" s="130"/>
      <c r="AL350" s="130"/>
      <c r="AM350" s="130"/>
      <c r="AN350" s="130"/>
      <c r="AO350" s="130"/>
      <c r="AP350" s="130"/>
      <c r="AQ350" s="130"/>
      <c r="AR350" s="130"/>
      <c r="AS350" s="130"/>
      <c r="AT350" s="130"/>
      <c r="AU350" s="130"/>
      <c r="AV350" s="130"/>
      <c r="AW350" s="130"/>
      <c r="AX350" s="130"/>
      <c r="AY350" s="130"/>
      <c r="AZ350" s="130"/>
      <c r="BA350" s="130"/>
      <c r="BB350" s="130"/>
      <c r="BC350" s="130"/>
      <c r="BD350" s="130"/>
      <c r="BE350" s="130"/>
    </row>
    <row r="351" spans="1:57" s="137" customFormat="1" ht="15">
      <c r="A351" s="89" t="str">
        <f>IF(Table1[[#This Row],[LIBRARY ID]]="","",CONCATENATE('Sample information'!B$16," #1"," ",Table1[[#This Row],[DATE SAMPLE DELIVERY]]))</f>
        <v/>
      </c>
      <c r="B351" s="89" t="str">
        <f>IF(Table1[[#This Row],[LIBRARY ID]]="","",CONCATENATE('Sample information'!B$16,"-",Table1[[#This Row],[LIBRARY ID]]))</f>
        <v/>
      </c>
      <c r="C351" s="47"/>
      <c r="D351" s="47"/>
      <c r="E351" s="47"/>
      <c r="F351" s="174" t="s">
        <v>547</v>
      </c>
      <c r="G351" s="47"/>
      <c r="H351" s="47"/>
      <c r="I351" s="47"/>
      <c r="J351" s="47"/>
      <c r="K351" s="47"/>
      <c r="L351" s="89" t="str">
        <f>IF(Table1[[#This Row],[INDEX CATEGORY]]="",CONCATENATE("Custom (",Table1[[#This Row],[CUSTOM INDEX]],")"),IF(Table1[[#This Row],[INDEX CATEGORY]]="No index","Custom (None)",INDEX(Index!$C$3:$X$230,MATCH(Table1[[#This Row],[INDEX NUMBER]],Index!$B$3:$B$230,0),MATCH(Table1[[#This Row],[INDEX CATEGORY]],Index!$C$2:$X$2,0))))</f>
        <v>Custom ()</v>
      </c>
      <c r="M351" s="153"/>
      <c r="N351" s="135" t="s">
        <v>5</v>
      </c>
      <c r="O351" s="153" t="s">
        <v>79</v>
      </c>
      <c r="P351" s="150" t="str">
        <f>IF(Table1[[#This Row],[LIBRARY ID]]="","",Table1[[#This Row],[VOLUME]])</f>
        <v/>
      </c>
      <c r="Q351" s="150" t="str">
        <f>IF(Table1[[#This Row],[LIBRARY ID]]="","",Table1[[#This Row],[CONCENTRATION]]*Table1[[#This Row],[VOLUME]])</f>
        <v/>
      </c>
      <c r="R351" s="103" t="s">
        <v>729</v>
      </c>
      <c r="S351" s="103" t="str">
        <f>IF(Table1[[#This Row],[LIBRARY ID]]="","",CONCATENATE('Sample information'!$B$16,"_",Table1[[#This Row],[PLATE]],"_org_",Table1[[#This Row],[DATE SAMPLE DELIVERY]]))</f>
        <v/>
      </c>
      <c r="T351" s="130" t="str">
        <f>IF(Table1[[#This Row],[DATE SAMPLE DELIVERY]]="","",(CONCATENATE(20,LEFT(Table1[[#This Row],[DATE SAMPLE DELIVERY]],2),"-",(MID(Table1[[#This Row],[DATE SAMPLE DELIVERY]],3,2)),"-",(RIGHT(Table1[[#This Row],[DATE SAMPLE DELIVERY]],2)))))</f>
        <v/>
      </c>
      <c r="U351" s="137" t="str">
        <f>IF(Table1[[#This Row],[LIBRARY ID]]="","",IF('Sample information'!$B$22="","RML",'Sample information'!$B$22))</f>
        <v/>
      </c>
      <c r="V351" s="130" t="s">
        <v>280</v>
      </c>
      <c r="W351" s="135"/>
      <c r="X351" s="135"/>
      <c r="AA351" s="151"/>
      <c r="AC351" s="152"/>
      <c r="AF351" s="135"/>
      <c r="AG351" s="130"/>
      <c r="AH351" s="130"/>
      <c r="AI351" s="130"/>
      <c r="AJ351" s="130"/>
      <c r="AK351" s="130"/>
      <c r="AL351" s="130"/>
      <c r="AM351" s="130"/>
      <c r="AN351" s="130"/>
      <c r="AO351" s="130"/>
      <c r="AP351" s="130"/>
      <c r="AQ351" s="130"/>
      <c r="AR351" s="130"/>
      <c r="AS351" s="130"/>
      <c r="AT351" s="130"/>
      <c r="AU351" s="130"/>
      <c r="AV351" s="130"/>
      <c r="AW351" s="130"/>
      <c r="AX351" s="130"/>
      <c r="AY351" s="130"/>
      <c r="AZ351" s="130"/>
      <c r="BA351" s="130"/>
      <c r="BB351" s="130"/>
      <c r="BC351" s="130"/>
      <c r="BD351" s="130"/>
      <c r="BE351" s="130"/>
    </row>
    <row r="352" spans="1:57" s="137" customFormat="1" ht="15">
      <c r="A352" s="89" t="str">
        <f>IF(Table1[[#This Row],[LIBRARY ID]]="","",CONCATENATE('Sample information'!B$16," #1"," ",Table1[[#This Row],[DATE SAMPLE DELIVERY]]))</f>
        <v/>
      </c>
      <c r="B352" s="89" t="str">
        <f>IF(Table1[[#This Row],[LIBRARY ID]]="","",CONCATENATE('Sample information'!B$16,"-",Table1[[#This Row],[LIBRARY ID]]))</f>
        <v/>
      </c>
      <c r="C352" s="47"/>
      <c r="D352" s="47"/>
      <c r="E352" s="47"/>
      <c r="F352" s="174" t="s">
        <v>547</v>
      </c>
      <c r="G352" s="47"/>
      <c r="H352" s="47"/>
      <c r="I352" s="47"/>
      <c r="J352" s="47"/>
      <c r="K352" s="47"/>
      <c r="L352" s="89" t="str">
        <f>IF(Table1[[#This Row],[INDEX CATEGORY]]="",CONCATENATE("Custom (",Table1[[#This Row],[CUSTOM INDEX]],")"),IF(Table1[[#This Row],[INDEX CATEGORY]]="No index","Custom (None)",INDEX(Index!$C$3:$X$230,MATCH(Table1[[#This Row],[INDEX NUMBER]],Index!$B$3:$B$230,0),MATCH(Table1[[#This Row],[INDEX CATEGORY]],Index!$C$2:$X$2,0))))</f>
        <v>Custom ()</v>
      </c>
      <c r="M352" s="153"/>
      <c r="N352" s="135" t="s">
        <v>5</v>
      </c>
      <c r="O352" s="153" t="s">
        <v>80</v>
      </c>
      <c r="P352" s="150" t="str">
        <f>IF(Table1[[#This Row],[LIBRARY ID]]="","",Table1[[#This Row],[VOLUME]])</f>
        <v/>
      </c>
      <c r="Q352" s="150" t="str">
        <f>IF(Table1[[#This Row],[LIBRARY ID]]="","",Table1[[#This Row],[CONCENTRATION]]*Table1[[#This Row],[VOLUME]])</f>
        <v/>
      </c>
      <c r="R352" s="103" t="s">
        <v>729</v>
      </c>
      <c r="S352" s="103" t="str">
        <f>IF(Table1[[#This Row],[LIBRARY ID]]="","",CONCATENATE('Sample information'!$B$16,"_",Table1[[#This Row],[PLATE]],"_org_",Table1[[#This Row],[DATE SAMPLE DELIVERY]]))</f>
        <v/>
      </c>
      <c r="T352" s="130" t="str">
        <f>IF(Table1[[#This Row],[DATE SAMPLE DELIVERY]]="","",(CONCATENATE(20,LEFT(Table1[[#This Row],[DATE SAMPLE DELIVERY]],2),"-",(MID(Table1[[#This Row],[DATE SAMPLE DELIVERY]],3,2)),"-",(RIGHT(Table1[[#This Row],[DATE SAMPLE DELIVERY]],2)))))</f>
        <v/>
      </c>
      <c r="U352" s="137" t="str">
        <f>IF(Table1[[#This Row],[LIBRARY ID]]="","",IF('Sample information'!$B$22="","RML",'Sample information'!$B$22))</f>
        <v/>
      </c>
      <c r="V352" s="130" t="s">
        <v>280</v>
      </c>
      <c r="W352" s="135"/>
      <c r="X352" s="135"/>
      <c r="AA352" s="151"/>
      <c r="AC352" s="152"/>
      <c r="AF352" s="135"/>
      <c r="AG352" s="130"/>
      <c r="AH352" s="130"/>
      <c r="AI352" s="130"/>
      <c r="AJ352" s="130"/>
      <c r="AK352" s="130"/>
      <c r="AL352" s="130"/>
      <c r="AM352" s="130"/>
      <c r="AN352" s="130"/>
      <c r="AO352" s="130"/>
      <c r="AP352" s="130"/>
      <c r="AQ352" s="130"/>
      <c r="AR352" s="130"/>
      <c r="AS352" s="130"/>
      <c r="AT352" s="130"/>
      <c r="AU352" s="130"/>
      <c r="AV352" s="130"/>
      <c r="AW352" s="130"/>
      <c r="AX352" s="130"/>
      <c r="AY352" s="130"/>
      <c r="AZ352" s="130"/>
      <c r="BA352" s="130"/>
      <c r="BB352" s="130"/>
      <c r="BC352" s="130"/>
      <c r="BD352" s="130"/>
      <c r="BE352" s="130"/>
    </row>
    <row r="353" spans="1:57" s="137" customFormat="1" ht="15">
      <c r="A353" s="89" t="str">
        <f>IF(Table1[[#This Row],[LIBRARY ID]]="","",CONCATENATE('Sample information'!B$16," #1"," ",Table1[[#This Row],[DATE SAMPLE DELIVERY]]))</f>
        <v/>
      </c>
      <c r="B353" s="89" t="str">
        <f>IF(Table1[[#This Row],[LIBRARY ID]]="","",CONCATENATE('Sample information'!B$16,"-",Table1[[#This Row],[LIBRARY ID]]))</f>
        <v/>
      </c>
      <c r="C353" s="47"/>
      <c r="D353" s="47"/>
      <c r="E353" s="47"/>
      <c r="F353" s="174" t="s">
        <v>547</v>
      </c>
      <c r="G353" s="47"/>
      <c r="H353" s="47"/>
      <c r="I353" s="47"/>
      <c r="J353" s="47"/>
      <c r="K353" s="47"/>
      <c r="L353" s="89" t="str">
        <f>IF(Table1[[#This Row],[INDEX CATEGORY]]="",CONCATENATE("Custom (",Table1[[#This Row],[CUSTOM INDEX]],")"),IF(Table1[[#This Row],[INDEX CATEGORY]]="No index","Custom (None)",INDEX(Index!$C$3:$X$230,MATCH(Table1[[#This Row],[INDEX NUMBER]],Index!$B$3:$B$230,0),MATCH(Table1[[#This Row],[INDEX CATEGORY]],Index!$C$2:$X$2,0))))</f>
        <v>Custom ()</v>
      </c>
      <c r="M353" s="153"/>
      <c r="N353" s="135" t="s">
        <v>5</v>
      </c>
      <c r="O353" s="153" t="s">
        <v>81</v>
      </c>
      <c r="P353" s="150" t="str">
        <f>IF(Table1[[#This Row],[LIBRARY ID]]="","",Table1[[#This Row],[VOLUME]])</f>
        <v/>
      </c>
      <c r="Q353" s="150" t="str">
        <f>IF(Table1[[#This Row],[LIBRARY ID]]="","",Table1[[#This Row],[CONCENTRATION]]*Table1[[#This Row],[VOLUME]])</f>
        <v/>
      </c>
      <c r="R353" s="103" t="s">
        <v>729</v>
      </c>
      <c r="S353" s="103" t="str">
        <f>IF(Table1[[#This Row],[LIBRARY ID]]="","",CONCATENATE('Sample information'!$B$16,"_",Table1[[#This Row],[PLATE]],"_org_",Table1[[#This Row],[DATE SAMPLE DELIVERY]]))</f>
        <v/>
      </c>
      <c r="T353" s="130" t="str">
        <f>IF(Table1[[#This Row],[DATE SAMPLE DELIVERY]]="","",(CONCATENATE(20,LEFT(Table1[[#This Row],[DATE SAMPLE DELIVERY]],2),"-",(MID(Table1[[#This Row],[DATE SAMPLE DELIVERY]],3,2)),"-",(RIGHT(Table1[[#This Row],[DATE SAMPLE DELIVERY]],2)))))</f>
        <v/>
      </c>
      <c r="U353" s="137" t="str">
        <f>IF(Table1[[#This Row],[LIBRARY ID]]="","",IF('Sample information'!$B$22="","RML",'Sample information'!$B$22))</f>
        <v/>
      </c>
      <c r="V353" s="130" t="s">
        <v>280</v>
      </c>
      <c r="W353" s="135"/>
      <c r="X353" s="135"/>
      <c r="AA353" s="151"/>
      <c r="AC353" s="152"/>
      <c r="AF353" s="135"/>
      <c r="AG353" s="130"/>
      <c r="AH353" s="130"/>
      <c r="AI353" s="130"/>
      <c r="AJ353" s="130"/>
      <c r="AK353" s="130"/>
      <c r="AL353" s="130"/>
      <c r="AM353" s="130"/>
      <c r="AN353" s="130"/>
      <c r="AO353" s="130"/>
      <c r="AP353" s="130"/>
      <c r="AQ353" s="130"/>
      <c r="AR353" s="130"/>
      <c r="AS353" s="130"/>
      <c r="AT353" s="130"/>
      <c r="AU353" s="130"/>
      <c r="AV353" s="130"/>
      <c r="AW353" s="130"/>
      <c r="AX353" s="130"/>
      <c r="AY353" s="130"/>
      <c r="AZ353" s="130"/>
      <c r="BA353" s="130"/>
      <c r="BB353" s="130"/>
      <c r="BC353" s="130"/>
      <c r="BD353" s="130"/>
      <c r="BE353" s="130"/>
    </row>
    <row r="354" spans="1:57" s="137" customFormat="1" ht="15">
      <c r="A354" s="89" t="str">
        <f>IF(Table1[[#This Row],[LIBRARY ID]]="","",CONCATENATE('Sample information'!B$16," #1"," ",Table1[[#This Row],[DATE SAMPLE DELIVERY]]))</f>
        <v/>
      </c>
      <c r="B354" s="89" t="str">
        <f>IF(Table1[[#This Row],[LIBRARY ID]]="","",CONCATENATE('Sample information'!B$16,"-",Table1[[#This Row],[LIBRARY ID]]))</f>
        <v/>
      </c>
      <c r="C354" s="47"/>
      <c r="D354" s="47"/>
      <c r="E354" s="47"/>
      <c r="F354" s="174" t="s">
        <v>547</v>
      </c>
      <c r="G354" s="47"/>
      <c r="H354" s="47"/>
      <c r="I354" s="47"/>
      <c r="J354" s="47"/>
      <c r="K354" s="47"/>
      <c r="L354" s="89" t="str">
        <f>IF(Table1[[#This Row],[INDEX CATEGORY]]="",CONCATENATE("Custom (",Table1[[#This Row],[CUSTOM INDEX]],")"),IF(Table1[[#This Row],[INDEX CATEGORY]]="No index","Custom (None)",INDEX(Index!$C$3:$X$230,MATCH(Table1[[#This Row],[INDEX NUMBER]],Index!$B$3:$B$230,0),MATCH(Table1[[#This Row],[INDEX CATEGORY]],Index!$C$2:$X$2,0))))</f>
        <v>Custom ()</v>
      </c>
      <c r="M354" s="153"/>
      <c r="N354" s="135" t="s">
        <v>5</v>
      </c>
      <c r="O354" s="153" t="s">
        <v>82</v>
      </c>
      <c r="P354" s="150" t="str">
        <f>IF(Table1[[#This Row],[LIBRARY ID]]="","",Table1[[#This Row],[VOLUME]])</f>
        <v/>
      </c>
      <c r="Q354" s="150" t="str">
        <f>IF(Table1[[#This Row],[LIBRARY ID]]="","",Table1[[#This Row],[CONCENTRATION]]*Table1[[#This Row],[VOLUME]])</f>
        <v/>
      </c>
      <c r="R354" s="103" t="s">
        <v>729</v>
      </c>
      <c r="S354" s="103" t="str">
        <f>IF(Table1[[#This Row],[LIBRARY ID]]="","",CONCATENATE('Sample information'!$B$16,"_",Table1[[#This Row],[PLATE]],"_org_",Table1[[#This Row],[DATE SAMPLE DELIVERY]]))</f>
        <v/>
      </c>
      <c r="T354" s="130" t="str">
        <f>IF(Table1[[#This Row],[DATE SAMPLE DELIVERY]]="","",(CONCATENATE(20,LEFT(Table1[[#This Row],[DATE SAMPLE DELIVERY]],2),"-",(MID(Table1[[#This Row],[DATE SAMPLE DELIVERY]],3,2)),"-",(RIGHT(Table1[[#This Row],[DATE SAMPLE DELIVERY]],2)))))</f>
        <v/>
      </c>
      <c r="U354" s="137" t="str">
        <f>IF(Table1[[#This Row],[LIBRARY ID]]="","",IF('Sample information'!$B$22="","RML",'Sample information'!$B$22))</f>
        <v/>
      </c>
      <c r="V354" s="130" t="s">
        <v>280</v>
      </c>
      <c r="W354" s="135"/>
      <c r="X354" s="135"/>
      <c r="AA354" s="151"/>
      <c r="AC354" s="152"/>
      <c r="AF354" s="135"/>
      <c r="AG354" s="130"/>
      <c r="AH354" s="130"/>
      <c r="AI354" s="130"/>
      <c r="AJ354" s="130"/>
      <c r="AK354" s="130"/>
      <c r="AL354" s="130"/>
      <c r="AM354" s="130"/>
      <c r="AN354" s="130"/>
      <c r="AO354" s="130"/>
      <c r="AP354" s="130"/>
      <c r="AQ354" s="130"/>
      <c r="AR354" s="130"/>
      <c r="AS354" s="130"/>
      <c r="AT354" s="130"/>
      <c r="AU354" s="130"/>
      <c r="AV354" s="130"/>
      <c r="AW354" s="130"/>
      <c r="AX354" s="130"/>
      <c r="AY354" s="130"/>
      <c r="AZ354" s="130"/>
      <c r="BA354" s="130"/>
      <c r="BB354" s="130"/>
      <c r="BC354" s="130"/>
      <c r="BD354" s="130"/>
      <c r="BE354" s="130"/>
    </row>
    <row r="355" spans="1:57" s="137" customFormat="1" ht="15">
      <c r="A355" s="89" t="str">
        <f>IF(Table1[[#This Row],[LIBRARY ID]]="","",CONCATENATE('Sample information'!B$16," #1"," ",Table1[[#This Row],[DATE SAMPLE DELIVERY]]))</f>
        <v/>
      </c>
      <c r="B355" s="89" t="str">
        <f>IF(Table1[[#This Row],[LIBRARY ID]]="","",CONCATENATE('Sample information'!B$16,"-",Table1[[#This Row],[LIBRARY ID]]))</f>
        <v/>
      </c>
      <c r="C355" s="47"/>
      <c r="D355" s="47"/>
      <c r="E355" s="47"/>
      <c r="F355" s="174" t="s">
        <v>547</v>
      </c>
      <c r="G355" s="47"/>
      <c r="H355" s="47"/>
      <c r="I355" s="47"/>
      <c r="J355" s="47"/>
      <c r="K355" s="47"/>
      <c r="L355" s="89" t="str">
        <f>IF(Table1[[#This Row],[INDEX CATEGORY]]="",CONCATENATE("Custom (",Table1[[#This Row],[CUSTOM INDEX]],")"),IF(Table1[[#This Row],[INDEX CATEGORY]]="No index","Custom (None)",INDEX(Index!$C$3:$X$230,MATCH(Table1[[#This Row],[INDEX NUMBER]],Index!$B$3:$B$230,0),MATCH(Table1[[#This Row],[INDEX CATEGORY]],Index!$C$2:$X$2,0))))</f>
        <v>Custom ()</v>
      </c>
      <c r="M355" s="153"/>
      <c r="N355" s="135" t="s">
        <v>5</v>
      </c>
      <c r="O355" s="153" t="s">
        <v>83</v>
      </c>
      <c r="P355" s="150" t="str">
        <f>IF(Table1[[#This Row],[LIBRARY ID]]="","",Table1[[#This Row],[VOLUME]])</f>
        <v/>
      </c>
      <c r="Q355" s="150" t="str">
        <f>IF(Table1[[#This Row],[LIBRARY ID]]="","",Table1[[#This Row],[CONCENTRATION]]*Table1[[#This Row],[VOLUME]])</f>
        <v/>
      </c>
      <c r="R355" s="103" t="s">
        <v>729</v>
      </c>
      <c r="S355" s="103" t="str">
        <f>IF(Table1[[#This Row],[LIBRARY ID]]="","",CONCATENATE('Sample information'!$B$16,"_",Table1[[#This Row],[PLATE]],"_org_",Table1[[#This Row],[DATE SAMPLE DELIVERY]]))</f>
        <v/>
      </c>
      <c r="T355" s="130" t="str">
        <f>IF(Table1[[#This Row],[DATE SAMPLE DELIVERY]]="","",(CONCATENATE(20,LEFT(Table1[[#This Row],[DATE SAMPLE DELIVERY]],2),"-",(MID(Table1[[#This Row],[DATE SAMPLE DELIVERY]],3,2)),"-",(RIGHT(Table1[[#This Row],[DATE SAMPLE DELIVERY]],2)))))</f>
        <v/>
      </c>
      <c r="U355" s="137" t="str">
        <f>IF(Table1[[#This Row],[LIBRARY ID]]="","",IF('Sample information'!$B$22="","RML",'Sample information'!$B$22))</f>
        <v/>
      </c>
      <c r="V355" s="130" t="s">
        <v>280</v>
      </c>
      <c r="W355" s="135"/>
      <c r="X355" s="135"/>
      <c r="AA355" s="151"/>
      <c r="AC355" s="152"/>
      <c r="AF355" s="135"/>
      <c r="AG355" s="130"/>
      <c r="AH355" s="130"/>
      <c r="AI355" s="130"/>
      <c r="AJ355" s="130"/>
      <c r="AK355" s="130"/>
      <c r="AL355" s="130"/>
      <c r="AM355" s="130"/>
      <c r="AN355" s="130"/>
      <c r="AO355" s="130"/>
      <c r="AP355" s="130"/>
      <c r="AQ355" s="130"/>
      <c r="AR355" s="130"/>
      <c r="AS355" s="130"/>
      <c r="AT355" s="130"/>
      <c r="AU355" s="130"/>
      <c r="AV355" s="130"/>
      <c r="AW355" s="130"/>
      <c r="AX355" s="130"/>
      <c r="AY355" s="130"/>
      <c r="AZ355" s="130"/>
      <c r="BA355" s="130"/>
      <c r="BB355" s="130"/>
      <c r="BC355" s="130"/>
      <c r="BD355" s="130"/>
      <c r="BE355" s="130"/>
    </row>
    <row r="356" spans="1:57" s="137" customFormat="1" ht="15">
      <c r="A356" s="89" t="str">
        <f>IF(Table1[[#This Row],[LIBRARY ID]]="","",CONCATENATE('Sample information'!B$16," #1"," ",Table1[[#This Row],[DATE SAMPLE DELIVERY]]))</f>
        <v/>
      </c>
      <c r="B356" s="89" t="str">
        <f>IF(Table1[[#This Row],[LIBRARY ID]]="","",CONCATENATE('Sample information'!B$16,"-",Table1[[#This Row],[LIBRARY ID]]))</f>
        <v/>
      </c>
      <c r="C356" s="47"/>
      <c r="D356" s="47"/>
      <c r="E356" s="47"/>
      <c r="F356" s="174" t="s">
        <v>547</v>
      </c>
      <c r="G356" s="47"/>
      <c r="H356" s="47"/>
      <c r="I356" s="47"/>
      <c r="J356" s="47"/>
      <c r="K356" s="47"/>
      <c r="L356" s="89" t="str">
        <f>IF(Table1[[#This Row],[INDEX CATEGORY]]="",CONCATENATE("Custom (",Table1[[#This Row],[CUSTOM INDEX]],")"),IF(Table1[[#This Row],[INDEX CATEGORY]]="No index","Custom (None)",INDEX(Index!$C$3:$X$230,MATCH(Table1[[#This Row],[INDEX NUMBER]],Index!$B$3:$B$230,0),MATCH(Table1[[#This Row],[INDEX CATEGORY]],Index!$C$2:$X$2,0))))</f>
        <v>Custom ()</v>
      </c>
      <c r="M356" s="153"/>
      <c r="N356" s="135" t="s">
        <v>5</v>
      </c>
      <c r="O356" s="153" t="s">
        <v>84</v>
      </c>
      <c r="P356" s="150" t="str">
        <f>IF(Table1[[#This Row],[LIBRARY ID]]="","",Table1[[#This Row],[VOLUME]])</f>
        <v/>
      </c>
      <c r="Q356" s="150" t="str">
        <f>IF(Table1[[#This Row],[LIBRARY ID]]="","",Table1[[#This Row],[CONCENTRATION]]*Table1[[#This Row],[VOLUME]])</f>
        <v/>
      </c>
      <c r="R356" s="103" t="s">
        <v>729</v>
      </c>
      <c r="S356" s="103" t="str">
        <f>IF(Table1[[#This Row],[LIBRARY ID]]="","",CONCATENATE('Sample information'!$B$16,"_",Table1[[#This Row],[PLATE]],"_org_",Table1[[#This Row],[DATE SAMPLE DELIVERY]]))</f>
        <v/>
      </c>
      <c r="T356" s="130" t="str">
        <f>IF(Table1[[#This Row],[DATE SAMPLE DELIVERY]]="","",(CONCATENATE(20,LEFT(Table1[[#This Row],[DATE SAMPLE DELIVERY]],2),"-",(MID(Table1[[#This Row],[DATE SAMPLE DELIVERY]],3,2)),"-",(RIGHT(Table1[[#This Row],[DATE SAMPLE DELIVERY]],2)))))</f>
        <v/>
      </c>
      <c r="U356" s="137" t="str">
        <f>IF(Table1[[#This Row],[LIBRARY ID]]="","",IF('Sample information'!$B$22="","RML",'Sample information'!$B$22))</f>
        <v/>
      </c>
      <c r="V356" s="130" t="s">
        <v>280</v>
      </c>
      <c r="W356" s="135"/>
      <c r="X356" s="135"/>
      <c r="AA356" s="151"/>
      <c r="AC356" s="152"/>
      <c r="AF356" s="135"/>
      <c r="AG356" s="130"/>
      <c r="AH356" s="130"/>
      <c r="AI356" s="130"/>
      <c r="AJ356" s="130"/>
      <c r="AK356" s="130"/>
      <c r="AL356" s="130"/>
      <c r="AM356" s="130"/>
      <c r="AN356" s="130"/>
      <c r="AO356" s="130"/>
      <c r="AP356" s="130"/>
      <c r="AQ356" s="130"/>
      <c r="AR356" s="130"/>
      <c r="AS356" s="130"/>
      <c r="AT356" s="130"/>
      <c r="AU356" s="130"/>
      <c r="AV356" s="130"/>
      <c r="AW356" s="130"/>
      <c r="AX356" s="130"/>
      <c r="AY356" s="130"/>
      <c r="AZ356" s="130"/>
      <c r="BA356" s="130"/>
      <c r="BB356" s="130"/>
      <c r="BC356" s="130"/>
      <c r="BD356" s="130"/>
      <c r="BE356" s="130"/>
    </row>
    <row r="357" spans="1:57" s="137" customFormat="1" ht="15">
      <c r="A357" s="89" t="str">
        <f>IF(Table1[[#This Row],[LIBRARY ID]]="","",CONCATENATE('Sample information'!B$16," #1"," ",Table1[[#This Row],[DATE SAMPLE DELIVERY]]))</f>
        <v/>
      </c>
      <c r="B357" s="89" t="str">
        <f>IF(Table1[[#This Row],[LIBRARY ID]]="","",CONCATENATE('Sample information'!B$16,"-",Table1[[#This Row],[LIBRARY ID]]))</f>
        <v/>
      </c>
      <c r="C357" s="47"/>
      <c r="D357" s="47"/>
      <c r="E357" s="47"/>
      <c r="F357" s="174" t="s">
        <v>547</v>
      </c>
      <c r="G357" s="47"/>
      <c r="H357" s="47"/>
      <c r="I357" s="47"/>
      <c r="J357" s="47"/>
      <c r="K357" s="47"/>
      <c r="L357" s="89" t="str">
        <f>IF(Table1[[#This Row],[INDEX CATEGORY]]="",CONCATENATE("Custom (",Table1[[#This Row],[CUSTOM INDEX]],")"),IF(Table1[[#This Row],[INDEX CATEGORY]]="No index","Custom (None)",INDEX(Index!$C$3:$X$230,MATCH(Table1[[#This Row],[INDEX NUMBER]],Index!$B$3:$B$230,0),MATCH(Table1[[#This Row],[INDEX CATEGORY]],Index!$C$2:$X$2,0))))</f>
        <v>Custom ()</v>
      </c>
      <c r="M357" s="153"/>
      <c r="N357" s="135" t="s">
        <v>5</v>
      </c>
      <c r="O357" s="153" t="s">
        <v>85</v>
      </c>
      <c r="P357" s="150" t="str">
        <f>IF(Table1[[#This Row],[LIBRARY ID]]="","",Table1[[#This Row],[VOLUME]])</f>
        <v/>
      </c>
      <c r="Q357" s="150" t="str">
        <f>IF(Table1[[#This Row],[LIBRARY ID]]="","",Table1[[#This Row],[CONCENTRATION]]*Table1[[#This Row],[VOLUME]])</f>
        <v/>
      </c>
      <c r="R357" s="103" t="s">
        <v>729</v>
      </c>
      <c r="S357" s="103" t="str">
        <f>IF(Table1[[#This Row],[LIBRARY ID]]="","",CONCATENATE('Sample information'!$B$16,"_",Table1[[#This Row],[PLATE]],"_org_",Table1[[#This Row],[DATE SAMPLE DELIVERY]]))</f>
        <v/>
      </c>
      <c r="T357" s="130" t="str">
        <f>IF(Table1[[#This Row],[DATE SAMPLE DELIVERY]]="","",(CONCATENATE(20,LEFT(Table1[[#This Row],[DATE SAMPLE DELIVERY]],2),"-",(MID(Table1[[#This Row],[DATE SAMPLE DELIVERY]],3,2)),"-",(RIGHT(Table1[[#This Row],[DATE SAMPLE DELIVERY]],2)))))</f>
        <v/>
      </c>
      <c r="U357" s="137" t="str">
        <f>IF(Table1[[#This Row],[LIBRARY ID]]="","",IF('Sample information'!$B$22="","RML",'Sample information'!$B$22))</f>
        <v/>
      </c>
      <c r="V357" s="130" t="s">
        <v>280</v>
      </c>
      <c r="W357" s="135"/>
      <c r="X357" s="135"/>
      <c r="AA357" s="151"/>
      <c r="AC357" s="152"/>
      <c r="AF357" s="135"/>
      <c r="AG357" s="130"/>
      <c r="AH357" s="130"/>
      <c r="AI357" s="130"/>
      <c r="AJ357" s="130"/>
      <c r="AK357" s="130"/>
      <c r="AL357" s="130"/>
      <c r="AM357" s="130"/>
      <c r="AN357" s="130"/>
      <c r="AO357" s="130"/>
      <c r="AP357" s="130"/>
      <c r="AQ357" s="130"/>
      <c r="AR357" s="130"/>
      <c r="AS357" s="130"/>
      <c r="AT357" s="130"/>
      <c r="AU357" s="130"/>
      <c r="AV357" s="130"/>
      <c r="AW357" s="130"/>
      <c r="AX357" s="130"/>
      <c r="AY357" s="130"/>
      <c r="AZ357" s="130"/>
      <c r="BA357" s="130"/>
      <c r="BB357" s="130"/>
      <c r="BC357" s="130"/>
      <c r="BD357" s="130"/>
      <c r="BE357" s="130"/>
    </row>
    <row r="358" spans="1:57" s="137" customFormat="1" ht="15">
      <c r="A358" s="89" t="str">
        <f>IF(Table1[[#This Row],[LIBRARY ID]]="","",CONCATENATE('Sample information'!B$16," #1"," ",Table1[[#This Row],[DATE SAMPLE DELIVERY]]))</f>
        <v/>
      </c>
      <c r="B358" s="89" t="str">
        <f>IF(Table1[[#This Row],[LIBRARY ID]]="","",CONCATENATE('Sample information'!B$16,"-",Table1[[#This Row],[LIBRARY ID]]))</f>
        <v/>
      </c>
      <c r="C358" s="47"/>
      <c r="D358" s="47"/>
      <c r="E358" s="47"/>
      <c r="F358" s="174" t="s">
        <v>547</v>
      </c>
      <c r="G358" s="47"/>
      <c r="H358" s="47"/>
      <c r="I358" s="47"/>
      <c r="J358" s="47"/>
      <c r="K358" s="47"/>
      <c r="L358" s="89" t="str">
        <f>IF(Table1[[#This Row],[INDEX CATEGORY]]="",CONCATENATE("Custom (",Table1[[#This Row],[CUSTOM INDEX]],")"),IF(Table1[[#This Row],[INDEX CATEGORY]]="No index","Custom (None)",INDEX(Index!$C$3:$X$230,MATCH(Table1[[#This Row],[INDEX NUMBER]],Index!$B$3:$B$230,0),MATCH(Table1[[#This Row],[INDEX CATEGORY]],Index!$C$2:$X$2,0))))</f>
        <v>Custom ()</v>
      </c>
      <c r="M358" s="153"/>
      <c r="N358" s="135" t="s">
        <v>5</v>
      </c>
      <c r="O358" s="153" t="s">
        <v>86</v>
      </c>
      <c r="P358" s="150" t="str">
        <f>IF(Table1[[#This Row],[LIBRARY ID]]="","",Table1[[#This Row],[VOLUME]])</f>
        <v/>
      </c>
      <c r="Q358" s="150" t="str">
        <f>IF(Table1[[#This Row],[LIBRARY ID]]="","",Table1[[#This Row],[CONCENTRATION]]*Table1[[#This Row],[VOLUME]])</f>
        <v/>
      </c>
      <c r="R358" s="103" t="s">
        <v>729</v>
      </c>
      <c r="S358" s="103" t="str">
        <f>IF(Table1[[#This Row],[LIBRARY ID]]="","",CONCATENATE('Sample information'!$B$16,"_",Table1[[#This Row],[PLATE]],"_org_",Table1[[#This Row],[DATE SAMPLE DELIVERY]]))</f>
        <v/>
      </c>
      <c r="T358" s="130" t="str">
        <f>IF(Table1[[#This Row],[DATE SAMPLE DELIVERY]]="","",(CONCATENATE(20,LEFT(Table1[[#This Row],[DATE SAMPLE DELIVERY]],2),"-",(MID(Table1[[#This Row],[DATE SAMPLE DELIVERY]],3,2)),"-",(RIGHT(Table1[[#This Row],[DATE SAMPLE DELIVERY]],2)))))</f>
        <v/>
      </c>
      <c r="U358" s="137" t="str">
        <f>IF(Table1[[#This Row],[LIBRARY ID]]="","",IF('Sample information'!$B$22="","RML",'Sample information'!$B$22))</f>
        <v/>
      </c>
      <c r="V358" s="130" t="s">
        <v>280</v>
      </c>
      <c r="W358" s="135"/>
      <c r="X358" s="135"/>
      <c r="AA358" s="151"/>
      <c r="AC358" s="152"/>
      <c r="AF358" s="135"/>
      <c r="AG358" s="130"/>
      <c r="AH358" s="130"/>
      <c r="AI358" s="130"/>
      <c r="AJ358" s="130"/>
      <c r="AK358" s="130"/>
      <c r="AL358" s="130"/>
      <c r="AM358" s="130"/>
      <c r="AN358" s="130"/>
      <c r="AO358" s="130"/>
      <c r="AP358" s="130"/>
      <c r="AQ358" s="130"/>
      <c r="AR358" s="130"/>
      <c r="AS358" s="130"/>
      <c r="AT358" s="130"/>
      <c r="AU358" s="130"/>
      <c r="AV358" s="130"/>
      <c r="AW358" s="130"/>
      <c r="AX358" s="130"/>
      <c r="AY358" s="130"/>
      <c r="AZ358" s="130"/>
      <c r="BA358" s="130"/>
      <c r="BB358" s="130"/>
      <c r="BC358" s="130"/>
      <c r="BD358" s="130"/>
      <c r="BE358" s="130"/>
    </row>
    <row r="359" spans="1:57" s="137" customFormat="1" ht="15">
      <c r="A359" s="89" t="str">
        <f>IF(Table1[[#This Row],[LIBRARY ID]]="","",CONCATENATE('Sample information'!B$16," #1"," ",Table1[[#This Row],[DATE SAMPLE DELIVERY]]))</f>
        <v/>
      </c>
      <c r="B359" s="89" t="str">
        <f>IF(Table1[[#This Row],[LIBRARY ID]]="","",CONCATENATE('Sample information'!B$16,"-",Table1[[#This Row],[LIBRARY ID]]))</f>
        <v/>
      </c>
      <c r="C359" s="47"/>
      <c r="D359" s="47"/>
      <c r="E359" s="47"/>
      <c r="F359" s="174" t="s">
        <v>547</v>
      </c>
      <c r="G359" s="47"/>
      <c r="H359" s="47"/>
      <c r="I359" s="47"/>
      <c r="J359" s="47"/>
      <c r="K359" s="47"/>
      <c r="L359" s="89" t="str">
        <f>IF(Table1[[#This Row],[INDEX CATEGORY]]="",CONCATENATE("Custom (",Table1[[#This Row],[CUSTOM INDEX]],")"),IF(Table1[[#This Row],[INDEX CATEGORY]]="No index","Custom (None)",INDEX(Index!$C$3:$X$230,MATCH(Table1[[#This Row],[INDEX NUMBER]],Index!$B$3:$B$230,0),MATCH(Table1[[#This Row],[INDEX CATEGORY]],Index!$C$2:$X$2,0))))</f>
        <v>Custom ()</v>
      </c>
      <c r="M359" s="153"/>
      <c r="N359" s="135" t="s">
        <v>5</v>
      </c>
      <c r="O359" s="153" t="s">
        <v>87</v>
      </c>
      <c r="P359" s="150" t="str">
        <f>IF(Table1[[#This Row],[LIBRARY ID]]="","",Table1[[#This Row],[VOLUME]])</f>
        <v/>
      </c>
      <c r="Q359" s="150" t="str">
        <f>IF(Table1[[#This Row],[LIBRARY ID]]="","",Table1[[#This Row],[CONCENTRATION]]*Table1[[#This Row],[VOLUME]])</f>
        <v/>
      </c>
      <c r="R359" s="103" t="s">
        <v>729</v>
      </c>
      <c r="S359" s="103" t="str">
        <f>IF(Table1[[#This Row],[LIBRARY ID]]="","",CONCATENATE('Sample information'!$B$16,"_",Table1[[#This Row],[PLATE]],"_org_",Table1[[#This Row],[DATE SAMPLE DELIVERY]]))</f>
        <v/>
      </c>
      <c r="T359" s="130" t="str">
        <f>IF(Table1[[#This Row],[DATE SAMPLE DELIVERY]]="","",(CONCATENATE(20,LEFT(Table1[[#This Row],[DATE SAMPLE DELIVERY]],2),"-",(MID(Table1[[#This Row],[DATE SAMPLE DELIVERY]],3,2)),"-",(RIGHT(Table1[[#This Row],[DATE SAMPLE DELIVERY]],2)))))</f>
        <v/>
      </c>
      <c r="U359" s="137" t="str">
        <f>IF(Table1[[#This Row],[LIBRARY ID]]="","",IF('Sample information'!$B$22="","RML",'Sample information'!$B$22))</f>
        <v/>
      </c>
      <c r="V359" s="130" t="s">
        <v>280</v>
      </c>
      <c r="W359" s="135"/>
      <c r="X359" s="135"/>
      <c r="AA359" s="151"/>
      <c r="AC359" s="152"/>
      <c r="AF359" s="135"/>
      <c r="AG359" s="130"/>
      <c r="AH359" s="130"/>
      <c r="AI359" s="130"/>
      <c r="AJ359" s="130"/>
      <c r="AK359" s="130"/>
      <c r="AL359" s="130"/>
      <c r="AM359" s="130"/>
      <c r="AN359" s="130"/>
      <c r="AO359" s="130"/>
      <c r="AP359" s="130"/>
      <c r="AQ359" s="130"/>
      <c r="AR359" s="130"/>
      <c r="AS359" s="130"/>
      <c r="AT359" s="130"/>
      <c r="AU359" s="130"/>
      <c r="AV359" s="130"/>
      <c r="AW359" s="130"/>
      <c r="AX359" s="130"/>
      <c r="AY359" s="130"/>
      <c r="AZ359" s="130"/>
      <c r="BA359" s="130"/>
      <c r="BB359" s="130"/>
      <c r="BC359" s="130"/>
      <c r="BD359" s="130"/>
      <c r="BE359" s="130"/>
    </row>
    <row r="360" spans="1:57" s="137" customFormat="1" ht="15">
      <c r="A360" s="89" t="str">
        <f>IF(Table1[[#This Row],[LIBRARY ID]]="","",CONCATENATE('Sample information'!B$16," #1"," ",Table1[[#This Row],[DATE SAMPLE DELIVERY]]))</f>
        <v/>
      </c>
      <c r="B360" s="89" t="str">
        <f>IF(Table1[[#This Row],[LIBRARY ID]]="","",CONCATENATE('Sample information'!B$16,"-",Table1[[#This Row],[LIBRARY ID]]))</f>
        <v/>
      </c>
      <c r="C360" s="47"/>
      <c r="D360" s="47"/>
      <c r="E360" s="47"/>
      <c r="F360" s="174" t="s">
        <v>547</v>
      </c>
      <c r="G360" s="47"/>
      <c r="H360" s="47"/>
      <c r="I360" s="47"/>
      <c r="J360" s="47"/>
      <c r="K360" s="47"/>
      <c r="L360" s="89" t="str">
        <f>IF(Table1[[#This Row],[INDEX CATEGORY]]="",CONCATENATE("Custom (",Table1[[#This Row],[CUSTOM INDEX]],")"),IF(Table1[[#This Row],[INDEX CATEGORY]]="No index","Custom (None)",INDEX(Index!$C$3:$X$230,MATCH(Table1[[#This Row],[INDEX NUMBER]],Index!$B$3:$B$230,0),MATCH(Table1[[#This Row],[INDEX CATEGORY]],Index!$C$2:$X$2,0))))</f>
        <v>Custom ()</v>
      </c>
      <c r="M360" s="153"/>
      <c r="N360" s="135" t="s">
        <v>5</v>
      </c>
      <c r="O360" s="153" t="s">
        <v>88</v>
      </c>
      <c r="P360" s="150" t="str">
        <f>IF(Table1[[#This Row],[LIBRARY ID]]="","",Table1[[#This Row],[VOLUME]])</f>
        <v/>
      </c>
      <c r="Q360" s="150" t="str">
        <f>IF(Table1[[#This Row],[LIBRARY ID]]="","",Table1[[#This Row],[CONCENTRATION]]*Table1[[#This Row],[VOLUME]])</f>
        <v/>
      </c>
      <c r="R360" s="103" t="s">
        <v>729</v>
      </c>
      <c r="S360" s="103" t="str">
        <f>IF(Table1[[#This Row],[LIBRARY ID]]="","",CONCATENATE('Sample information'!$B$16,"_",Table1[[#This Row],[PLATE]],"_org_",Table1[[#This Row],[DATE SAMPLE DELIVERY]]))</f>
        <v/>
      </c>
      <c r="T360" s="130" t="str">
        <f>IF(Table1[[#This Row],[DATE SAMPLE DELIVERY]]="","",(CONCATENATE(20,LEFT(Table1[[#This Row],[DATE SAMPLE DELIVERY]],2),"-",(MID(Table1[[#This Row],[DATE SAMPLE DELIVERY]],3,2)),"-",(RIGHT(Table1[[#This Row],[DATE SAMPLE DELIVERY]],2)))))</f>
        <v/>
      </c>
      <c r="U360" s="137" t="str">
        <f>IF(Table1[[#This Row],[LIBRARY ID]]="","",IF('Sample information'!$B$22="","RML",'Sample information'!$B$22))</f>
        <v/>
      </c>
      <c r="V360" s="130" t="s">
        <v>280</v>
      </c>
      <c r="W360" s="135"/>
      <c r="X360" s="135"/>
      <c r="AA360" s="151"/>
      <c r="AC360" s="152"/>
      <c r="AF360" s="135"/>
      <c r="AG360" s="130"/>
      <c r="AH360" s="130"/>
      <c r="AI360" s="130"/>
      <c r="AJ360" s="130"/>
      <c r="AK360" s="130"/>
      <c r="AL360" s="130"/>
      <c r="AM360" s="130"/>
      <c r="AN360" s="130"/>
      <c r="AO360" s="130"/>
      <c r="AP360" s="130"/>
      <c r="AQ360" s="130"/>
      <c r="AR360" s="130"/>
      <c r="AS360" s="130"/>
      <c r="AT360" s="130"/>
      <c r="AU360" s="130"/>
      <c r="AV360" s="130"/>
      <c r="AW360" s="130"/>
      <c r="AX360" s="130"/>
      <c r="AY360" s="130"/>
      <c r="AZ360" s="130"/>
      <c r="BA360" s="130"/>
      <c r="BB360" s="130"/>
      <c r="BC360" s="130"/>
      <c r="BD360" s="130"/>
      <c r="BE360" s="130"/>
    </row>
    <row r="361" spans="1:57" s="137" customFormat="1" ht="15">
      <c r="A361" s="89" t="str">
        <f>IF(Table1[[#This Row],[LIBRARY ID]]="","",CONCATENATE('Sample information'!B$16," #1"," ",Table1[[#This Row],[DATE SAMPLE DELIVERY]]))</f>
        <v/>
      </c>
      <c r="B361" s="89" t="str">
        <f>IF(Table1[[#This Row],[LIBRARY ID]]="","",CONCATENATE('Sample information'!B$16,"-",Table1[[#This Row],[LIBRARY ID]]))</f>
        <v/>
      </c>
      <c r="C361" s="47"/>
      <c r="D361" s="47"/>
      <c r="E361" s="47"/>
      <c r="F361" s="174" t="s">
        <v>547</v>
      </c>
      <c r="G361" s="47"/>
      <c r="H361" s="47"/>
      <c r="I361" s="47"/>
      <c r="J361" s="47"/>
      <c r="K361" s="47"/>
      <c r="L361" s="89" t="str">
        <f>IF(Table1[[#This Row],[INDEX CATEGORY]]="",CONCATENATE("Custom (",Table1[[#This Row],[CUSTOM INDEX]],")"),IF(Table1[[#This Row],[INDEX CATEGORY]]="No index","Custom (None)",INDEX(Index!$C$3:$X$230,MATCH(Table1[[#This Row],[INDEX NUMBER]],Index!$B$3:$B$230,0),MATCH(Table1[[#This Row],[INDEX CATEGORY]],Index!$C$2:$X$2,0))))</f>
        <v>Custom ()</v>
      </c>
      <c r="M361" s="153"/>
      <c r="N361" s="135" t="s">
        <v>5</v>
      </c>
      <c r="O361" s="153" t="s">
        <v>89</v>
      </c>
      <c r="P361" s="150" t="str">
        <f>IF(Table1[[#This Row],[LIBRARY ID]]="","",Table1[[#This Row],[VOLUME]])</f>
        <v/>
      </c>
      <c r="Q361" s="150" t="str">
        <f>IF(Table1[[#This Row],[LIBRARY ID]]="","",Table1[[#This Row],[CONCENTRATION]]*Table1[[#This Row],[VOLUME]])</f>
        <v/>
      </c>
      <c r="R361" s="103" t="s">
        <v>729</v>
      </c>
      <c r="S361" s="103" t="str">
        <f>IF(Table1[[#This Row],[LIBRARY ID]]="","",CONCATENATE('Sample information'!$B$16,"_",Table1[[#This Row],[PLATE]],"_org_",Table1[[#This Row],[DATE SAMPLE DELIVERY]]))</f>
        <v/>
      </c>
      <c r="T361" s="130" t="str">
        <f>IF(Table1[[#This Row],[DATE SAMPLE DELIVERY]]="","",(CONCATENATE(20,LEFT(Table1[[#This Row],[DATE SAMPLE DELIVERY]],2),"-",(MID(Table1[[#This Row],[DATE SAMPLE DELIVERY]],3,2)),"-",(RIGHT(Table1[[#This Row],[DATE SAMPLE DELIVERY]],2)))))</f>
        <v/>
      </c>
      <c r="U361" s="137" t="str">
        <f>IF(Table1[[#This Row],[LIBRARY ID]]="","",IF('Sample information'!$B$22="","RML",'Sample information'!$B$22))</f>
        <v/>
      </c>
      <c r="V361" s="130" t="s">
        <v>280</v>
      </c>
      <c r="W361" s="135"/>
      <c r="X361" s="135"/>
      <c r="AA361" s="151"/>
      <c r="AC361" s="152"/>
      <c r="AF361" s="135"/>
      <c r="AG361" s="130"/>
      <c r="AH361" s="130"/>
      <c r="AI361" s="130"/>
      <c r="AJ361" s="130"/>
      <c r="AK361" s="130"/>
      <c r="AL361" s="130"/>
      <c r="AM361" s="130"/>
      <c r="AN361" s="130"/>
      <c r="AO361" s="130"/>
      <c r="AP361" s="130"/>
      <c r="AQ361" s="130"/>
      <c r="AR361" s="130"/>
      <c r="AS361" s="130"/>
      <c r="AT361" s="130"/>
      <c r="AU361" s="130"/>
      <c r="AV361" s="130"/>
      <c r="AW361" s="130"/>
      <c r="AX361" s="130"/>
      <c r="AY361" s="130"/>
      <c r="AZ361" s="130"/>
      <c r="BA361" s="130"/>
      <c r="BB361" s="130"/>
      <c r="BC361" s="130"/>
      <c r="BD361" s="130"/>
      <c r="BE361" s="130"/>
    </row>
    <row r="362" spans="1:57" s="137" customFormat="1" ht="15">
      <c r="A362" s="89" t="str">
        <f>IF(Table1[[#This Row],[LIBRARY ID]]="","",CONCATENATE('Sample information'!B$16," #1"," ",Table1[[#This Row],[DATE SAMPLE DELIVERY]]))</f>
        <v/>
      </c>
      <c r="B362" s="89" t="str">
        <f>IF(Table1[[#This Row],[LIBRARY ID]]="","",CONCATENATE('Sample information'!B$16,"-",Table1[[#This Row],[LIBRARY ID]]))</f>
        <v/>
      </c>
      <c r="C362" s="47"/>
      <c r="D362" s="47"/>
      <c r="E362" s="47"/>
      <c r="F362" s="174" t="s">
        <v>547</v>
      </c>
      <c r="G362" s="47"/>
      <c r="H362" s="47"/>
      <c r="I362" s="47"/>
      <c r="J362" s="47"/>
      <c r="K362" s="47"/>
      <c r="L362" s="89" t="str">
        <f>IF(Table1[[#This Row],[INDEX CATEGORY]]="",CONCATENATE("Custom (",Table1[[#This Row],[CUSTOM INDEX]],")"),IF(Table1[[#This Row],[INDEX CATEGORY]]="No index","Custom (None)",INDEX(Index!$C$3:$X$230,MATCH(Table1[[#This Row],[INDEX NUMBER]],Index!$B$3:$B$230,0),MATCH(Table1[[#This Row],[INDEX CATEGORY]],Index!$C$2:$X$2,0))))</f>
        <v>Custom ()</v>
      </c>
      <c r="M362" s="153"/>
      <c r="N362" s="135" t="s">
        <v>5</v>
      </c>
      <c r="O362" s="153" t="s">
        <v>90</v>
      </c>
      <c r="P362" s="150" t="str">
        <f>IF(Table1[[#This Row],[LIBRARY ID]]="","",Table1[[#This Row],[VOLUME]])</f>
        <v/>
      </c>
      <c r="Q362" s="150" t="str">
        <f>IF(Table1[[#This Row],[LIBRARY ID]]="","",Table1[[#This Row],[CONCENTRATION]]*Table1[[#This Row],[VOLUME]])</f>
        <v/>
      </c>
      <c r="R362" s="103" t="s">
        <v>729</v>
      </c>
      <c r="S362" s="103" t="str">
        <f>IF(Table1[[#This Row],[LIBRARY ID]]="","",CONCATENATE('Sample information'!$B$16,"_",Table1[[#This Row],[PLATE]],"_org_",Table1[[#This Row],[DATE SAMPLE DELIVERY]]))</f>
        <v/>
      </c>
      <c r="T362" s="130" t="str">
        <f>IF(Table1[[#This Row],[DATE SAMPLE DELIVERY]]="","",(CONCATENATE(20,LEFT(Table1[[#This Row],[DATE SAMPLE DELIVERY]],2),"-",(MID(Table1[[#This Row],[DATE SAMPLE DELIVERY]],3,2)),"-",(RIGHT(Table1[[#This Row],[DATE SAMPLE DELIVERY]],2)))))</f>
        <v/>
      </c>
      <c r="U362" s="137" t="str">
        <f>IF(Table1[[#This Row],[LIBRARY ID]]="","",IF('Sample information'!$B$22="","RML",'Sample information'!$B$22))</f>
        <v/>
      </c>
      <c r="V362" s="130" t="s">
        <v>280</v>
      </c>
      <c r="W362" s="135"/>
      <c r="X362" s="135"/>
      <c r="AA362" s="151"/>
      <c r="AC362" s="152"/>
      <c r="AF362" s="135"/>
      <c r="AG362" s="130"/>
      <c r="AH362" s="130"/>
      <c r="AI362" s="130"/>
      <c r="AJ362" s="130"/>
      <c r="AK362" s="130"/>
      <c r="AL362" s="130"/>
      <c r="AM362" s="130"/>
      <c r="AN362" s="130"/>
      <c r="AO362" s="130"/>
      <c r="AP362" s="130"/>
      <c r="AQ362" s="130"/>
      <c r="AR362" s="130"/>
      <c r="AS362" s="130"/>
      <c r="AT362" s="130"/>
      <c r="AU362" s="130"/>
      <c r="AV362" s="130"/>
      <c r="AW362" s="130"/>
      <c r="AX362" s="130"/>
      <c r="AY362" s="130"/>
      <c r="AZ362" s="130"/>
      <c r="BA362" s="130"/>
      <c r="BB362" s="130"/>
      <c r="BC362" s="130"/>
      <c r="BD362" s="130"/>
      <c r="BE362" s="130"/>
    </row>
    <row r="363" spans="1:57" s="137" customFormat="1" ht="15">
      <c r="A363" s="89" t="str">
        <f>IF(Table1[[#This Row],[LIBRARY ID]]="","",CONCATENATE('Sample information'!B$16," #1"," ",Table1[[#This Row],[DATE SAMPLE DELIVERY]]))</f>
        <v/>
      </c>
      <c r="B363" s="89" t="str">
        <f>IF(Table1[[#This Row],[LIBRARY ID]]="","",CONCATENATE('Sample information'!B$16,"-",Table1[[#This Row],[LIBRARY ID]]))</f>
        <v/>
      </c>
      <c r="C363" s="47"/>
      <c r="D363" s="47"/>
      <c r="E363" s="47"/>
      <c r="F363" s="174" t="s">
        <v>547</v>
      </c>
      <c r="G363" s="47"/>
      <c r="H363" s="47"/>
      <c r="I363" s="47"/>
      <c r="J363" s="47"/>
      <c r="K363" s="47"/>
      <c r="L363" s="89" t="str">
        <f>IF(Table1[[#This Row],[INDEX CATEGORY]]="",CONCATENATE("Custom (",Table1[[#This Row],[CUSTOM INDEX]],")"),IF(Table1[[#This Row],[INDEX CATEGORY]]="No index","Custom (None)",INDEX(Index!$C$3:$X$230,MATCH(Table1[[#This Row],[INDEX NUMBER]],Index!$B$3:$B$230,0),MATCH(Table1[[#This Row],[INDEX CATEGORY]],Index!$C$2:$X$2,0))))</f>
        <v>Custom ()</v>
      </c>
      <c r="M363" s="153"/>
      <c r="N363" s="135" t="s">
        <v>5</v>
      </c>
      <c r="O363" s="153" t="s">
        <v>91</v>
      </c>
      <c r="P363" s="150" t="str">
        <f>IF(Table1[[#This Row],[LIBRARY ID]]="","",Table1[[#This Row],[VOLUME]])</f>
        <v/>
      </c>
      <c r="Q363" s="150" t="str">
        <f>IF(Table1[[#This Row],[LIBRARY ID]]="","",Table1[[#This Row],[CONCENTRATION]]*Table1[[#This Row],[VOLUME]])</f>
        <v/>
      </c>
      <c r="R363" s="103" t="s">
        <v>729</v>
      </c>
      <c r="S363" s="103" t="str">
        <f>IF(Table1[[#This Row],[LIBRARY ID]]="","",CONCATENATE('Sample information'!$B$16,"_",Table1[[#This Row],[PLATE]],"_org_",Table1[[#This Row],[DATE SAMPLE DELIVERY]]))</f>
        <v/>
      </c>
      <c r="T363" s="130" t="str">
        <f>IF(Table1[[#This Row],[DATE SAMPLE DELIVERY]]="","",(CONCATENATE(20,LEFT(Table1[[#This Row],[DATE SAMPLE DELIVERY]],2),"-",(MID(Table1[[#This Row],[DATE SAMPLE DELIVERY]],3,2)),"-",(RIGHT(Table1[[#This Row],[DATE SAMPLE DELIVERY]],2)))))</f>
        <v/>
      </c>
      <c r="U363" s="137" t="str">
        <f>IF(Table1[[#This Row],[LIBRARY ID]]="","",IF('Sample information'!$B$22="","RML",'Sample information'!$B$22))</f>
        <v/>
      </c>
      <c r="V363" s="130" t="s">
        <v>280</v>
      </c>
      <c r="W363" s="135"/>
      <c r="X363" s="135"/>
      <c r="AA363" s="151"/>
      <c r="AC363" s="152"/>
      <c r="AF363" s="135"/>
      <c r="AG363" s="130"/>
      <c r="AH363" s="130"/>
      <c r="AI363" s="130"/>
      <c r="AJ363" s="130"/>
      <c r="AK363" s="130"/>
      <c r="AL363" s="130"/>
      <c r="AM363" s="130"/>
      <c r="AN363" s="130"/>
      <c r="AO363" s="130"/>
      <c r="AP363" s="130"/>
      <c r="AQ363" s="130"/>
      <c r="AR363" s="130"/>
      <c r="AS363" s="130"/>
      <c r="AT363" s="130"/>
      <c r="AU363" s="130"/>
      <c r="AV363" s="130"/>
      <c r="AW363" s="130"/>
      <c r="AX363" s="130"/>
      <c r="AY363" s="130"/>
      <c r="AZ363" s="130"/>
      <c r="BA363" s="130"/>
      <c r="BB363" s="130"/>
      <c r="BC363" s="130"/>
      <c r="BD363" s="130"/>
      <c r="BE363" s="130"/>
    </row>
    <row r="364" spans="1:57" s="137" customFormat="1" ht="15">
      <c r="A364" s="89" t="str">
        <f>IF(Table1[[#This Row],[LIBRARY ID]]="","",CONCATENATE('Sample information'!B$16," #1"," ",Table1[[#This Row],[DATE SAMPLE DELIVERY]]))</f>
        <v/>
      </c>
      <c r="B364" s="89" t="str">
        <f>IF(Table1[[#This Row],[LIBRARY ID]]="","",CONCATENATE('Sample information'!B$16,"-",Table1[[#This Row],[LIBRARY ID]]))</f>
        <v/>
      </c>
      <c r="C364" s="47"/>
      <c r="D364" s="47"/>
      <c r="E364" s="47"/>
      <c r="F364" s="174" t="s">
        <v>547</v>
      </c>
      <c r="G364" s="47"/>
      <c r="H364" s="47"/>
      <c r="I364" s="47"/>
      <c r="J364" s="47"/>
      <c r="K364" s="47"/>
      <c r="L364" s="89" t="str">
        <f>IF(Table1[[#This Row],[INDEX CATEGORY]]="",CONCATENATE("Custom (",Table1[[#This Row],[CUSTOM INDEX]],")"),IF(Table1[[#This Row],[INDEX CATEGORY]]="No index","Custom (None)",INDEX(Index!$C$3:$X$230,MATCH(Table1[[#This Row],[INDEX NUMBER]],Index!$B$3:$B$230,0),MATCH(Table1[[#This Row],[INDEX CATEGORY]],Index!$C$2:$X$2,0))))</f>
        <v>Custom ()</v>
      </c>
      <c r="M364" s="153"/>
      <c r="N364" s="135" t="s">
        <v>5</v>
      </c>
      <c r="O364" s="153" t="s">
        <v>92</v>
      </c>
      <c r="P364" s="150" t="str">
        <f>IF(Table1[[#This Row],[LIBRARY ID]]="","",Table1[[#This Row],[VOLUME]])</f>
        <v/>
      </c>
      <c r="Q364" s="150" t="str">
        <f>IF(Table1[[#This Row],[LIBRARY ID]]="","",Table1[[#This Row],[CONCENTRATION]]*Table1[[#This Row],[VOLUME]])</f>
        <v/>
      </c>
      <c r="R364" s="103" t="s">
        <v>729</v>
      </c>
      <c r="S364" s="103" t="str">
        <f>IF(Table1[[#This Row],[LIBRARY ID]]="","",CONCATENATE('Sample information'!$B$16,"_",Table1[[#This Row],[PLATE]],"_org_",Table1[[#This Row],[DATE SAMPLE DELIVERY]]))</f>
        <v/>
      </c>
      <c r="T364" s="130" t="str">
        <f>IF(Table1[[#This Row],[DATE SAMPLE DELIVERY]]="","",(CONCATENATE(20,LEFT(Table1[[#This Row],[DATE SAMPLE DELIVERY]],2),"-",(MID(Table1[[#This Row],[DATE SAMPLE DELIVERY]],3,2)),"-",(RIGHT(Table1[[#This Row],[DATE SAMPLE DELIVERY]],2)))))</f>
        <v/>
      </c>
      <c r="U364" s="137" t="str">
        <f>IF(Table1[[#This Row],[LIBRARY ID]]="","",IF('Sample information'!$B$22="","RML",'Sample information'!$B$22))</f>
        <v/>
      </c>
      <c r="V364" s="130" t="s">
        <v>280</v>
      </c>
      <c r="W364" s="135"/>
      <c r="X364" s="135"/>
      <c r="AA364" s="151"/>
      <c r="AC364" s="152"/>
      <c r="AF364" s="135"/>
      <c r="AG364" s="130"/>
      <c r="AH364" s="130"/>
      <c r="AI364" s="130"/>
      <c r="AJ364" s="130"/>
      <c r="AK364" s="130"/>
      <c r="AL364" s="130"/>
      <c r="AM364" s="130"/>
      <c r="AN364" s="130"/>
      <c r="AO364" s="130"/>
      <c r="AP364" s="130"/>
      <c r="AQ364" s="130"/>
      <c r="AR364" s="130"/>
      <c r="AS364" s="130"/>
      <c r="AT364" s="130"/>
      <c r="AU364" s="130"/>
      <c r="AV364" s="130"/>
      <c r="AW364" s="130"/>
      <c r="AX364" s="130"/>
      <c r="AY364" s="130"/>
      <c r="AZ364" s="130"/>
      <c r="BA364" s="130"/>
      <c r="BB364" s="130"/>
      <c r="BC364" s="130"/>
      <c r="BD364" s="130"/>
      <c r="BE364" s="130"/>
    </row>
    <row r="365" spans="1:57" s="137" customFormat="1" ht="15">
      <c r="A365" s="89" t="str">
        <f>IF(Table1[[#This Row],[LIBRARY ID]]="","",CONCATENATE('Sample information'!B$16," #1"," ",Table1[[#This Row],[DATE SAMPLE DELIVERY]]))</f>
        <v/>
      </c>
      <c r="B365" s="89" t="str">
        <f>IF(Table1[[#This Row],[LIBRARY ID]]="","",CONCATENATE('Sample information'!B$16,"-",Table1[[#This Row],[LIBRARY ID]]))</f>
        <v/>
      </c>
      <c r="C365" s="47"/>
      <c r="D365" s="47"/>
      <c r="E365" s="47"/>
      <c r="F365" s="174" t="s">
        <v>547</v>
      </c>
      <c r="G365" s="47"/>
      <c r="H365" s="47"/>
      <c r="I365" s="47"/>
      <c r="J365" s="47"/>
      <c r="K365" s="47"/>
      <c r="L365" s="89" t="str">
        <f>IF(Table1[[#This Row],[INDEX CATEGORY]]="",CONCATENATE("Custom (",Table1[[#This Row],[CUSTOM INDEX]],")"),IF(Table1[[#This Row],[INDEX CATEGORY]]="No index","Custom (None)",INDEX(Index!$C$3:$X$230,MATCH(Table1[[#This Row],[INDEX NUMBER]],Index!$B$3:$B$230,0),MATCH(Table1[[#This Row],[INDEX CATEGORY]],Index!$C$2:$X$2,0))))</f>
        <v>Custom ()</v>
      </c>
      <c r="M365" s="153"/>
      <c r="N365" s="135" t="s">
        <v>5</v>
      </c>
      <c r="O365" s="153" t="s">
        <v>93</v>
      </c>
      <c r="P365" s="150" t="str">
        <f>IF(Table1[[#This Row],[LIBRARY ID]]="","",Table1[[#This Row],[VOLUME]])</f>
        <v/>
      </c>
      <c r="Q365" s="150" t="str">
        <f>IF(Table1[[#This Row],[LIBRARY ID]]="","",Table1[[#This Row],[CONCENTRATION]]*Table1[[#This Row],[VOLUME]])</f>
        <v/>
      </c>
      <c r="R365" s="103" t="s">
        <v>729</v>
      </c>
      <c r="S365" s="103" t="str">
        <f>IF(Table1[[#This Row],[LIBRARY ID]]="","",CONCATENATE('Sample information'!$B$16,"_",Table1[[#This Row],[PLATE]],"_org_",Table1[[#This Row],[DATE SAMPLE DELIVERY]]))</f>
        <v/>
      </c>
      <c r="T365" s="130" t="str">
        <f>IF(Table1[[#This Row],[DATE SAMPLE DELIVERY]]="","",(CONCATENATE(20,LEFT(Table1[[#This Row],[DATE SAMPLE DELIVERY]],2),"-",(MID(Table1[[#This Row],[DATE SAMPLE DELIVERY]],3,2)),"-",(RIGHT(Table1[[#This Row],[DATE SAMPLE DELIVERY]],2)))))</f>
        <v/>
      </c>
      <c r="U365" s="137" t="str">
        <f>IF(Table1[[#This Row],[LIBRARY ID]]="","",IF('Sample information'!$B$22="","RML",'Sample information'!$B$22))</f>
        <v/>
      </c>
      <c r="V365" s="130" t="s">
        <v>280</v>
      </c>
      <c r="W365" s="135"/>
      <c r="X365" s="135"/>
      <c r="AA365" s="151"/>
      <c r="AC365" s="152"/>
      <c r="AF365" s="135"/>
      <c r="AG365" s="130"/>
      <c r="AH365" s="130"/>
      <c r="AI365" s="130"/>
      <c r="AJ365" s="130"/>
      <c r="AK365" s="130"/>
      <c r="AL365" s="130"/>
      <c r="AM365" s="130"/>
      <c r="AN365" s="130"/>
      <c r="AO365" s="130"/>
      <c r="AP365" s="130"/>
      <c r="AQ365" s="130"/>
      <c r="AR365" s="130"/>
      <c r="AS365" s="130"/>
      <c r="AT365" s="130"/>
      <c r="AU365" s="130"/>
      <c r="AV365" s="130"/>
      <c r="AW365" s="130"/>
      <c r="AX365" s="130"/>
      <c r="AY365" s="130"/>
      <c r="AZ365" s="130"/>
      <c r="BA365" s="130"/>
      <c r="BB365" s="130"/>
      <c r="BC365" s="130"/>
      <c r="BD365" s="130"/>
      <c r="BE365" s="130"/>
    </row>
    <row r="366" spans="1:57" s="137" customFormat="1" ht="15">
      <c r="A366" s="89" t="str">
        <f>IF(Table1[[#This Row],[LIBRARY ID]]="","",CONCATENATE('Sample information'!B$16," #1"," ",Table1[[#This Row],[DATE SAMPLE DELIVERY]]))</f>
        <v/>
      </c>
      <c r="B366" s="89" t="str">
        <f>IF(Table1[[#This Row],[LIBRARY ID]]="","",CONCATENATE('Sample information'!B$16,"-",Table1[[#This Row],[LIBRARY ID]]))</f>
        <v/>
      </c>
      <c r="C366" s="47"/>
      <c r="D366" s="47"/>
      <c r="E366" s="47"/>
      <c r="F366" s="174" t="s">
        <v>547</v>
      </c>
      <c r="G366" s="47"/>
      <c r="H366" s="47"/>
      <c r="I366" s="47"/>
      <c r="J366" s="47"/>
      <c r="K366" s="47"/>
      <c r="L366" s="89" t="str">
        <f>IF(Table1[[#This Row],[INDEX CATEGORY]]="",CONCATENATE("Custom (",Table1[[#This Row],[CUSTOM INDEX]],")"),IF(Table1[[#This Row],[INDEX CATEGORY]]="No index","Custom (None)",INDEX(Index!$C$3:$X$230,MATCH(Table1[[#This Row],[INDEX NUMBER]],Index!$B$3:$B$230,0),MATCH(Table1[[#This Row],[INDEX CATEGORY]],Index!$C$2:$X$2,0))))</f>
        <v>Custom ()</v>
      </c>
      <c r="M366" s="153"/>
      <c r="N366" s="135" t="s">
        <v>5</v>
      </c>
      <c r="O366" s="153" t="s">
        <v>94</v>
      </c>
      <c r="P366" s="150" t="str">
        <f>IF(Table1[[#This Row],[LIBRARY ID]]="","",Table1[[#This Row],[VOLUME]])</f>
        <v/>
      </c>
      <c r="Q366" s="150" t="str">
        <f>IF(Table1[[#This Row],[LIBRARY ID]]="","",Table1[[#This Row],[CONCENTRATION]]*Table1[[#This Row],[VOLUME]])</f>
        <v/>
      </c>
      <c r="R366" s="103" t="s">
        <v>729</v>
      </c>
      <c r="S366" s="103" t="str">
        <f>IF(Table1[[#This Row],[LIBRARY ID]]="","",CONCATENATE('Sample information'!$B$16,"_",Table1[[#This Row],[PLATE]],"_org_",Table1[[#This Row],[DATE SAMPLE DELIVERY]]))</f>
        <v/>
      </c>
      <c r="T366" s="130" t="str">
        <f>IF(Table1[[#This Row],[DATE SAMPLE DELIVERY]]="","",(CONCATENATE(20,LEFT(Table1[[#This Row],[DATE SAMPLE DELIVERY]],2),"-",(MID(Table1[[#This Row],[DATE SAMPLE DELIVERY]],3,2)),"-",(RIGHT(Table1[[#This Row],[DATE SAMPLE DELIVERY]],2)))))</f>
        <v/>
      </c>
      <c r="U366" s="137" t="str">
        <f>IF(Table1[[#This Row],[LIBRARY ID]]="","",IF('Sample information'!$B$22="","RML",'Sample information'!$B$22))</f>
        <v/>
      </c>
      <c r="V366" s="130" t="s">
        <v>280</v>
      </c>
      <c r="W366" s="135"/>
      <c r="X366" s="135"/>
      <c r="AA366" s="151"/>
      <c r="AC366" s="152"/>
      <c r="AF366" s="135"/>
      <c r="AG366" s="130"/>
      <c r="AH366" s="130"/>
      <c r="AI366" s="130"/>
      <c r="AJ366" s="130"/>
      <c r="AK366" s="130"/>
      <c r="AL366" s="130"/>
      <c r="AM366" s="130"/>
      <c r="AN366" s="130"/>
      <c r="AO366" s="130"/>
      <c r="AP366" s="130"/>
      <c r="AQ366" s="130"/>
      <c r="AR366" s="130"/>
      <c r="AS366" s="130"/>
      <c r="AT366" s="130"/>
      <c r="AU366" s="130"/>
      <c r="AV366" s="130"/>
      <c r="AW366" s="130"/>
      <c r="AX366" s="130"/>
      <c r="AY366" s="130"/>
      <c r="AZ366" s="130"/>
      <c r="BA366" s="130"/>
      <c r="BB366" s="130"/>
      <c r="BC366" s="130"/>
      <c r="BD366" s="130"/>
      <c r="BE366" s="130"/>
    </row>
    <row r="367" spans="1:57" s="137" customFormat="1" ht="15">
      <c r="A367" s="89" t="str">
        <f>IF(Table1[[#This Row],[LIBRARY ID]]="","",CONCATENATE('Sample information'!B$16," #1"," ",Table1[[#This Row],[DATE SAMPLE DELIVERY]]))</f>
        <v/>
      </c>
      <c r="B367" s="89" t="str">
        <f>IF(Table1[[#This Row],[LIBRARY ID]]="","",CONCATENATE('Sample information'!B$16,"-",Table1[[#This Row],[LIBRARY ID]]))</f>
        <v/>
      </c>
      <c r="C367" s="47"/>
      <c r="D367" s="47"/>
      <c r="E367" s="47"/>
      <c r="F367" s="174" t="s">
        <v>547</v>
      </c>
      <c r="G367" s="47"/>
      <c r="H367" s="47"/>
      <c r="I367" s="47"/>
      <c r="J367" s="47"/>
      <c r="K367" s="47"/>
      <c r="L367" s="89" t="str">
        <f>IF(Table1[[#This Row],[INDEX CATEGORY]]="",CONCATENATE("Custom (",Table1[[#This Row],[CUSTOM INDEX]],")"),IF(Table1[[#This Row],[INDEX CATEGORY]]="No index","Custom (None)",INDEX(Index!$C$3:$X$230,MATCH(Table1[[#This Row],[INDEX NUMBER]],Index!$B$3:$B$230,0),MATCH(Table1[[#This Row],[INDEX CATEGORY]],Index!$C$2:$X$2,0))))</f>
        <v>Custom ()</v>
      </c>
      <c r="M367" s="153"/>
      <c r="N367" s="135" t="s">
        <v>5</v>
      </c>
      <c r="O367" s="153" t="s">
        <v>95</v>
      </c>
      <c r="P367" s="150" t="str">
        <f>IF(Table1[[#This Row],[LIBRARY ID]]="","",Table1[[#This Row],[VOLUME]])</f>
        <v/>
      </c>
      <c r="Q367" s="150" t="str">
        <f>IF(Table1[[#This Row],[LIBRARY ID]]="","",Table1[[#This Row],[CONCENTRATION]]*Table1[[#This Row],[VOLUME]])</f>
        <v/>
      </c>
      <c r="R367" s="103" t="s">
        <v>729</v>
      </c>
      <c r="S367" s="103" t="str">
        <f>IF(Table1[[#This Row],[LIBRARY ID]]="","",CONCATENATE('Sample information'!$B$16,"_",Table1[[#This Row],[PLATE]],"_org_",Table1[[#This Row],[DATE SAMPLE DELIVERY]]))</f>
        <v/>
      </c>
      <c r="T367" s="130" t="str">
        <f>IF(Table1[[#This Row],[DATE SAMPLE DELIVERY]]="","",(CONCATENATE(20,LEFT(Table1[[#This Row],[DATE SAMPLE DELIVERY]],2),"-",(MID(Table1[[#This Row],[DATE SAMPLE DELIVERY]],3,2)),"-",(RIGHT(Table1[[#This Row],[DATE SAMPLE DELIVERY]],2)))))</f>
        <v/>
      </c>
      <c r="U367" s="137" t="str">
        <f>IF(Table1[[#This Row],[LIBRARY ID]]="","",IF('Sample information'!$B$22="","RML",'Sample information'!$B$22))</f>
        <v/>
      </c>
      <c r="V367" s="130" t="s">
        <v>280</v>
      </c>
      <c r="W367" s="135"/>
      <c r="X367" s="135"/>
      <c r="AA367" s="151"/>
      <c r="AC367" s="152"/>
      <c r="AF367" s="135"/>
      <c r="AG367" s="130"/>
      <c r="AH367" s="130"/>
      <c r="AI367" s="130"/>
      <c r="AJ367" s="130"/>
      <c r="AK367" s="130"/>
      <c r="AL367" s="130"/>
      <c r="AM367" s="130"/>
      <c r="AN367" s="130"/>
      <c r="AO367" s="130"/>
      <c r="AP367" s="130"/>
      <c r="AQ367" s="130"/>
      <c r="AR367" s="130"/>
      <c r="AS367" s="130"/>
      <c r="AT367" s="130"/>
      <c r="AU367" s="130"/>
      <c r="AV367" s="130"/>
      <c r="AW367" s="130"/>
      <c r="AX367" s="130"/>
      <c r="AY367" s="130"/>
      <c r="AZ367" s="130"/>
      <c r="BA367" s="130"/>
      <c r="BB367" s="130"/>
      <c r="BC367" s="130"/>
      <c r="BD367" s="130"/>
      <c r="BE367" s="130"/>
    </row>
    <row r="368" spans="1:57" s="137" customFormat="1" ht="15">
      <c r="A368" s="89" t="str">
        <f>IF(Table1[[#This Row],[LIBRARY ID]]="","",CONCATENATE('Sample information'!B$16," #1"," ",Table1[[#This Row],[DATE SAMPLE DELIVERY]]))</f>
        <v/>
      </c>
      <c r="B368" s="89" t="str">
        <f>IF(Table1[[#This Row],[LIBRARY ID]]="","",CONCATENATE('Sample information'!B$16,"-",Table1[[#This Row],[LIBRARY ID]]))</f>
        <v/>
      </c>
      <c r="C368" s="47"/>
      <c r="D368" s="47"/>
      <c r="E368" s="47"/>
      <c r="F368" s="174" t="s">
        <v>547</v>
      </c>
      <c r="G368" s="47"/>
      <c r="H368" s="47"/>
      <c r="I368" s="47"/>
      <c r="J368" s="47"/>
      <c r="K368" s="47"/>
      <c r="L368" s="89" t="str">
        <f>IF(Table1[[#This Row],[INDEX CATEGORY]]="",CONCATENATE("Custom (",Table1[[#This Row],[CUSTOM INDEX]],")"),IF(Table1[[#This Row],[INDEX CATEGORY]]="No index","Custom (None)",INDEX(Index!$C$3:$X$230,MATCH(Table1[[#This Row],[INDEX NUMBER]],Index!$B$3:$B$230,0),MATCH(Table1[[#This Row],[INDEX CATEGORY]],Index!$C$2:$X$2,0))))</f>
        <v>Custom ()</v>
      </c>
      <c r="M368" s="153"/>
      <c r="N368" s="135" t="s">
        <v>5</v>
      </c>
      <c r="O368" s="153" t="s">
        <v>96</v>
      </c>
      <c r="P368" s="150" t="str">
        <f>IF(Table1[[#This Row],[LIBRARY ID]]="","",Table1[[#This Row],[VOLUME]])</f>
        <v/>
      </c>
      <c r="Q368" s="150" t="str">
        <f>IF(Table1[[#This Row],[LIBRARY ID]]="","",Table1[[#This Row],[CONCENTRATION]]*Table1[[#This Row],[VOLUME]])</f>
        <v/>
      </c>
      <c r="R368" s="103" t="s">
        <v>729</v>
      </c>
      <c r="S368" s="103" t="str">
        <f>IF(Table1[[#This Row],[LIBRARY ID]]="","",CONCATENATE('Sample information'!$B$16,"_",Table1[[#This Row],[PLATE]],"_org_",Table1[[#This Row],[DATE SAMPLE DELIVERY]]))</f>
        <v/>
      </c>
      <c r="T368" s="130" t="str">
        <f>IF(Table1[[#This Row],[DATE SAMPLE DELIVERY]]="","",(CONCATENATE(20,LEFT(Table1[[#This Row],[DATE SAMPLE DELIVERY]],2),"-",(MID(Table1[[#This Row],[DATE SAMPLE DELIVERY]],3,2)),"-",(RIGHT(Table1[[#This Row],[DATE SAMPLE DELIVERY]],2)))))</f>
        <v/>
      </c>
      <c r="U368" s="137" t="str">
        <f>IF(Table1[[#This Row],[LIBRARY ID]]="","",IF('Sample information'!$B$22="","RML",'Sample information'!$B$22))</f>
        <v/>
      </c>
      <c r="V368" s="130" t="s">
        <v>280</v>
      </c>
      <c r="W368" s="135"/>
      <c r="X368" s="135"/>
      <c r="AA368" s="151"/>
      <c r="AC368" s="152"/>
      <c r="AF368" s="135"/>
      <c r="AG368" s="130"/>
      <c r="AH368" s="130"/>
      <c r="AI368" s="130"/>
      <c r="AJ368" s="130"/>
      <c r="AK368" s="130"/>
      <c r="AL368" s="130"/>
      <c r="AM368" s="130"/>
      <c r="AN368" s="130"/>
      <c r="AO368" s="130"/>
      <c r="AP368" s="130"/>
      <c r="AQ368" s="130"/>
      <c r="AR368" s="130"/>
      <c r="AS368" s="130"/>
      <c r="AT368" s="130"/>
      <c r="AU368" s="130"/>
      <c r="AV368" s="130"/>
      <c r="AW368" s="130"/>
      <c r="AX368" s="130"/>
      <c r="AY368" s="130"/>
      <c r="AZ368" s="130"/>
      <c r="BA368" s="130"/>
      <c r="BB368" s="130"/>
      <c r="BC368" s="130"/>
      <c r="BD368" s="130"/>
      <c r="BE368" s="130"/>
    </row>
    <row r="369" spans="1:57" s="137" customFormat="1" ht="15">
      <c r="A369" s="89" t="str">
        <f>IF(Table1[[#This Row],[LIBRARY ID]]="","",CONCATENATE('Sample information'!B$16," #1"," ",Table1[[#This Row],[DATE SAMPLE DELIVERY]]))</f>
        <v/>
      </c>
      <c r="B369" s="89" t="str">
        <f>IF(Table1[[#This Row],[LIBRARY ID]]="","",CONCATENATE('Sample information'!B$16,"-",Table1[[#This Row],[LIBRARY ID]]))</f>
        <v/>
      </c>
      <c r="C369" s="47"/>
      <c r="D369" s="47"/>
      <c r="E369" s="47"/>
      <c r="F369" s="174" t="s">
        <v>547</v>
      </c>
      <c r="G369" s="47"/>
      <c r="H369" s="47"/>
      <c r="I369" s="47"/>
      <c r="J369" s="47"/>
      <c r="K369" s="47"/>
      <c r="L369" s="89" t="str">
        <f>IF(Table1[[#This Row],[INDEX CATEGORY]]="",CONCATENATE("Custom (",Table1[[#This Row],[CUSTOM INDEX]],")"),IF(Table1[[#This Row],[INDEX CATEGORY]]="No index","Custom (None)",INDEX(Index!$C$3:$X$230,MATCH(Table1[[#This Row],[INDEX NUMBER]],Index!$B$3:$B$230,0),MATCH(Table1[[#This Row],[INDEX CATEGORY]],Index!$C$2:$X$2,0))))</f>
        <v>Custom ()</v>
      </c>
      <c r="M369" s="153"/>
      <c r="N369" s="135" t="s">
        <v>5</v>
      </c>
      <c r="O369" s="153" t="s">
        <v>97</v>
      </c>
      <c r="P369" s="150" t="str">
        <f>IF(Table1[[#This Row],[LIBRARY ID]]="","",Table1[[#This Row],[VOLUME]])</f>
        <v/>
      </c>
      <c r="Q369" s="150" t="str">
        <f>IF(Table1[[#This Row],[LIBRARY ID]]="","",Table1[[#This Row],[CONCENTRATION]]*Table1[[#This Row],[VOLUME]])</f>
        <v/>
      </c>
      <c r="R369" s="103" t="s">
        <v>729</v>
      </c>
      <c r="S369" s="103" t="str">
        <f>IF(Table1[[#This Row],[LIBRARY ID]]="","",CONCATENATE('Sample information'!$B$16,"_",Table1[[#This Row],[PLATE]],"_org_",Table1[[#This Row],[DATE SAMPLE DELIVERY]]))</f>
        <v/>
      </c>
      <c r="T369" s="130" t="str">
        <f>IF(Table1[[#This Row],[DATE SAMPLE DELIVERY]]="","",(CONCATENATE(20,LEFT(Table1[[#This Row],[DATE SAMPLE DELIVERY]],2),"-",(MID(Table1[[#This Row],[DATE SAMPLE DELIVERY]],3,2)),"-",(RIGHT(Table1[[#This Row],[DATE SAMPLE DELIVERY]],2)))))</f>
        <v/>
      </c>
      <c r="U369" s="137" t="str">
        <f>IF(Table1[[#This Row],[LIBRARY ID]]="","",IF('Sample information'!$B$22="","RML",'Sample information'!$B$22))</f>
        <v/>
      </c>
      <c r="V369" s="130" t="s">
        <v>280</v>
      </c>
      <c r="W369" s="135"/>
      <c r="X369" s="135"/>
      <c r="AA369" s="151"/>
      <c r="AC369" s="152"/>
      <c r="AF369" s="135"/>
      <c r="AG369" s="130"/>
      <c r="AH369" s="130"/>
      <c r="AI369" s="130"/>
      <c r="AJ369" s="130"/>
      <c r="AK369" s="130"/>
      <c r="AL369" s="130"/>
      <c r="AM369" s="130"/>
      <c r="AN369" s="130"/>
      <c r="AO369" s="130"/>
      <c r="AP369" s="130"/>
      <c r="AQ369" s="130"/>
      <c r="AR369" s="130"/>
      <c r="AS369" s="130"/>
      <c r="AT369" s="130"/>
      <c r="AU369" s="130"/>
      <c r="AV369" s="130"/>
      <c r="AW369" s="130"/>
      <c r="AX369" s="130"/>
      <c r="AY369" s="130"/>
      <c r="AZ369" s="130"/>
      <c r="BA369" s="130"/>
      <c r="BB369" s="130"/>
      <c r="BC369" s="130"/>
      <c r="BD369" s="130"/>
      <c r="BE369" s="130"/>
    </row>
    <row r="370" spans="1:57" s="137" customFormat="1" ht="15">
      <c r="A370" s="89" t="str">
        <f>IF(Table1[[#This Row],[LIBRARY ID]]="","",CONCATENATE('Sample information'!B$16," #1"," ",Table1[[#This Row],[DATE SAMPLE DELIVERY]]))</f>
        <v/>
      </c>
      <c r="B370" s="89" t="str">
        <f>IF(Table1[[#This Row],[LIBRARY ID]]="","",CONCATENATE('Sample information'!B$16,"-",Table1[[#This Row],[LIBRARY ID]]))</f>
        <v/>
      </c>
      <c r="C370" s="47"/>
      <c r="D370" s="47"/>
      <c r="E370" s="47"/>
      <c r="F370" s="174" t="s">
        <v>547</v>
      </c>
      <c r="G370" s="47"/>
      <c r="H370" s="47"/>
      <c r="I370" s="47"/>
      <c r="J370" s="47"/>
      <c r="K370" s="47"/>
      <c r="L370" s="89" t="str">
        <f>IF(Table1[[#This Row],[INDEX CATEGORY]]="",CONCATENATE("Custom (",Table1[[#This Row],[CUSTOM INDEX]],")"),IF(Table1[[#This Row],[INDEX CATEGORY]]="No index","Custom (None)",INDEX(Index!$C$3:$X$230,MATCH(Table1[[#This Row],[INDEX NUMBER]],Index!$B$3:$B$230,0),MATCH(Table1[[#This Row],[INDEX CATEGORY]],Index!$C$2:$X$2,0))))</f>
        <v>Custom ()</v>
      </c>
      <c r="M370" s="153"/>
      <c r="N370" s="135" t="s">
        <v>5</v>
      </c>
      <c r="O370" s="153" t="s">
        <v>98</v>
      </c>
      <c r="P370" s="150" t="str">
        <f>IF(Table1[[#This Row],[LIBRARY ID]]="","",Table1[[#This Row],[VOLUME]])</f>
        <v/>
      </c>
      <c r="Q370" s="150" t="str">
        <f>IF(Table1[[#This Row],[LIBRARY ID]]="","",Table1[[#This Row],[CONCENTRATION]]*Table1[[#This Row],[VOLUME]])</f>
        <v/>
      </c>
      <c r="R370" s="103" t="s">
        <v>729</v>
      </c>
      <c r="S370" s="103" t="str">
        <f>IF(Table1[[#This Row],[LIBRARY ID]]="","",CONCATENATE('Sample information'!$B$16,"_",Table1[[#This Row],[PLATE]],"_org_",Table1[[#This Row],[DATE SAMPLE DELIVERY]]))</f>
        <v/>
      </c>
      <c r="T370" s="130" t="str">
        <f>IF(Table1[[#This Row],[DATE SAMPLE DELIVERY]]="","",(CONCATENATE(20,LEFT(Table1[[#This Row],[DATE SAMPLE DELIVERY]],2),"-",(MID(Table1[[#This Row],[DATE SAMPLE DELIVERY]],3,2)),"-",(RIGHT(Table1[[#This Row],[DATE SAMPLE DELIVERY]],2)))))</f>
        <v/>
      </c>
      <c r="U370" s="137" t="str">
        <f>IF(Table1[[#This Row],[LIBRARY ID]]="","",IF('Sample information'!$B$22="","RML",'Sample information'!$B$22))</f>
        <v/>
      </c>
      <c r="V370" s="130" t="s">
        <v>280</v>
      </c>
      <c r="W370" s="135"/>
      <c r="X370" s="135"/>
      <c r="AA370" s="151"/>
      <c r="AC370" s="152"/>
      <c r="AF370" s="135"/>
      <c r="AG370" s="130"/>
      <c r="AH370" s="130"/>
      <c r="AI370" s="130"/>
      <c r="AJ370" s="130"/>
      <c r="AK370" s="130"/>
      <c r="AL370" s="130"/>
      <c r="AM370" s="130"/>
      <c r="AN370" s="130"/>
      <c r="AO370" s="130"/>
      <c r="AP370" s="130"/>
      <c r="AQ370" s="130"/>
      <c r="AR370" s="130"/>
      <c r="AS370" s="130"/>
      <c r="AT370" s="130"/>
      <c r="AU370" s="130"/>
      <c r="AV370" s="130"/>
      <c r="AW370" s="130"/>
      <c r="AX370" s="130"/>
      <c r="AY370" s="130"/>
      <c r="AZ370" s="130"/>
      <c r="BA370" s="130"/>
      <c r="BB370" s="130"/>
      <c r="BC370" s="130"/>
      <c r="BD370" s="130"/>
      <c r="BE370" s="130"/>
    </row>
    <row r="371" spans="1:57" s="137" customFormat="1" ht="15">
      <c r="A371" s="89" t="str">
        <f>IF(Table1[[#This Row],[LIBRARY ID]]="","",CONCATENATE('Sample information'!B$16," #1"," ",Table1[[#This Row],[DATE SAMPLE DELIVERY]]))</f>
        <v/>
      </c>
      <c r="B371" s="89" t="str">
        <f>IF(Table1[[#This Row],[LIBRARY ID]]="","",CONCATENATE('Sample information'!B$16,"-",Table1[[#This Row],[LIBRARY ID]]))</f>
        <v/>
      </c>
      <c r="C371" s="47"/>
      <c r="D371" s="47"/>
      <c r="E371" s="47"/>
      <c r="F371" s="174" t="s">
        <v>547</v>
      </c>
      <c r="G371" s="47"/>
      <c r="H371" s="47"/>
      <c r="I371" s="47"/>
      <c r="J371" s="47"/>
      <c r="K371" s="47"/>
      <c r="L371" s="89" t="str">
        <f>IF(Table1[[#This Row],[INDEX CATEGORY]]="",CONCATENATE("Custom (",Table1[[#This Row],[CUSTOM INDEX]],")"),IF(Table1[[#This Row],[INDEX CATEGORY]]="No index","Custom (None)",INDEX(Index!$C$3:$X$230,MATCH(Table1[[#This Row],[INDEX NUMBER]],Index!$B$3:$B$230,0),MATCH(Table1[[#This Row],[INDEX CATEGORY]],Index!$C$2:$X$2,0))))</f>
        <v>Custom ()</v>
      </c>
      <c r="M371" s="153"/>
      <c r="N371" s="135" t="s">
        <v>5</v>
      </c>
      <c r="O371" s="153" t="s">
        <v>99</v>
      </c>
      <c r="P371" s="150" t="str">
        <f>IF(Table1[[#This Row],[LIBRARY ID]]="","",Table1[[#This Row],[VOLUME]])</f>
        <v/>
      </c>
      <c r="Q371" s="150" t="str">
        <f>IF(Table1[[#This Row],[LIBRARY ID]]="","",Table1[[#This Row],[CONCENTRATION]]*Table1[[#This Row],[VOLUME]])</f>
        <v/>
      </c>
      <c r="R371" s="103" t="s">
        <v>729</v>
      </c>
      <c r="S371" s="103" t="str">
        <f>IF(Table1[[#This Row],[LIBRARY ID]]="","",CONCATENATE('Sample information'!$B$16,"_",Table1[[#This Row],[PLATE]],"_org_",Table1[[#This Row],[DATE SAMPLE DELIVERY]]))</f>
        <v/>
      </c>
      <c r="T371" s="130" t="str">
        <f>IF(Table1[[#This Row],[DATE SAMPLE DELIVERY]]="","",(CONCATENATE(20,LEFT(Table1[[#This Row],[DATE SAMPLE DELIVERY]],2),"-",(MID(Table1[[#This Row],[DATE SAMPLE DELIVERY]],3,2)),"-",(RIGHT(Table1[[#This Row],[DATE SAMPLE DELIVERY]],2)))))</f>
        <v/>
      </c>
      <c r="U371" s="137" t="str">
        <f>IF(Table1[[#This Row],[LIBRARY ID]]="","",IF('Sample information'!$B$22="","RML",'Sample information'!$B$22))</f>
        <v/>
      </c>
      <c r="V371" s="130" t="s">
        <v>280</v>
      </c>
      <c r="W371" s="135"/>
      <c r="X371" s="135"/>
      <c r="AA371" s="151"/>
      <c r="AC371" s="152"/>
      <c r="AF371" s="135"/>
      <c r="AG371" s="130"/>
      <c r="AH371" s="130"/>
      <c r="AI371" s="130"/>
      <c r="AJ371" s="130"/>
      <c r="AK371" s="130"/>
      <c r="AL371" s="130"/>
      <c r="AM371" s="130"/>
      <c r="AN371" s="130"/>
      <c r="AO371" s="130"/>
      <c r="AP371" s="130"/>
      <c r="AQ371" s="130"/>
      <c r="AR371" s="130"/>
      <c r="AS371" s="130"/>
      <c r="AT371" s="130"/>
      <c r="AU371" s="130"/>
      <c r="AV371" s="130"/>
      <c r="AW371" s="130"/>
      <c r="AX371" s="130"/>
      <c r="AY371" s="130"/>
      <c r="AZ371" s="130"/>
      <c r="BA371" s="130"/>
      <c r="BB371" s="130"/>
      <c r="BC371" s="130"/>
      <c r="BD371" s="130"/>
      <c r="BE371" s="130"/>
    </row>
    <row r="372" spans="1:57" s="137" customFormat="1" ht="15">
      <c r="A372" s="89" t="str">
        <f>IF(Table1[[#This Row],[LIBRARY ID]]="","",CONCATENATE('Sample information'!B$16," #1"," ",Table1[[#This Row],[DATE SAMPLE DELIVERY]]))</f>
        <v/>
      </c>
      <c r="B372" s="89" t="str">
        <f>IF(Table1[[#This Row],[LIBRARY ID]]="","",CONCATENATE('Sample information'!B$16,"-",Table1[[#This Row],[LIBRARY ID]]))</f>
        <v/>
      </c>
      <c r="C372" s="47"/>
      <c r="D372" s="47"/>
      <c r="E372" s="47"/>
      <c r="F372" s="174" t="s">
        <v>547</v>
      </c>
      <c r="G372" s="47"/>
      <c r="H372" s="47"/>
      <c r="I372" s="47"/>
      <c r="J372" s="47"/>
      <c r="K372" s="47"/>
      <c r="L372" s="89" t="str">
        <f>IF(Table1[[#This Row],[INDEX CATEGORY]]="",CONCATENATE("Custom (",Table1[[#This Row],[CUSTOM INDEX]],")"),IF(Table1[[#This Row],[INDEX CATEGORY]]="No index","Custom (None)",INDEX(Index!$C$3:$X$230,MATCH(Table1[[#This Row],[INDEX NUMBER]],Index!$B$3:$B$230,0),MATCH(Table1[[#This Row],[INDEX CATEGORY]],Index!$C$2:$X$2,0))))</f>
        <v>Custom ()</v>
      </c>
      <c r="M372" s="153"/>
      <c r="N372" s="135" t="s">
        <v>5</v>
      </c>
      <c r="O372" s="153" t="s">
        <v>100</v>
      </c>
      <c r="P372" s="150" t="str">
        <f>IF(Table1[[#This Row],[LIBRARY ID]]="","",Table1[[#This Row],[VOLUME]])</f>
        <v/>
      </c>
      <c r="Q372" s="150" t="str">
        <f>IF(Table1[[#This Row],[LIBRARY ID]]="","",Table1[[#This Row],[CONCENTRATION]]*Table1[[#This Row],[VOLUME]])</f>
        <v/>
      </c>
      <c r="R372" s="103" t="s">
        <v>729</v>
      </c>
      <c r="S372" s="103" t="str">
        <f>IF(Table1[[#This Row],[LIBRARY ID]]="","",CONCATENATE('Sample information'!$B$16,"_",Table1[[#This Row],[PLATE]],"_org_",Table1[[#This Row],[DATE SAMPLE DELIVERY]]))</f>
        <v/>
      </c>
      <c r="T372" s="130" t="str">
        <f>IF(Table1[[#This Row],[DATE SAMPLE DELIVERY]]="","",(CONCATENATE(20,LEFT(Table1[[#This Row],[DATE SAMPLE DELIVERY]],2),"-",(MID(Table1[[#This Row],[DATE SAMPLE DELIVERY]],3,2)),"-",(RIGHT(Table1[[#This Row],[DATE SAMPLE DELIVERY]],2)))))</f>
        <v/>
      </c>
      <c r="U372" s="137" t="str">
        <f>IF(Table1[[#This Row],[LIBRARY ID]]="","",IF('Sample information'!$B$22="","RML",'Sample information'!$B$22))</f>
        <v/>
      </c>
      <c r="V372" s="130" t="s">
        <v>280</v>
      </c>
      <c r="W372" s="135"/>
      <c r="X372" s="135"/>
      <c r="AA372" s="151"/>
      <c r="AC372" s="152"/>
      <c r="AF372" s="135"/>
      <c r="AG372" s="130"/>
      <c r="AH372" s="130"/>
      <c r="AI372" s="130"/>
      <c r="AJ372" s="130"/>
      <c r="AK372" s="130"/>
      <c r="AL372" s="130"/>
      <c r="AM372" s="130"/>
      <c r="AN372" s="130"/>
      <c r="AO372" s="130"/>
      <c r="AP372" s="130"/>
      <c r="AQ372" s="130"/>
      <c r="AR372" s="130"/>
      <c r="AS372" s="130"/>
      <c r="AT372" s="130"/>
      <c r="AU372" s="130"/>
      <c r="AV372" s="130"/>
      <c r="AW372" s="130"/>
      <c r="AX372" s="130"/>
      <c r="AY372" s="130"/>
      <c r="AZ372" s="130"/>
      <c r="BA372" s="130"/>
      <c r="BB372" s="130"/>
      <c r="BC372" s="130"/>
      <c r="BD372" s="130"/>
      <c r="BE372" s="130"/>
    </row>
    <row r="373" spans="1:57" s="137" customFormat="1" ht="15">
      <c r="A373" s="89" t="str">
        <f>IF(Table1[[#This Row],[LIBRARY ID]]="","",CONCATENATE('Sample information'!B$16," #1"," ",Table1[[#This Row],[DATE SAMPLE DELIVERY]]))</f>
        <v/>
      </c>
      <c r="B373" s="89" t="str">
        <f>IF(Table1[[#This Row],[LIBRARY ID]]="","",CONCATENATE('Sample information'!B$16,"-",Table1[[#This Row],[LIBRARY ID]]))</f>
        <v/>
      </c>
      <c r="C373" s="47"/>
      <c r="D373" s="47"/>
      <c r="E373" s="47"/>
      <c r="F373" s="174" t="s">
        <v>547</v>
      </c>
      <c r="G373" s="47"/>
      <c r="H373" s="47"/>
      <c r="I373" s="47"/>
      <c r="J373" s="47"/>
      <c r="K373" s="47"/>
      <c r="L373" s="89" t="str">
        <f>IF(Table1[[#This Row],[INDEX CATEGORY]]="",CONCATENATE("Custom (",Table1[[#This Row],[CUSTOM INDEX]],")"),IF(Table1[[#This Row],[INDEX CATEGORY]]="No index","Custom (None)",INDEX(Index!$C$3:$X$230,MATCH(Table1[[#This Row],[INDEX NUMBER]],Index!$B$3:$B$230,0),MATCH(Table1[[#This Row],[INDEX CATEGORY]],Index!$C$2:$X$2,0))))</f>
        <v>Custom ()</v>
      </c>
      <c r="M373" s="153"/>
      <c r="N373" s="135" t="s">
        <v>5</v>
      </c>
      <c r="O373" s="153" t="s">
        <v>101</v>
      </c>
      <c r="P373" s="150" t="str">
        <f>IF(Table1[[#This Row],[LIBRARY ID]]="","",Table1[[#This Row],[VOLUME]])</f>
        <v/>
      </c>
      <c r="Q373" s="150" t="str">
        <f>IF(Table1[[#This Row],[LIBRARY ID]]="","",Table1[[#This Row],[CONCENTRATION]]*Table1[[#This Row],[VOLUME]])</f>
        <v/>
      </c>
      <c r="R373" s="103" t="s">
        <v>729</v>
      </c>
      <c r="S373" s="103" t="str">
        <f>IF(Table1[[#This Row],[LIBRARY ID]]="","",CONCATENATE('Sample information'!$B$16,"_",Table1[[#This Row],[PLATE]],"_org_",Table1[[#This Row],[DATE SAMPLE DELIVERY]]))</f>
        <v/>
      </c>
      <c r="T373" s="130" t="str">
        <f>IF(Table1[[#This Row],[DATE SAMPLE DELIVERY]]="","",(CONCATENATE(20,LEFT(Table1[[#This Row],[DATE SAMPLE DELIVERY]],2),"-",(MID(Table1[[#This Row],[DATE SAMPLE DELIVERY]],3,2)),"-",(RIGHT(Table1[[#This Row],[DATE SAMPLE DELIVERY]],2)))))</f>
        <v/>
      </c>
      <c r="U373" s="137" t="str">
        <f>IF(Table1[[#This Row],[LIBRARY ID]]="","",IF('Sample information'!$B$22="","RML",'Sample information'!$B$22))</f>
        <v/>
      </c>
      <c r="V373" s="130" t="s">
        <v>280</v>
      </c>
      <c r="W373" s="135"/>
      <c r="X373" s="135"/>
      <c r="AA373" s="151"/>
      <c r="AC373" s="152"/>
      <c r="AF373" s="135"/>
      <c r="AG373" s="130"/>
      <c r="AH373" s="130"/>
      <c r="AI373" s="130"/>
      <c r="AJ373" s="130"/>
      <c r="AK373" s="130"/>
      <c r="AL373" s="130"/>
      <c r="AM373" s="130"/>
      <c r="AN373" s="130"/>
      <c r="AO373" s="130"/>
      <c r="AP373" s="130"/>
      <c r="AQ373" s="130"/>
      <c r="AR373" s="130"/>
      <c r="AS373" s="130"/>
      <c r="AT373" s="130"/>
      <c r="AU373" s="130"/>
      <c r="AV373" s="130"/>
      <c r="AW373" s="130"/>
      <c r="AX373" s="130"/>
      <c r="AY373" s="130"/>
      <c r="AZ373" s="130"/>
      <c r="BA373" s="130"/>
      <c r="BB373" s="130"/>
      <c r="BC373" s="130"/>
      <c r="BD373" s="130"/>
      <c r="BE373" s="130"/>
    </row>
    <row r="374" spans="1:57" s="137" customFormat="1" ht="15">
      <c r="A374" s="89" t="str">
        <f>IF(Table1[[#This Row],[LIBRARY ID]]="","",CONCATENATE('Sample information'!B$16," #1"," ",Table1[[#This Row],[DATE SAMPLE DELIVERY]]))</f>
        <v/>
      </c>
      <c r="B374" s="89" t="str">
        <f>IF(Table1[[#This Row],[LIBRARY ID]]="","",CONCATENATE('Sample information'!B$16,"-",Table1[[#This Row],[LIBRARY ID]]))</f>
        <v/>
      </c>
      <c r="C374" s="47"/>
      <c r="D374" s="47"/>
      <c r="E374" s="47"/>
      <c r="F374" s="174" t="s">
        <v>547</v>
      </c>
      <c r="G374" s="47"/>
      <c r="H374" s="47"/>
      <c r="I374" s="47"/>
      <c r="J374" s="47"/>
      <c r="K374" s="47"/>
      <c r="L374" s="89" t="str">
        <f>IF(Table1[[#This Row],[INDEX CATEGORY]]="",CONCATENATE("Custom (",Table1[[#This Row],[CUSTOM INDEX]],")"),IF(Table1[[#This Row],[INDEX CATEGORY]]="No index","Custom (None)",INDEX(Index!$C$3:$X$230,MATCH(Table1[[#This Row],[INDEX NUMBER]],Index!$B$3:$B$230,0),MATCH(Table1[[#This Row],[INDEX CATEGORY]],Index!$C$2:$X$2,0))))</f>
        <v>Custom ()</v>
      </c>
      <c r="M374" s="153"/>
      <c r="N374" s="135" t="s">
        <v>5</v>
      </c>
      <c r="O374" s="153" t="s">
        <v>102</v>
      </c>
      <c r="P374" s="150" t="str">
        <f>IF(Table1[[#This Row],[LIBRARY ID]]="","",Table1[[#This Row],[VOLUME]])</f>
        <v/>
      </c>
      <c r="Q374" s="150" t="str">
        <f>IF(Table1[[#This Row],[LIBRARY ID]]="","",Table1[[#This Row],[CONCENTRATION]]*Table1[[#This Row],[VOLUME]])</f>
        <v/>
      </c>
      <c r="R374" s="103" t="s">
        <v>729</v>
      </c>
      <c r="S374" s="103" t="str">
        <f>IF(Table1[[#This Row],[LIBRARY ID]]="","",CONCATENATE('Sample information'!$B$16,"_",Table1[[#This Row],[PLATE]],"_org_",Table1[[#This Row],[DATE SAMPLE DELIVERY]]))</f>
        <v/>
      </c>
      <c r="T374" s="130" t="str">
        <f>IF(Table1[[#This Row],[DATE SAMPLE DELIVERY]]="","",(CONCATENATE(20,LEFT(Table1[[#This Row],[DATE SAMPLE DELIVERY]],2),"-",(MID(Table1[[#This Row],[DATE SAMPLE DELIVERY]],3,2)),"-",(RIGHT(Table1[[#This Row],[DATE SAMPLE DELIVERY]],2)))))</f>
        <v/>
      </c>
      <c r="U374" s="137" t="str">
        <f>IF(Table1[[#This Row],[LIBRARY ID]]="","",IF('Sample information'!$B$22="","RML",'Sample information'!$B$22))</f>
        <v/>
      </c>
      <c r="V374" s="130" t="s">
        <v>280</v>
      </c>
      <c r="W374" s="135"/>
      <c r="X374" s="135"/>
      <c r="AA374" s="151"/>
      <c r="AC374" s="152"/>
      <c r="AF374" s="135"/>
      <c r="AG374" s="130"/>
      <c r="AH374" s="130"/>
      <c r="AI374" s="130"/>
      <c r="AJ374" s="130"/>
      <c r="AK374" s="130"/>
      <c r="AL374" s="130"/>
      <c r="AM374" s="130"/>
      <c r="AN374" s="130"/>
      <c r="AO374" s="130"/>
      <c r="AP374" s="130"/>
      <c r="AQ374" s="130"/>
      <c r="AR374" s="130"/>
      <c r="AS374" s="130"/>
      <c r="AT374" s="130"/>
      <c r="AU374" s="130"/>
      <c r="AV374" s="130"/>
      <c r="AW374" s="130"/>
      <c r="AX374" s="130"/>
      <c r="AY374" s="130"/>
      <c r="AZ374" s="130"/>
      <c r="BA374" s="130"/>
      <c r="BB374" s="130"/>
      <c r="BC374" s="130"/>
      <c r="BD374" s="130"/>
      <c r="BE374" s="130"/>
    </row>
    <row r="375" spans="1:57" s="137" customFormat="1" ht="15">
      <c r="A375" s="89" t="str">
        <f>IF(Table1[[#This Row],[LIBRARY ID]]="","",CONCATENATE('Sample information'!B$16," #1"," ",Table1[[#This Row],[DATE SAMPLE DELIVERY]]))</f>
        <v/>
      </c>
      <c r="B375" s="89" t="str">
        <f>IF(Table1[[#This Row],[LIBRARY ID]]="","",CONCATENATE('Sample information'!B$16,"-",Table1[[#This Row],[LIBRARY ID]]))</f>
        <v/>
      </c>
      <c r="C375" s="47"/>
      <c r="D375" s="47"/>
      <c r="E375" s="47"/>
      <c r="F375" s="174" t="s">
        <v>547</v>
      </c>
      <c r="G375" s="47"/>
      <c r="H375" s="47"/>
      <c r="I375" s="47"/>
      <c r="J375" s="47"/>
      <c r="K375" s="47"/>
      <c r="L375" s="89" t="str">
        <f>IF(Table1[[#This Row],[INDEX CATEGORY]]="",CONCATENATE("Custom (",Table1[[#This Row],[CUSTOM INDEX]],")"),IF(Table1[[#This Row],[INDEX CATEGORY]]="No index","Custom (None)",INDEX(Index!$C$3:$X$230,MATCH(Table1[[#This Row],[INDEX NUMBER]],Index!$B$3:$B$230,0),MATCH(Table1[[#This Row],[INDEX CATEGORY]],Index!$C$2:$X$2,0))))</f>
        <v>Custom ()</v>
      </c>
      <c r="M375" s="153"/>
      <c r="N375" s="135" t="s">
        <v>5</v>
      </c>
      <c r="O375" s="153" t="s">
        <v>103</v>
      </c>
      <c r="P375" s="150" t="str">
        <f>IF(Table1[[#This Row],[LIBRARY ID]]="","",Table1[[#This Row],[VOLUME]])</f>
        <v/>
      </c>
      <c r="Q375" s="150" t="str">
        <f>IF(Table1[[#This Row],[LIBRARY ID]]="","",Table1[[#This Row],[CONCENTRATION]]*Table1[[#This Row],[VOLUME]])</f>
        <v/>
      </c>
      <c r="R375" s="103" t="s">
        <v>729</v>
      </c>
      <c r="S375" s="103" t="str">
        <f>IF(Table1[[#This Row],[LIBRARY ID]]="","",CONCATENATE('Sample information'!$B$16,"_",Table1[[#This Row],[PLATE]],"_org_",Table1[[#This Row],[DATE SAMPLE DELIVERY]]))</f>
        <v/>
      </c>
      <c r="T375" s="130" t="str">
        <f>IF(Table1[[#This Row],[DATE SAMPLE DELIVERY]]="","",(CONCATENATE(20,LEFT(Table1[[#This Row],[DATE SAMPLE DELIVERY]],2),"-",(MID(Table1[[#This Row],[DATE SAMPLE DELIVERY]],3,2)),"-",(RIGHT(Table1[[#This Row],[DATE SAMPLE DELIVERY]],2)))))</f>
        <v/>
      </c>
      <c r="U375" s="137" t="str">
        <f>IF(Table1[[#This Row],[LIBRARY ID]]="","",IF('Sample information'!$B$22="","RML",'Sample information'!$B$22))</f>
        <v/>
      </c>
      <c r="V375" s="130" t="s">
        <v>280</v>
      </c>
      <c r="W375" s="135"/>
      <c r="X375" s="135"/>
      <c r="AA375" s="151"/>
      <c r="AC375" s="152"/>
      <c r="AF375" s="135"/>
      <c r="AG375" s="130"/>
      <c r="AH375" s="130"/>
      <c r="AI375" s="130"/>
      <c r="AJ375" s="130"/>
      <c r="AK375" s="130"/>
      <c r="AL375" s="130"/>
      <c r="AM375" s="130"/>
      <c r="AN375" s="130"/>
      <c r="AO375" s="130"/>
      <c r="AP375" s="130"/>
      <c r="AQ375" s="130"/>
      <c r="AR375" s="130"/>
      <c r="AS375" s="130"/>
      <c r="AT375" s="130"/>
      <c r="AU375" s="130"/>
      <c r="AV375" s="130"/>
      <c r="AW375" s="130"/>
      <c r="AX375" s="130"/>
      <c r="AY375" s="130"/>
      <c r="AZ375" s="130"/>
      <c r="BA375" s="130"/>
      <c r="BB375" s="130"/>
      <c r="BC375" s="130"/>
      <c r="BD375" s="130"/>
      <c r="BE375" s="130"/>
    </row>
    <row r="376" spans="1:57" s="137" customFormat="1" ht="15">
      <c r="A376" s="89" t="str">
        <f>IF(Table1[[#This Row],[LIBRARY ID]]="","",CONCATENATE('Sample information'!B$16," #1"," ",Table1[[#This Row],[DATE SAMPLE DELIVERY]]))</f>
        <v/>
      </c>
      <c r="B376" s="89" t="str">
        <f>IF(Table1[[#This Row],[LIBRARY ID]]="","",CONCATENATE('Sample information'!B$16,"-",Table1[[#This Row],[LIBRARY ID]]))</f>
        <v/>
      </c>
      <c r="C376" s="47"/>
      <c r="D376" s="47"/>
      <c r="E376" s="47"/>
      <c r="F376" s="174" t="s">
        <v>547</v>
      </c>
      <c r="G376" s="47"/>
      <c r="H376" s="47"/>
      <c r="I376" s="47"/>
      <c r="J376" s="47"/>
      <c r="K376" s="47"/>
      <c r="L376" s="89" t="str">
        <f>IF(Table1[[#This Row],[INDEX CATEGORY]]="",CONCATENATE("Custom (",Table1[[#This Row],[CUSTOM INDEX]],")"),IF(Table1[[#This Row],[INDEX CATEGORY]]="No index","Custom (None)",INDEX(Index!$C$3:$X$230,MATCH(Table1[[#This Row],[INDEX NUMBER]],Index!$B$3:$B$230,0),MATCH(Table1[[#This Row],[INDEX CATEGORY]],Index!$C$2:$X$2,0))))</f>
        <v>Custom ()</v>
      </c>
      <c r="M376" s="153"/>
      <c r="N376" s="135" t="s">
        <v>5</v>
      </c>
      <c r="O376" s="153" t="s">
        <v>104</v>
      </c>
      <c r="P376" s="150" t="str">
        <f>IF(Table1[[#This Row],[LIBRARY ID]]="","",Table1[[#This Row],[VOLUME]])</f>
        <v/>
      </c>
      <c r="Q376" s="150" t="str">
        <f>IF(Table1[[#This Row],[LIBRARY ID]]="","",Table1[[#This Row],[CONCENTRATION]]*Table1[[#This Row],[VOLUME]])</f>
        <v/>
      </c>
      <c r="R376" s="103" t="s">
        <v>729</v>
      </c>
      <c r="S376" s="103" t="str">
        <f>IF(Table1[[#This Row],[LIBRARY ID]]="","",CONCATENATE('Sample information'!$B$16,"_",Table1[[#This Row],[PLATE]],"_org_",Table1[[#This Row],[DATE SAMPLE DELIVERY]]))</f>
        <v/>
      </c>
      <c r="T376" s="130" t="str">
        <f>IF(Table1[[#This Row],[DATE SAMPLE DELIVERY]]="","",(CONCATENATE(20,LEFT(Table1[[#This Row],[DATE SAMPLE DELIVERY]],2),"-",(MID(Table1[[#This Row],[DATE SAMPLE DELIVERY]],3,2)),"-",(RIGHT(Table1[[#This Row],[DATE SAMPLE DELIVERY]],2)))))</f>
        <v/>
      </c>
      <c r="U376" s="137" t="str">
        <f>IF(Table1[[#This Row],[LIBRARY ID]]="","",IF('Sample information'!$B$22="","RML",'Sample information'!$B$22))</f>
        <v/>
      </c>
      <c r="V376" s="130" t="s">
        <v>280</v>
      </c>
      <c r="W376" s="135"/>
      <c r="X376" s="135"/>
      <c r="AA376" s="151"/>
      <c r="AC376" s="152"/>
      <c r="AF376" s="135"/>
      <c r="AG376" s="130"/>
      <c r="AH376" s="130"/>
      <c r="AI376" s="130"/>
      <c r="AJ376" s="130"/>
      <c r="AK376" s="130"/>
      <c r="AL376" s="130"/>
      <c r="AM376" s="130"/>
      <c r="AN376" s="130"/>
      <c r="AO376" s="130"/>
      <c r="AP376" s="130"/>
      <c r="AQ376" s="130"/>
      <c r="AR376" s="130"/>
      <c r="AS376" s="130"/>
      <c r="AT376" s="130"/>
      <c r="AU376" s="130"/>
      <c r="AV376" s="130"/>
      <c r="AW376" s="130"/>
      <c r="AX376" s="130"/>
      <c r="AY376" s="130"/>
      <c r="AZ376" s="130"/>
      <c r="BA376" s="130"/>
      <c r="BB376" s="130"/>
      <c r="BC376" s="130"/>
      <c r="BD376" s="130"/>
      <c r="BE376" s="130"/>
    </row>
    <row r="377" spans="1:57" s="137" customFormat="1" ht="15">
      <c r="A377" s="89" t="str">
        <f>IF(Table1[[#This Row],[LIBRARY ID]]="","",CONCATENATE('Sample information'!B$16," #1"," ",Table1[[#This Row],[DATE SAMPLE DELIVERY]]))</f>
        <v/>
      </c>
      <c r="B377" s="89" t="str">
        <f>IF(Table1[[#This Row],[LIBRARY ID]]="","",CONCATENATE('Sample information'!B$16,"-",Table1[[#This Row],[LIBRARY ID]]))</f>
        <v/>
      </c>
      <c r="C377" s="47"/>
      <c r="D377" s="47"/>
      <c r="E377" s="47"/>
      <c r="F377" s="174" t="s">
        <v>547</v>
      </c>
      <c r="G377" s="47"/>
      <c r="H377" s="47"/>
      <c r="I377" s="47"/>
      <c r="J377" s="47"/>
      <c r="K377" s="47"/>
      <c r="L377" s="89" t="str">
        <f>IF(Table1[[#This Row],[INDEX CATEGORY]]="",CONCATENATE("Custom (",Table1[[#This Row],[CUSTOM INDEX]],")"),IF(Table1[[#This Row],[INDEX CATEGORY]]="No index","Custom (None)",INDEX(Index!$C$3:$X$230,MATCH(Table1[[#This Row],[INDEX NUMBER]],Index!$B$3:$B$230,0),MATCH(Table1[[#This Row],[INDEX CATEGORY]],Index!$C$2:$X$2,0))))</f>
        <v>Custom ()</v>
      </c>
      <c r="M377" s="153"/>
      <c r="N377" s="135" t="s">
        <v>5</v>
      </c>
      <c r="O377" s="153" t="s">
        <v>105</v>
      </c>
      <c r="P377" s="150" t="str">
        <f>IF(Table1[[#This Row],[LIBRARY ID]]="","",Table1[[#This Row],[VOLUME]])</f>
        <v/>
      </c>
      <c r="Q377" s="150" t="str">
        <f>IF(Table1[[#This Row],[LIBRARY ID]]="","",Table1[[#This Row],[CONCENTRATION]]*Table1[[#This Row],[VOLUME]])</f>
        <v/>
      </c>
      <c r="R377" s="103" t="s">
        <v>729</v>
      </c>
      <c r="S377" s="103" t="str">
        <f>IF(Table1[[#This Row],[LIBRARY ID]]="","",CONCATENATE('Sample information'!$B$16,"_",Table1[[#This Row],[PLATE]],"_org_",Table1[[#This Row],[DATE SAMPLE DELIVERY]]))</f>
        <v/>
      </c>
      <c r="T377" s="130" t="str">
        <f>IF(Table1[[#This Row],[DATE SAMPLE DELIVERY]]="","",(CONCATENATE(20,LEFT(Table1[[#This Row],[DATE SAMPLE DELIVERY]],2),"-",(MID(Table1[[#This Row],[DATE SAMPLE DELIVERY]],3,2)),"-",(RIGHT(Table1[[#This Row],[DATE SAMPLE DELIVERY]],2)))))</f>
        <v/>
      </c>
      <c r="U377" s="137" t="str">
        <f>IF(Table1[[#This Row],[LIBRARY ID]]="","",IF('Sample information'!$B$22="","RML",'Sample information'!$B$22))</f>
        <v/>
      </c>
      <c r="V377" s="130" t="s">
        <v>280</v>
      </c>
      <c r="W377" s="135"/>
      <c r="X377" s="135"/>
      <c r="AA377" s="151"/>
      <c r="AC377" s="152"/>
      <c r="AF377" s="135"/>
      <c r="AG377" s="130"/>
      <c r="AH377" s="130"/>
      <c r="AI377" s="130"/>
      <c r="AJ377" s="130"/>
      <c r="AK377" s="130"/>
      <c r="AL377" s="130"/>
      <c r="AM377" s="130"/>
      <c r="AN377" s="130"/>
      <c r="AO377" s="130"/>
      <c r="AP377" s="130"/>
      <c r="AQ377" s="130"/>
      <c r="AR377" s="130"/>
      <c r="AS377" s="130"/>
      <c r="AT377" s="130"/>
      <c r="AU377" s="130"/>
      <c r="AV377" s="130"/>
      <c r="AW377" s="130"/>
      <c r="AX377" s="130"/>
      <c r="AY377" s="130"/>
      <c r="AZ377" s="130"/>
      <c r="BA377" s="130"/>
      <c r="BB377" s="130"/>
      <c r="BC377" s="130"/>
      <c r="BD377" s="130"/>
      <c r="BE377" s="130"/>
    </row>
    <row r="378" spans="1:57" s="137" customFormat="1" ht="15">
      <c r="A378" s="89" t="str">
        <f>IF(Table1[[#This Row],[LIBRARY ID]]="","",CONCATENATE('Sample information'!B$16," #1"," ",Table1[[#This Row],[DATE SAMPLE DELIVERY]]))</f>
        <v/>
      </c>
      <c r="B378" s="89" t="str">
        <f>IF(Table1[[#This Row],[LIBRARY ID]]="","",CONCATENATE('Sample information'!B$16,"-",Table1[[#This Row],[LIBRARY ID]]))</f>
        <v/>
      </c>
      <c r="C378" s="47"/>
      <c r="D378" s="47"/>
      <c r="E378" s="47"/>
      <c r="F378" s="174" t="s">
        <v>547</v>
      </c>
      <c r="G378" s="47"/>
      <c r="H378" s="47"/>
      <c r="I378" s="47"/>
      <c r="J378" s="47"/>
      <c r="K378" s="47"/>
      <c r="L378" s="89" t="str">
        <f>IF(Table1[[#This Row],[INDEX CATEGORY]]="",CONCATENATE("Custom (",Table1[[#This Row],[CUSTOM INDEX]],")"),IF(Table1[[#This Row],[INDEX CATEGORY]]="No index","Custom (None)",INDEX(Index!$C$3:$X$230,MATCH(Table1[[#This Row],[INDEX NUMBER]],Index!$B$3:$B$230,0),MATCH(Table1[[#This Row],[INDEX CATEGORY]],Index!$C$2:$X$2,0))))</f>
        <v>Custom ()</v>
      </c>
      <c r="M378" s="153"/>
      <c r="N378" s="135" t="s">
        <v>5</v>
      </c>
      <c r="O378" s="153" t="s">
        <v>106</v>
      </c>
      <c r="P378" s="150" t="str">
        <f>IF(Table1[[#This Row],[LIBRARY ID]]="","",Table1[[#This Row],[VOLUME]])</f>
        <v/>
      </c>
      <c r="Q378" s="150" t="str">
        <f>IF(Table1[[#This Row],[LIBRARY ID]]="","",Table1[[#This Row],[CONCENTRATION]]*Table1[[#This Row],[VOLUME]])</f>
        <v/>
      </c>
      <c r="R378" s="103" t="s">
        <v>729</v>
      </c>
      <c r="S378" s="103" t="str">
        <f>IF(Table1[[#This Row],[LIBRARY ID]]="","",CONCATENATE('Sample information'!$B$16,"_",Table1[[#This Row],[PLATE]],"_org_",Table1[[#This Row],[DATE SAMPLE DELIVERY]]))</f>
        <v/>
      </c>
      <c r="T378" s="130" t="str">
        <f>IF(Table1[[#This Row],[DATE SAMPLE DELIVERY]]="","",(CONCATENATE(20,LEFT(Table1[[#This Row],[DATE SAMPLE DELIVERY]],2),"-",(MID(Table1[[#This Row],[DATE SAMPLE DELIVERY]],3,2)),"-",(RIGHT(Table1[[#This Row],[DATE SAMPLE DELIVERY]],2)))))</f>
        <v/>
      </c>
      <c r="U378" s="137" t="str">
        <f>IF(Table1[[#This Row],[LIBRARY ID]]="","",IF('Sample information'!$B$22="","RML",'Sample information'!$B$22))</f>
        <v/>
      </c>
      <c r="V378" s="130" t="s">
        <v>280</v>
      </c>
      <c r="W378" s="135"/>
      <c r="X378" s="135"/>
      <c r="AA378" s="151"/>
      <c r="AC378" s="152"/>
      <c r="AF378" s="135"/>
      <c r="AG378" s="130"/>
      <c r="AH378" s="130"/>
      <c r="AI378" s="130"/>
      <c r="AJ378" s="130"/>
      <c r="AK378" s="130"/>
      <c r="AL378" s="130"/>
      <c r="AM378" s="130"/>
      <c r="AN378" s="130"/>
      <c r="AO378" s="130"/>
      <c r="AP378" s="130"/>
      <c r="AQ378" s="130"/>
      <c r="AR378" s="130"/>
      <c r="AS378" s="130"/>
      <c r="AT378" s="130"/>
      <c r="AU378" s="130"/>
      <c r="AV378" s="130"/>
      <c r="AW378" s="130"/>
      <c r="AX378" s="130"/>
      <c r="AY378" s="130"/>
      <c r="AZ378" s="130"/>
      <c r="BA378" s="130"/>
      <c r="BB378" s="130"/>
      <c r="BC378" s="130"/>
      <c r="BD378" s="130"/>
      <c r="BE378" s="130"/>
    </row>
    <row r="379" spans="1:57" s="137" customFormat="1" ht="15">
      <c r="A379" s="89" t="str">
        <f>IF(Table1[[#This Row],[LIBRARY ID]]="","",CONCATENATE('Sample information'!B$16," #1"," ",Table1[[#This Row],[DATE SAMPLE DELIVERY]]))</f>
        <v/>
      </c>
      <c r="B379" s="89" t="str">
        <f>IF(Table1[[#This Row],[LIBRARY ID]]="","",CONCATENATE('Sample information'!B$16,"-",Table1[[#This Row],[LIBRARY ID]]))</f>
        <v/>
      </c>
      <c r="C379" s="47"/>
      <c r="D379" s="47"/>
      <c r="E379" s="47"/>
      <c r="F379" s="174" t="s">
        <v>547</v>
      </c>
      <c r="G379" s="47"/>
      <c r="H379" s="47"/>
      <c r="I379" s="47"/>
      <c r="J379" s="47"/>
      <c r="K379" s="47"/>
      <c r="L379" s="89" t="str">
        <f>IF(Table1[[#This Row],[INDEX CATEGORY]]="",CONCATENATE("Custom (",Table1[[#This Row],[CUSTOM INDEX]],")"),IF(Table1[[#This Row],[INDEX CATEGORY]]="No index","Custom (None)",INDEX(Index!$C$3:$X$230,MATCH(Table1[[#This Row],[INDEX NUMBER]],Index!$B$3:$B$230,0),MATCH(Table1[[#This Row],[INDEX CATEGORY]],Index!$C$2:$X$2,0))))</f>
        <v>Custom ()</v>
      </c>
      <c r="M379" s="153"/>
      <c r="N379" s="135" t="s">
        <v>5</v>
      </c>
      <c r="O379" s="153" t="s">
        <v>107</v>
      </c>
      <c r="P379" s="150" t="str">
        <f>IF(Table1[[#This Row],[LIBRARY ID]]="","",Table1[[#This Row],[VOLUME]])</f>
        <v/>
      </c>
      <c r="Q379" s="150" t="str">
        <f>IF(Table1[[#This Row],[LIBRARY ID]]="","",Table1[[#This Row],[CONCENTRATION]]*Table1[[#This Row],[VOLUME]])</f>
        <v/>
      </c>
      <c r="R379" s="103" t="s">
        <v>729</v>
      </c>
      <c r="S379" s="103" t="str">
        <f>IF(Table1[[#This Row],[LIBRARY ID]]="","",CONCATENATE('Sample information'!$B$16,"_",Table1[[#This Row],[PLATE]],"_org_",Table1[[#This Row],[DATE SAMPLE DELIVERY]]))</f>
        <v/>
      </c>
      <c r="T379" s="130" t="str">
        <f>IF(Table1[[#This Row],[DATE SAMPLE DELIVERY]]="","",(CONCATENATE(20,LEFT(Table1[[#This Row],[DATE SAMPLE DELIVERY]],2),"-",(MID(Table1[[#This Row],[DATE SAMPLE DELIVERY]],3,2)),"-",(RIGHT(Table1[[#This Row],[DATE SAMPLE DELIVERY]],2)))))</f>
        <v/>
      </c>
      <c r="U379" s="137" t="str">
        <f>IF(Table1[[#This Row],[LIBRARY ID]]="","",IF('Sample information'!$B$22="","RML",'Sample information'!$B$22))</f>
        <v/>
      </c>
      <c r="V379" s="130" t="s">
        <v>280</v>
      </c>
      <c r="W379" s="135"/>
      <c r="X379" s="135"/>
      <c r="AA379" s="151"/>
      <c r="AC379" s="152"/>
      <c r="AF379" s="135"/>
      <c r="AG379" s="130"/>
      <c r="AH379" s="130"/>
      <c r="AI379" s="130"/>
      <c r="AJ379" s="130"/>
      <c r="AK379" s="130"/>
      <c r="AL379" s="130"/>
      <c r="AM379" s="130"/>
      <c r="AN379" s="130"/>
      <c r="AO379" s="130"/>
      <c r="AP379" s="130"/>
      <c r="AQ379" s="130"/>
      <c r="AR379" s="130"/>
      <c r="AS379" s="130"/>
      <c r="AT379" s="130"/>
      <c r="AU379" s="130"/>
      <c r="AV379" s="130"/>
      <c r="AW379" s="130"/>
      <c r="AX379" s="130"/>
      <c r="AY379" s="130"/>
      <c r="AZ379" s="130"/>
      <c r="BA379" s="130"/>
      <c r="BB379" s="130"/>
      <c r="BC379" s="130"/>
      <c r="BD379" s="130"/>
      <c r="BE379" s="130"/>
    </row>
    <row r="380" spans="1:57" s="137" customFormat="1" ht="15">
      <c r="A380" s="89" t="str">
        <f>IF(Table1[[#This Row],[LIBRARY ID]]="","",CONCATENATE('Sample information'!B$16," #1"," ",Table1[[#This Row],[DATE SAMPLE DELIVERY]]))</f>
        <v/>
      </c>
      <c r="B380" s="89" t="str">
        <f>IF(Table1[[#This Row],[LIBRARY ID]]="","",CONCATENATE('Sample information'!B$16,"-",Table1[[#This Row],[LIBRARY ID]]))</f>
        <v/>
      </c>
      <c r="C380" s="47"/>
      <c r="D380" s="47"/>
      <c r="E380" s="47"/>
      <c r="F380" s="174" t="s">
        <v>547</v>
      </c>
      <c r="G380" s="47"/>
      <c r="H380" s="47"/>
      <c r="I380" s="47"/>
      <c r="J380" s="47"/>
      <c r="K380" s="47"/>
      <c r="L380" s="89" t="str">
        <f>IF(Table1[[#This Row],[INDEX CATEGORY]]="",CONCATENATE("Custom (",Table1[[#This Row],[CUSTOM INDEX]],")"),IF(Table1[[#This Row],[INDEX CATEGORY]]="No index","Custom (None)",INDEX(Index!$C$3:$X$230,MATCH(Table1[[#This Row],[INDEX NUMBER]],Index!$B$3:$B$230,0),MATCH(Table1[[#This Row],[INDEX CATEGORY]],Index!$C$2:$X$2,0))))</f>
        <v>Custom ()</v>
      </c>
      <c r="M380" s="153"/>
      <c r="N380" s="135" t="s">
        <v>5</v>
      </c>
      <c r="O380" s="153" t="s">
        <v>108</v>
      </c>
      <c r="P380" s="150" t="str">
        <f>IF(Table1[[#This Row],[LIBRARY ID]]="","",Table1[[#This Row],[VOLUME]])</f>
        <v/>
      </c>
      <c r="Q380" s="150" t="str">
        <f>IF(Table1[[#This Row],[LIBRARY ID]]="","",Table1[[#This Row],[CONCENTRATION]]*Table1[[#This Row],[VOLUME]])</f>
        <v/>
      </c>
      <c r="R380" s="103" t="s">
        <v>729</v>
      </c>
      <c r="S380" s="103" t="str">
        <f>IF(Table1[[#This Row],[LIBRARY ID]]="","",CONCATENATE('Sample information'!$B$16,"_",Table1[[#This Row],[PLATE]],"_org_",Table1[[#This Row],[DATE SAMPLE DELIVERY]]))</f>
        <v/>
      </c>
      <c r="T380" s="130" t="str">
        <f>IF(Table1[[#This Row],[DATE SAMPLE DELIVERY]]="","",(CONCATENATE(20,LEFT(Table1[[#This Row],[DATE SAMPLE DELIVERY]],2),"-",(MID(Table1[[#This Row],[DATE SAMPLE DELIVERY]],3,2)),"-",(RIGHT(Table1[[#This Row],[DATE SAMPLE DELIVERY]],2)))))</f>
        <v/>
      </c>
      <c r="U380" s="137" t="str">
        <f>IF(Table1[[#This Row],[LIBRARY ID]]="","",IF('Sample information'!$B$22="","RML",'Sample information'!$B$22))</f>
        <v/>
      </c>
      <c r="V380" s="130" t="s">
        <v>280</v>
      </c>
      <c r="W380" s="135"/>
      <c r="X380" s="135"/>
      <c r="AA380" s="151"/>
      <c r="AC380" s="152"/>
      <c r="AF380" s="135"/>
      <c r="AG380" s="130"/>
      <c r="AH380" s="130"/>
      <c r="AI380" s="130"/>
      <c r="AJ380" s="130"/>
      <c r="AK380" s="130"/>
      <c r="AL380" s="130"/>
      <c r="AM380" s="130"/>
      <c r="AN380" s="130"/>
      <c r="AO380" s="130"/>
      <c r="AP380" s="130"/>
      <c r="AQ380" s="130"/>
      <c r="AR380" s="130"/>
      <c r="AS380" s="130"/>
      <c r="AT380" s="130"/>
      <c r="AU380" s="130"/>
      <c r="AV380" s="130"/>
      <c r="AW380" s="130"/>
      <c r="AX380" s="130"/>
      <c r="AY380" s="130"/>
      <c r="AZ380" s="130"/>
      <c r="BA380" s="130"/>
      <c r="BB380" s="130"/>
      <c r="BC380" s="130"/>
      <c r="BD380" s="130"/>
      <c r="BE380" s="130"/>
    </row>
    <row r="381" spans="1:57" s="137" customFormat="1" ht="15">
      <c r="A381" s="89" t="str">
        <f>IF(Table1[[#This Row],[LIBRARY ID]]="","",CONCATENATE('Sample information'!B$16," #1"," ",Table1[[#This Row],[DATE SAMPLE DELIVERY]]))</f>
        <v/>
      </c>
      <c r="B381" s="89" t="str">
        <f>IF(Table1[[#This Row],[LIBRARY ID]]="","",CONCATENATE('Sample information'!B$16,"-",Table1[[#This Row],[LIBRARY ID]]))</f>
        <v/>
      </c>
      <c r="C381" s="47"/>
      <c r="D381" s="47"/>
      <c r="E381" s="47"/>
      <c r="F381" s="174" t="s">
        <v>547</v>
      </c>
      <c r="G381" s="47"/>
      <c r="H381" s="47"/>
      <c r="I381" s="47"/>
      <c r="J381" s="47"/>
      <c r="K381" s="47"/>
      <c r="L381" s="89" t="str">
        <f>IF(Table1[[#This Row],[INDEX CATEGORY]]="",CONCATENATE("Custom (",Table1[[#This Row],[CUSTOM INDEX]],")"),IF(Table1[[#This Row],[INDEX CATEGORY]]="No index","Custom (None)",INDEX(Index!$C$3:$X$230,MATCH(Table1[[#This Row],[INDEX NUMBER]],Index!$B$3:$B$230,0),MATCH(Table1[[#This Row],[INDEX CATEGORY]],Index!$C$2:$X$2,0))))</f>
        <v>Custom ()</v>
      </c>
      <c r="M381" s="153"/>
      <c r="N381" s="135" t="s">
        <v>5</v>
      </c>
      <c r="O381" s="153" t="s">
        <v>109</v>
      </c>
      <c r="P381" s="150" t="str">
        <f>IF(Table1[[#This Row],[LIBRARY ID]]="","",Table1[[#This Row],[VOLUME]])</f>
        <v/>
      </c>
      <c r="Q381" s="150" t="str">
        <f>IF(Table1[[#This Row],[LIBRARY ID]]="","",Table1[[#This Row],[CONCENTRATION]]*Table1[[#This Row],[VOLUME]])</f>
        <v/>
      </c>
      <c r="R381" s="103" t="s">
        <v>729</v>
      </c>
      <c r="S381" s="103" t="str">
        <f>IF(Table1[[#This Row],[LIBRARY ID]]="","",CONCATENATE('Sample information'!$B$16,"_",Table1[[#This Row],[PLATE]],"_org_",Table1[[#This Row],[DATE SAMPLE DELIVERY]]))</f>
        <v/>
      </c>
      <c r="T381" s="130" t="str">
        <f>IF(Table1[[#This Row],[DATE SAMPLE DELIVERY]]="","",(CONCATENATE(20,LEFT(Table1[[#This Row],[DATE SAMPLE DELIVERY]],2),"-",(MID(Table1[[#This Row],[DATE SAMPLE DELIVERY]],3,2)),"-",(RIGHT(Table1[[#This Row],[DATE SAMPLE DELIVERY]],2)))))</f>
        <v/>
      </c>
      <c r="U381" s="137" t="str">
        <f>IF(Table1[[#This Row],[LIBRARY ID]]="","",IF('Sample information'!$B$22="","RML",'Sample information'!$B$22))</f>
        <v/>
      </c>
      <c r="V381" s="130" t="s">
        <v>280</v>
      </c>
      <c r="W381" s="135"/>
      <c r="X381" s="135"/>
      <c r="AA381" s="151"/>
      <c r="AC381" s="152"/>
      <c r="AF381" s="135"/>
      <c r="AG381" s="130"/>
      <c r="AH381" s="130"/>
      <c r="AI381" s="130"/>
      <c r="AJ381" s="130"/>
      <c r="AK381" s="130"/>
      <c r="AL381" s="130"/>
      <c r="AM381" s="130"/>
      <c r="AN381" s="130"/>
      <c r="AO381" s="130"/>
      <c r="AP381" s="130"/>
      <c r="AQ381" s="130"/>
      <c r="AR381" s="130"/>
      <c r="AS381" s="130"/>
      <c r="AT381" s="130"/>
      <c r="AU381" s="130"/>
      <c r="AV381" s="130"/>
      <c r="AW381" s="130"/>
      <c r="AX381" s="130"/>
      <c r="AY381" s="130"/>
      <c r="AZ381" s="130"/>
      <c r="BA381" s="130"/>
      <c r="BB381" s="130"/>
      <c r="BC381" s="130"/>
      <c r="BD381" s="130"/>
      <c r="BE381" s="130"/>
    </row>
    <row r="382" spans="1:57" s="137" customFormat="1" ht="15">
      <c r="A382" s="89" t="str">
        <f>IF(Table1[[#This Row],[LIBRARY ID]]="","",CONCATENATE('Sample information'!B$16," #1"," ",Table1[[#This Row],[DATE SAMPLE DELIVERY]]))</f>
        <v/>
      </c>
      <c r="B382" s="89" t="str">
        <f>IF(Table1[[#This Row],[LIBRARY ID]]="","",CONCATENATE('Sample information'!B$16,"-",Table1[[#This Row],[LIBRARY ID]]))</f>
        <v/>
      </c>
      <c r="C382" s="47"/>
      <c r="D382" s="47"/>
      <c r="E382" s="47"/>
      <c r="F382" s="174" t="s">
        <v>547</v>
      </c>
      <c r="G382" s="47"/>
      <c r="H382" s="47"/>
      <c r="I382" s="47"/>
      <c r="J382" s="47"/>
      <c r="K382" s="47"/>
      <c r="L382" s="89" t="str">
        <f>IF(Table1[[#This Row],[INDEX CATEGORY]]="",CONCATENATE("Custom (",Table1[[#This Row],[CUSTOM INDEX]],")"),IF(Table1[[#This Row],[INDEX CATEGORY]]="No index","Custom (None)",INDEX(Index!$C$3:$X$230,MATCH(Table1[[#This Row],[INDEX NUMBER]],Index!$B$3:$B$230,0),MATCH(Table1[[#This Row],[INDEX CATEGORY]],Index!$C$2:$X$2,0))))</f>
        <v>Custom ()</v>
      </c>
      <c r="M382" s="153"/>
      <c r="N382" s="135" t="s">
        <v>5</v>
      </c>
      <c r="O382" s="153" t="s">
        <v>110</v>
      </c>
      <c r="P382" s="150" t="str">
        <f>IF(Table1[[#This Row],[LIBRARY ID]]="","",Table1[[#This Row],[VOLUME]])</f>
        <v/>
      </c>
      <c r="Q382" s="150" t="str">
        <f>IF(Table1[[#This Row],[LIBRARY ID]]="","",Table1[[#This Row],[CONCENTRATION]]*Table1[[#This Row],[VOLUME]])</f>
        <v/>
      </c>
      <c r="R382" s="103" t="s">
        <v>729</v>
      </c>
      <c r="S382" s="103" t="str">
        <f>IF(Table1[[#This Row],[LIBRARY ID]]="","",CONCATENATE('Sample information'!$B$16,"_",Table1[[#This Row],[PLATE]],"_org_",Table1[[#This Row],[DATE SAMPLE DELIVERY]]))</f>
        <v/>
      </c>
      <c r="T382" s="130" t="str">
        <f>IF(Table1[[#This Row],[DATE SAMPLE DELIVERY]]="","",(CONCATENATE(20,LEFT(Table1[[#This Row],[DATE SAMPLE DELIVERY]],2),"-",(MID(Table1[[#This Row],[DATE SAMPLE DELIVERY]],3,2)),"-",(RIGHT(Table1[[#This Row],[DATE SAMPLE DELIVERY]],2)))))</f>
        <v/>
      </c>
      <c r="U382" s="137" t="str">
        <f>IF(Table1[[#This Row],[LIBRARY ID]]="","",IF('Sample information'!$B$22="","RML",'Sample information'!$B$22))</f>
        <v/>
      </c>
      <c r="V382" s="130" t="s">
        <v>280</v>
      </c>
      <c r="W382" s="135"/>
      <c r="X382" s="135"/>
      <c r="AA382" s="151"/>
      <c r="AC382" s="152"/>
      <c r="AF382" s="135"/>
      <c r="AG382" s="130"/>
      <c r="AH382" s="130"/>
      <c r="AI382" s="130"/>
      <c r="AJ382" s="130"/>
      <c r="AK382" s="130"/>
      <c r="AL382" s="130"/>
      <c r="AM382" s="130"/>
      <c r="AN382" s="130"/>
      <c r="AO382" s="130"/>
      <c r="AP382" s="130"/>
      <c r="AQ382" s="130"/>
      <c r="AR382" s="130"/>
      <c r="AS382" s="130"/>
      <c r="AT382" s="130"/>
      <c r="AU382" s="130"/>
      <c r="AV382" s="130"/>
      <c r="AW382" s="130"/>
      <c r="AX382" s="130"/>
      <c r="AY382" s="130"/>
      <c r="AZ382" s="130"/>
      <c r="BA382" s="130"/>
      <c r="BB382" s="130"/>
      <c r="BC382" s="130"/>
      <c r="BD382" s="130"/>
      <c r="BE382" s="130"/>
    </row>
    <row r="383" spans="1:57" s="137" customFormat="1" ht="15">
      <c r="A383" s="89" t="str">
        <f>IF(Table1[[#This Row],[LIBRARY ID]]="","",CONCATENATE('Sample information'!B$16," #1"," ",Table1[[#This Row],[DATE SAMPLE DELIVERY]]))</f>
        <v/>
      </c>
      <c r="B383" s="89" t="str">
        <f>IF(Table1[[#This Row],[LIBRARY ID]]="","",CONCATENATE('Sample information'!B$16,"-",Table1[[#This Row],[LIBRARY ID]]))</f>
        <v/>
      </c>
      <c r="C383" s="47"/>
      <c r="D383" s="47"/>
      <c r="E383" s="47"/>
      <c r="F383" s="174" t="s">
        <v>547</v>
      </c>
      <c r="G383" s="47"/>
      <c r="H383" s="47"/>
      <c r="I383" s="47"/>
      <c r="J383" s="47"/>
      <c r="K383" s="47"/>
      <c r="L383" s="89" t="str">
        <f>IF(Table1[[#This Row],[INDEX CATEGORY]]="",CONCATENATE("Custom (",Table1[[#This Row],[CUSTOM INDEX]],")"),IF(Table1[[#This Row],[INDEX CATEGORY]]="No index","Custom (None)",INDEX(Index!$C$3:$X$230,MATCH(Table1[[#This Row],[INDEX NUMBER]],Index!$B$3:$B$230,0),MATCH(Table1[[#This Row],[INDEX CATEGORY]],Index!$C$2:$X$2,0))))</f>
        <v>Custom ()</v>
      </c>
      <c r="M383" s="153"/>
      <c r="N383" s="135" t="s">
        <v>5</v>
      </c>
      <c r="O383" s="153" t="s">
        <v>111</v>
      </c>
      <c r="P383" s="150" t="str">
        <f>IF(Table1[[#This Row],[LIBRARY ID]]="","",Table1[[#This Row],[VOLUME]])</f>
        <v/>
      </c>
      <c r="Q383" s="150" t="str">
        <f>IF(Table1[[#This Row],[LIBRARY ID]]="","",Table1[[#This Row],[CONCENTRATION]]*Table1[[#This Row],[VOLUME]])</f>
        <v/>
      </c>
      <c r="R383" s="103" t="s">
        <v>729</v>
      </c>
      <c r="S383" s="103" t="str">
        <f>IF(Table1[[#This Row],[LIBRARY ID]]="","",CONCATENATE('Sample information'!$B$16,"_",Table1[[#This Row],[PLATE]],"_org_",Table1[[#This Row],[DATE SAMPLE DELIVERY]]))</f>
        <v/>
      </c>
      <c r="T383" s="130" t="str">
        <f>IF(Table1[[#This Row],[DATE SAMPLE DELIVERY]]="","",(CONCATENATE(20,LEFT(Table1[[#This Row],[DATE SAMPLE DELIVERY]],2),"-",(MID(Table1[[#This Row],[DATE SAMPLE DELIVERY]],3,2)),"-",(RIGHT(Table1[[#This Row],[DATE SAMPLE DELIVERY]],2)))))</f>
        <v/>
      </c>
      <c r="U383" s="137" t="str">
        <f>IF(Table1[[#This Row],[LIBRARY ID]]="","",IF('Sample information'!$B$22="","RML",'Sample information'!$B$22))</f>
        <v/>
      </c>
      <c r="V383" s="130" t="s">
        <v>280</v>
      </c>
      <c r="W383" s="135"/>
      <c r="X383" s="135"/>
      <c r="AA383" s="151"/>
      <c r="AC383" s="152"/>
      <c r="AF383" s="135"/>
      <c r="AG383" s="130"/>
      <c r="AH383" s="130"/>
      <c r="AI383" s="130"/>
      <c r="AJ383" s="130"/>
      <c r="AK383" s="130"/>
      <c r="AL383" s="130"/>
      <c r="AM383" s="130"/>
      <c r="AN383" s="130"/>
      <c r="AO383" s="130"/>
      <c r="AP383" s="130"/>
      <c r="AQ383" s="130"/>
      <c r="AR383" s="130"/>
      <c r="AS383" s="130"/>
      <c r="AT383" s="130"/>
      <c r="AU383" s="130"/>
      <c r="AV383" s="130"/>
      <c r="AW383" s="130"/>
      <c r="AX383" s="130"/>
      <c r="AY383" s="130"/>
      <c r="AZ383" s="130"/>
      <c r="BA383" s="130"/>
      <c r="BB383" s="130"/>
      <c r="BC383" s="130"/>
      <c r="BD383" s="130"/>
      <c r="BE383" s="130"/>
    </row>
    <row r="384" spans="1:57" s="137" customFormat="1" ht="15">
      <c r="A384" s="89" t="str">
        <f>IF(Table1[[#This Row],[LIBRARY ID]]="","",CONCATENATE('Sample information'!B$16," #1"," ",Table1[[#This Row],[DATE SAMPLE DELIVERY]]))</f>
        <v/>
      </c>
      <c r="B384" s="89" t="str">
        <f>IF(Table1[[#This Row],[LIBRARY ID]]="","",CONCATENATE('Sample information'!B$16,"-",Table1[[#This Row],[LIBRARY ID]]))</f>
        <v/>
      </c>
      <c r="C384" s="47"/>
      <c r="D384" s="47"/>
      <c r="E384" s="47"/>
      <c r="F384" s="174" t="s">
        <v>547</v>
      </c>
      <c r="G384" s="47"/>
      <c r="H384" s="47"/>
      <c r="I384" s="47"/>
      <c r="J384" s="47"/>
      <c r="K384" s="47"/>
      <c r="L384" s="89" t="str">
        <f>IF(Table1[[#This Row],[INDEX CATEGORY]]="",CONCATENATE("Custom (",Table1[[#This Row],[CUSTOM INDEX]],")"),IF(Table1[[#This Row],[INDEX CATEGORY]]="No index","Custom (None)",INDEX(Index!$C$3:$X$230,MATCH(Table1[[#This Row],[INDEX NUMBER]],Index!$B$3:$B$230,0),MATCH(Table1[[#This Row],[INDEX CATEGORY]],Index!$C$2:$X$2,0))))</f>
        <v>Custom ()</v>
      </c>
      <c r="M384" s="153"/>
      <c r="N384" s="135" t="s">
        <v>5</v>
      </c>
      <c r="O384" s="153" t="s">
        <v>112</v>
      </c>
      <c r="P384" s="150" t="str">
        <f>IF(Table1[[#This Row],[LIBRARY ID]]="","",Table1[[#This Row],[VOLUME]])</f>
        <v/>
      </c>
      <c r="Q384" s="150" t="str">
        <f>IF(Table1[[#This Row],[LIBRARY ID]]="","",Table1[[#This Row],[CONCENTRATION]]*Table1[[#This Row],[VOLUME]])</f>
        <v/>
      </c>
      <c r="R384" s="103" t="s">
        <v>729</v>
      </c>
      <c r="S384" s="103" t="str">
        <f>IF(Table1[[#This Row],[LIBRARY ID]]="","",CONCATENATE('Sample information'!$B$16,"_",Table1[[#This Row],[PLATE]],"_org_",Table1[[#This Row],[DATE SAMPLE DELIVERY]]))</f>
        <v/>
      </c>
      <c r="T384" s="130" t="str">
        <f>IF(Table1[[#This Row],[DATE SAMPLE DELIVERY]]="","",(CONCATENATE(20,LEFT(Table1[[#This Row],[DATE SAMPLE DELIVERY]],2),"-",(MID(Table1[[#This Row],[DATE SAMPLE DELIVERY]],3,2)),"-",(RIGHT(Table1[[#This Row],[DATE SAMPLE DELIVERY]],2)))))</f>
        <v/>
      </c>
      <c r="U384" s="137" t="str">
        <f>IF(Table1[[#This Row],[LIBRARY ID]]="","",IF('Sample information'!$B$22="","RML",'Sample information'!$B$22))</f>
        <v/>
      </c>
      <c r="V384" s="130" t="s">
        <v>280</v>
      </c>
      <c r="W384" s="135"/>
      <c r="X384" s="135"/>
      <c r="AA384" s="151"/>
      <c r="AC384" s="152"/>
      <c r="AF384" s="135"/>
      <c r="AG384" s="130"/>
      <c r="AH384" s="130"/>
      <c r="AI384" s="130"/>
      <c r="AJ384" s="130"/>
      <c r="AK384" s="130"/>
      <c r="AL384" s="130"/>
      <c r="AM384" s="130"/>
      <c r="AN384" s="130"/>
      <c r="AO384" s="130"/>
      <c r="AP384" s="130"/>
      <c r="AQ384" s="130"/>
      <c r="AR384" s="130"/>
      <c r="AS384" s="130"/>
      <c r="AT384" s="130"/>
      <c r="AU384" s="130"/>
      <c r="AV384" s="130"/>
      <c r="AW384" s="130"/>
      <c r="AX384" s="130"/>
      <c r="AY384" s="130"/>
      <c r="AZ384" s="130"/>
      <c r="BA384" s="130"/>
      <c r="BB384" s="130"/>
      <c r="BC384" s="130"/>
      <c r="BD384" s="130"/>
      <c r="BE384" s="130"/>
    </row>
    <row r="385" spans="1:57" s="137" customFormat="1" ht="15">
      <c r="A385" s="89" t="str">
        <f>IF(Table1[[#This Row],[LIBRARY ID]]="","",CONCATENATE('Sample information'!B$16," #1"," ",Table1[[#This Row],[DATE SAMPLE DELIVERY]]))</f>
        <v/>
      </c>
      <c r="B385" s="89" t="str">
        <f>IF(Table1[[#This Row],[LIBRARY ID]]="","",CONCATENATE('Sample information'!B$16,"-",Table1[[#This Row],[LIBRARY ID]]))</f>
        <v/>
      </c>
      <c r="C385" s="47"/>
      <c r="D385" s="47"/>
      <c r="E385" s="47"/>
      <c r="F385" s="174" t="s">
        <v>547</v>
      </c>
      <c r="G385" s="47"/>
      <c r="H385" s="47"/>
      <c r="I385" s="47"/>
      <c r="J385" s="47"/>
      <c r="K385" s="47"/>
      <c r="L385" s="89" t="str">
        <f>IF(Table1[[#This Row],[INDEX CATEGORY]]="",CONCATENATE("Custom (",Table1[[#This Row],[CUSTOM INDEX]],")"),IF(Table1[[#This Row],[INDEX CATEGORY]]="No index","Custom (None)",INDEX(Index!$C$3:$X$230,MATCH(Table1[[#This Row],[INDEX NUMBER]],Index!$B$3:$B$230,0),MATCH(Table1[[#This Row],[INDEX CATEGORY]],Index!$C$2:$X$2,0))))</f>
        <v>Custom ()</v>
      </c>
      <c r="M385" s="153"/>
      <c r="N385" s="135" t="s">
        <v>5</v>
      </c>
      <c r="O385" s="153" t="s">
        <v>113</v>
      </c>
      <c r="P385" s="150" t="str">
        <f>IF(Table1[[#This Row],[LIBRARY ID]]="","",Table1[[#This Row],[VOLUME]])</f>
        <v/>
      </c>
      <c r="Q385" s="150" t="str">
        <f>IF(Table1[[#This Row],[LIBRARY ID]]="","",Table1[[#This Row],[CONCENTRATION]]*Table1[[#This Row],[VOLUME]])</f>
        <v/>
      </c>
      <c r="R385" s="103" t="s">
        <v>729</v>
      </c>
      <c r="S385" s="103" t="str">
        <f>IF(Table1[[#This Row],[LIBRARY ID]]="","",CONCATENATE('Sample information'!$B$16,"_",Table1[[#This Row],[PLATE]],"_org_",Table1[[#This Row],[DATE SAMPLE DELIVERY]]))</f>
        <v/>
      </c>
      <c r="T385" s="130" t="str">
        <f>IF(Table1[[#This Row],[DATE SAMPLE DELIVERY]]="","",(CONCATENATE(20,LEFT(Table1[[#This Row],[DATE SAMPLE DELIVERY]],2),"-",(MID(Table1[[#This Row],[DATE SAMPLE DELIVERY]],3,2)),"-",(RIGHT(Table1[[#This Row],[DATE SAMPLE DELIVERY]],2)))))</f>
        <v/>
      </c>
      <c r="U385" s="137" t="str">
        <f>IF(Table1[[#This Row],[LIBRARY ID]]="","",IF('Sample information'!$B$22="","RML",'Sample information'!$B$22))</f>
        <v/>
      </c>
      <c r="V385" s="130" t="s">
        <v>280</v>
      </c>
      <c r="W385" s="135"/>
      <c r="X385" s="135"/>
      <c r="AA385" s="151"/>
      <c r="AC385" s="152"/>
      <c r="AF385" s="135"/>
      <c r="AG385" s="130"/>
      <c r="AH385" s="130"/>
      <c r="AI385" s="130"/>
      <c r="AJ385" s="130"/>
      <c r="AK385" s="130"/>
      <c r="AL385" s="130"/>
      <c r="AM385" s="130"/>
      <c r="AN385" s="130"/>
      <c r="AO385" s="130"/>
      <c r="AP385" s="130"/>
      <c r="AQ385" s="130"/>
      <c r="AR385" s="130"/>
      <c r="AS385" s="130"/>
      <c r="AT385" s="130"/>
      <c r="AU385" s="130"/>
      <c r="AV385" s="130"/>
      <c r="AW385" s="130"/>
      <c r="AX385" s="130"/>
      <c r="AY385" s="130"/>
      <c r="AZ385" s="130"/>
      <c r="BA385" s="130"/>
      <c r="BB385" s="130"/>
      <c r="BC385" s="130"/>
      <c r="BD385" s="130"/>
      <c r="BE385" s="130"/>
    </row>
    <row r="386" spans="1:57" s="137" customFormat="1" ht="15">
      <c r="A386" s="89" t="str">
        <f>IF(Table1[[#This Row],[LIBRARY ID]]="","",CONCATENATE('Sample information'!B$16," #1"," ",Table1[[#This Row],[DATE SAMPLE DELIVERY]]))</f>
        <v/>
      </c>
      <c r="B386" s="89" t="str">
        <f>IF(Table1[[#This Row],[LIBRARY ID]]="","",CONCATENATE('Sample information'!B$16,"-",Table1[[#This Row],[LIBRARY ID]]))</f>
        <v/>
      </c>
      <c r="C386" s="47"/>
      <c r="D386" s="47"/>
      <c r="E386" s="47"/>
      <c r="F386" s="174" t="s">
        <v>547</v>
      </c>
      <c r="G386" s="47"/>
      <c r="H386" s="47"/>
      <c r="I386" s="47"/>
      <c r="J386" s="47"/>
      <c r="K386" s="47"/>
      <c r="L386" s="89" t="str">
        <f>IF(Table1[[#This Row],[INDEX CATEGORY]]="",CONCATENATE("Custom (",Table1[[#This Row],[CUSTOM INDEX]],")"),IF(Table1[[#This Row],[INDEX CATEGORY]]="No index","Custom (None)",INDEX(Index!$C$3:$X$230,MATCH(Table1[[#This Row],[INDEX NUMBER]],Index!$B$3:$B$230,0),MATCH(Table1[[#This Row],[INDEX CATEGORY]],Index!$C$2:$X$2,0))))</f>
        <v>Custom ()</v>
      </c>
      <c r="M386" s="153"/>
      <c r="N386" s="135" t="s">
        <v>5</v>
      </c>
      <c r="O386" s="153" t="s">
        <v>114</v>
      </c>
      <c r="P386" s="150" t="str">
        <f>IF(Table1[[#This Row],[LIBRARY ID]]="","",Table1[[#This Row],[VOLUME]])</f>
        <v/>
      </c>
      <c r="Q386" s="150" t="str">
        <f>IF(Table1[[#This Row],[LIBRARY ID]]="","",Table1[[#This Row],[CONCENTRATION]]*Table1[[#This Row],[VOLUME]])</f>
        <v/>
      </c>
      <c r="R386" s="103" t="s">
        <v>729</v>
      </c>
      <c r="S386" s="103" t="str">
        <f>IF(Table1[[#This Row],[LIBRARY ID]]="","",CONCATENATE('Sample information'!$B$16,"_",Table1[[#This Row],[PLATE]],"_org_",Table1[[#This Row],[DATE SAMPLE DELIVERY]]))</f>
        <v/>
      </c>
      <c r="T386" s="130" t="str">
        <f>IF(Table1[[#This Row],[DATE SAMPLE DELIVERY]]="","",(CONCATENATE(20,LEFT(Table1[[#This Row],[DATE SAMPLE DELIVERY]],2),"-",(MID(Table1[[#This Row],[DATE SAMPLE DELIVERY]],3,2)),"-",(RIGHT(Table1[[#This Row],[DATE SAMPLE DELIVERY]],2)))))</f>
        <v/>
      </c>
      <c r="U386" s="137" t="str">
        <f>IF(Table1[[#This Row],[LIBRARY ID]]="","",IF('Sample information'!$B$22="","RML",'Sample information'!$B$22))</f>
        <v/>
      </c>
      <c r="V386" s="130" t="s">
        <v>280</v>
      </c>
      <c r="W386" s="135"/>
      <c r="X386" s="135"/>
      <c r="AA386" s="151"/>
      <c r="AC386" s="152"/>
      <c r="AF386" s="135"/>
      <c r="AG386" s="130"/>
      <c r="AH386" s="130"/>
      <c r="AI386" s="130"/>
      <c r="AJ386" s="130"/>
      <c r="AK386" s="130"/>
      <c r="AL386" s="130"/>
      <c r="AM386" s="130"/>
      <c r="AN386" s="130"/>
      <c r="AO386" s="130"/>
      <c r="AP386" s="130"/>
      <c r="AQ386" s="130"/>
      <c r="AR386" s="130"/>
      <c r="AS386" s="130"/>
      <c r="AT386" s="130"/>
      <c r="AU386" s="130"/>
      <c r="AV386" s="130"/>
      <c r="AW386" s="130"/>
      <c r="AX386" s="130"/>
      <c r="AY386" s="130"/>
      <c r="AZ386" s="130"/>
      <c r="BA386" s="130"/>
      <c r="BB386" s="130"/>
      <c r="BC386" s="130"/>
      <c r="BD386" s="130"/>
      <c r="BE386" s="130"/>
    </row>
    <row r="387" spans="1:57" s="137" customFormat="1" ht="15">
      <c r="A387" s="89" t="str">
        <f>IF(Table1[[#This Row],[LIBRARY ID]]="","",CONCATENATE('Sample information'!B$16," #1"," ",Table1[[#This Row],[DATE SAMPLE DELIVERY]]))</f>
        <v/>
      </c>
      <c r="B387" s="89" t="str">
        <f>IF(Table1[[#This Row],[LIBRARY ID]]="","",CONCATENATE('Sample information'!B$16,"-",Table1[[#This Row],[LIBRARY ID]]))</f>
        <v/>
      </c>
      <c r="C387" s="47"/>
      <c r="D387" s="47"/>
      <c r="E387" s="47"/>
      <c r="F387" s="174" t="s">
        <v>547</v>
      </c>
      <c r="G387" s="47"/>
      <c r="H387" s="47"/>
      <c r="I387" s="47"/>
      <c r="J387" s="47"/>
      <c r="K387" s="47"/>
      <c r="L387" s="89" t="str">
        <f>IF(Table1[[#This Row],[INDEX CATEGORY]]="",CONCATENATE("Custom (",Table1[[#This Row],[CUSTOM INDEX]],")"),IF(Table1[[#This Row],[INDEX CATEGORY]]="No index","Custom (None)",INDEX(Index!$C$3:$X$230,MATCH(Table1[[#This Row],[INDEX NUMBER]],Index!$B$3:$B$230,0),MATCH(Table1[[#This Row],[INDEX CATEGORY]],Index!$C$2:$X$2,0))))</f>
        <v>Custom ()</v>
      </c>
      <c r="M387" s="153"/>
      <c r="N387" s="135" t="s">
        <v>5</v>
      </c>
      <c r="O387" s="153" t="s">
        <v>115</v>
      </c>
      <c r="P387" s="150" t="str">
        <f>IF(Table1[[#This Row],[LIBRARY ID]]="","",Table1[[#This Row],[VOLUME]])</f>
        <v/>
      </c>
      <c r="Q387" s="150" t="str">
        <f>IF(Table1[[#This Row],[LIBRARY ID]]="","",Table1[[#This Row],[CONCENTRATION]]*Table1[[#This Row],[VOLUME]])</f>
        <v/>
      </c>
      <c r="R387" s="103" t="s">
        <v>729</v>
      </c>
      <c r="S387" s="103" t="str">
        <f>IF(Table1[[#This Row],[LIBRARY ID]]="","",CONCATENATE('Sample information'!$B$16,"_",Table1[[#This Row],[PLATE]],"_org_",Table1[[#This Row],[DATE SAMPLE DELIVERY]]))</f>
        <v/>
      </c>
      <c r="T387" s="130" t="str">
        <f>IF(Table1[[#This Row],[DATE SAMPLE DELIVERY]]="","",(CONCATENATE(20,LEFT(Table1[[#This Row],[DATE SAMPLE DELIVERY]],2),"-",(MID(Table1[[#This Row],[DATE SAMPLE DELIVERY]],3,2)),"-",(RIGHT(Table1[[#This Row],[DATE SAMPLE DELIVERY]],2)))))</f>
        <v/>
      </c>
      <c r="U387" s="137" t="str">
        <f>IF(Table1[[#This Row],[LIBRARY ID]]="","",IF('Sample information'!$B$22="","RML",'Sample information'!$B$22))</f>
        <v/>
      </c>
      <c r="V387" s="130" t="s">
        <v>280</v>
      </c>
      <c r="W387" s="135"/>
      <c r="X387" s="135"/>
      <c r="AA387" s="151"/>
      <c r="AC387" s="152"/>
      <c r="AF387" s="135"/>
      <c r="AG387" s="130"/>
      <c r="AH387" s="130"/>
      <c r="AI387" s="130"/>
      <c r="AJ387" s="130"/>
      <c r="AK387" s="130"/>
      <c r="AL387" s="130"/>
      <c r="AM387" s="130"/>
      <c r="AN387" s="130"/>
      <c r="AO387" s="130"/>
      <c r="AP387" s="130"/>
      <c r="AQ387" s="130"/>
      <c r="AR387" s="130"/>
      <c r="AS387" s="130"/>
      <c r="AT387" s="130"/>
      <c r="AU387" s="130"/>
      <c r="AV387" s="130"/>
      <c r="AW387" s="130"/>
      <c r="AX387" s="130"/>
      <c r="AY387" s="130"/>
      <c r="AZ387" s="130"/>
      <c r="BA387" s="130"/>
      <c r="BB387" s="130"/>
      <c r="BC387" s="130"/>
      <c r="BD387" s="130"/>
      <c r="BE387" s="130"/>
    </row>
    <row r="388" spans="1:57" s="137" customFormat="1" ht="15">
      <c r="A388" s="89" t="str">
        <f>IF(Table1[[#This Row],[LIBRARY ID]]="","",CONCATENATE('Sample information'!B$16," #1"," ",Table1[[#This Row],[DATE SAMPLE DELIVERY]]))</f>
        <v/>
      </c>
      <c r="B388" s="89" t="str">
        <f>IF(Table1[[#This Row],[LIBRARY ID]]="","",CONCATENATE('Sample information'!B$16,"-",Table1[[#This Row],[LIBRARY ID]]))</f>
        <v/>
      </c>
      <c r="C388" s="47"/>
      <c r="D388" s="47"/>
      <c r="E388" s="47"/>
      <c r="F388" s="174" t="s">
        <v>547</v>
      </c>
      <c r="G388" s="47"/>
      <c r="H388" s="47"/>
      <c r="I388" s="47"/>
      <c r="J388" s="47"/>
      <c r="K388" s="47"/>
      <c r="L388" s="89" t="str">
        <f>IF(Table1[[#This Row],[INDEX CATEGORY]]="",CONCATENATE("Custom (",Table1[[#This Row],[CUSTOM INDEX]],")"),IF(Table1[[#This Row],[INDEX CATEGORY]]="No index","Custom (None)",INDEX(Index!$C$3:$X$230,MATCH(Table1[[#This Row],[INDEX NUMBER]],Index!$B$3:$B$230,0),MATCH(Table1[[#This Row],[INDEX CATEGORY]],Index!$C$2:$X$2,0))))</f>
        <v>Custom ()</v>
      </c>
      <c r="M388" s="153"/>
      <c r="N388" s="135" t="s">
        <v>5</v>
      </c>
      <c r="O388" s="153" t="s">
        <v>116</v>
      </c>
      <c r="P388" s="150" t="str">
        <f>IF(Table1[[#This Row],[LIBRARY ID]]="","",Table1[[#This Row],[VOLUME]])</f>
        <v/>
      </c>
      <c r="Q388" s="150" t="str">
        <f>IF(Table1[[#This Row],[LIBRARY ID]]="","",Table1[[#This Row],[CONCENTRATION]]*Table1[[#This Row],[VOLUME]])</f>
        <v/>
      </c>
      <c r="R388" s="103" t="s">
        <v>729</v>
      </c>
      <c r="S388" s="103" t="str">
        <f>IF(Table1[[#This Row],[LIBRARY ID]]="","",CONCATENATE('Sample information'!$B$16,"_",Table1[[#This Row],[PLATE]],"_org_",Table1[[#This Row],[DATE SAMPLE DELIVERY]]))</f>
        <v/>
      </c>
      <c r="T388" s="130" t="str">
        <f>IF(Table1[[#This Row],[DATE SAMPLE DELIVERY]]="","",(CONCATENATE(20,LEFT(Table1[[#This Row],[DATE SAMPLE DELIVERY]],2),"-",(MID(Table1[[#This Row],[DATE SAMPLE DELIVERY]],3,2)),"-",(RIGHT(Table1[[#This Row],[DATE SAMPLE DELIVERY]],2)))))</f>
        <v/>
      </c>
      <c r="U388" s="137" t="str">
        <f>IF(Table1[[#This Row],[LIBRARY ID]]="","",IF('Sample information'!$B$22="","RML",'Sample information'!$B$22))</f>
        <v/>
      </c>
      <c r="V388" s="130" t="s">
        <v>280</v>
      </c>
      <c r="W388" s="135"/>
      <c r="X388" s="135"/>
      <c r="AA388" s="151"/>
      <c r="AC388" s="152"/>
      <c r="AF388" s="135"/>
      <c r="AG388" s="130"/>
      <c r="AH388" s="130"/>
      <c r="AI388" s="130"/>
      <c r="AJ388" s="130"/>
      <c r="AK388" s="130"/>
      <c r="AL388" s="130"/>
      <c r="AM388" s="130"/>
      <c r="AN388" s="130"/>
      <c r="AO388" s="130"/>
      <c r="AP388" s="130"/>
      <c r="AQ388" s="130"/>
      <c r="AR388" s="130"/>
      <c r="AS388" s="130"/>
      <c r="AT388" s="130"/>
      <c r="AU388" s="130"/>
      <c r="AV388" s="130"/>
      <c r="AW388" s="130"/>
      <c r="AX388" s="130"/>
      <c r="AY388" s="130"/>
      <c r="AZ388" s="130"/>
      <c r="BA388" s="130"/>
      <c r="BB388" s="130"/>
      <c r="BC388" s="130"/>
      <c r="BD388" s="130"/>
      <c r="BE388" s="130"/>
    </row>
    <row r="389" spans="1:57" s="137" customFormat="1" ht="15">
      <c r="A389" s="89" t="str">
        <f>IF(Table1[[#This Row],[LIBRARY ID]]="","",CONCATENATE('Sample information'!B$16," #1"," ",Table1[[#This Row],[DATE SAMPLE DELIVERY]]))</f>
        <v/>
      </c>
      <c r="B389" s="89" t="str">
        <f>IF(Table1[[#This Row],[LIBRARY ID]]="","",CONCATENATE('Sample information'!B$16,"-",Table1[[#This Row],[LIBRARY ID]]))</f>
        <v/>
      </c>
      <c r="C389" s="47"/>
      <c r="D389" s="47"/>
      <c r="E389" s="47"/>
      <c r="F389" s="174" t="s">
        <v>547</v>
      </c>
      <c r="G389" s="47"/>
      <c r="H389" s="47"/>
      <c r="I389" s="47"/>
      <c r="J389" s="47"/>
      <c r="K389" s="47"/>
      <c r="L389" s="89" t="str">
        <f>IF(Table1[[#This Row],[INDEX CATEGORY]]="",CONCATENATE("Custom (",Table1[[#This Row],[CUSTOM INDEX]],")"),IF(Table1[[#This Row],[INDEX CATEGORY]]="No index","Custom (None)",INDEX(Index!$C$3:$X$230,MATCH(Table1[[#This Row],[INDEX NUMBER]],Index!$B$3:$B$230,0),MATCH(Table1[[#This Row],[INDEX CATEGORY]],Index!$C$2:$X$2,0))))</f>
        <v>Custom ()</v>
      </c>
      <c r="M389" s="153"/>
      <c r="N389" s="135" t="s">
        <v>5</v>
      </c>
      <c r="O389" s="153" t="s">
        <v>117</v>
      </c>
      <c r="P389" s="150" t="str">
        <f>IF(Table1[[#This Row],[LIBRARY ID]]="","",Table1[[#This Row],[VOLUME]])</f>
        <v/>
      </c>
      <c r="Q389" s="150" t="str">
        <f>IF(Table1[[#This Row],[LIBRARY ID]]="","",Table1[[#This Row],[CONCENTRATION]]*Table1[[#This Row],[VOLUME]])</f>
        <v/>
      </c>
      <c r="R389" s="103" t="s">
        <v>729</v>
      </c>
      <c r="S389" s="103" t="str">
        <f>IF(Table1[[#This Row],[LIBRARY ID]]="","",CONCATENATE('Sample information'!$B$16,"_",Table1[[#This Row],[PLATE]],"_org_",Table1[[#This Row],[DATE SAMPLE DELIVERY]]))</f>
        <v/>
      </c>
      <c r="T389" s="130" t="str">
        <f>IF(Table1[[#This Row],[DATE SAMPLE DELIVERY]]="","",(CONCATENATE(20,LEFT(Table1[[#This Row],[DATE SAMPLE DELIVERY]],2),"-",(MID(Table1[[#This Row],[DATE SAMPLE DELIVERY]],3,2)),"-",(RIGHT(Table1[[#This Row],[DATE SAMPLE DELIVERY]],2)))))</f>
        <v/>
      </c>
      <c r="U389" s="137" t="str">
        <f>IF(Table1[[#This Row],[LIBRARY ID]]="","",IF('Sample information'!$B$22="","RML",'Sample information'!$B$22))</f>
        <v/>
      </c>
      <c r="V389" s="130" t="s">
        <v>280</v>
      </c>
      <c r="W389" s="135"/>
      <c r="X389" s="135"/>
      <c r="AA389" s="151"/>
      <c r="AC389" s="152"/>
      <c r="AF389" s="135"/>
      <c r="AG389" s="130"/>
      <c r="AH389" s="130"/>
      <c r="AI389" s="130"/>
      <c r="AJ389" s="130"/>
      <c r="AK389" s="130"/>
      <c r="AL389" s="130"/>
      <c r="AM389" s="130"/>
      <c r="AN389" s="130"/>
      <c r="AO389" s="130"/>
      <c r="AP389" s="130"/>
      <c r="AQ389" s="130"/>
      <c r="AR389" s="130"/>
      <c r="AS389" s="130"/>
      <c r="AT389" s="130"/>
      <c r="AU389" s="130"/>
      <c r="AV389" s="130"/>
      <c r="AW389" s="130"/>
      <c r="AX389" s="130"/>
      <c r="AY389" s="130"/>
      <c r="AZ389" s="130"/>
      <c r="BA389" s="130"/>
      <c r="BB389" s="130"/>
      <c r="BC389" s="130"/>
      <c r="BD389" s="130"/>
      <c r="BE389" s="130"/>
    </row>
    <row r="390" spans="1:57" s="137" customFormat="1" ht="15">
      <c r="A390" s="89" t="str">
        <f>IF(Table1[[#This Row],[LIBRARY ID]]="","",CONCATENATE('Sample information'!B$16," #1"," ",Table1[[#This Row],[DATE SAMPLE DELIVERY]]))</f>
        <v/>
      </c>
      <c r="B390" s="89" t="str">
        <f>IF(Table1[[#This Row],[LIBRARY ID]]="","",CONCATENATE('Sample information'!B$16,"-",Table1[[#This Row],[LIBRARY ID]]))</f>
        <v/>
      </c>
      <c r="C390" s="47"/>
      <c r="D390" s="47"/>
      <c r="E390" s="47"/>
      <c r="F390" s="174" t="s">
        <v>547</v>
      </c>
      <c r="G390" s="47"/>
      <c r="H390" s="47"/>
      <c r="I390" s="47"/>
      <c r="J390" s="47"/>
      <c r="K390" s="47"/>
      <c r="L390" s="89" t="str">
        <f>IF(Table1[[#This Row],[INDEX CATEGORY]]="",CONCATENATE("Custom (",Table1[[#This Row],[CUSTOM INDEX]],")"),IF(Table1[[#This Row],[INDEX CATEGORY]]="No index","Custom (None)",INDEX(Index!$C$3:$X$230,MATCH(Table1[[#This Row],[INDEX NUMBER]],Index!$B$3:$B$230,0),MATCH(Table1[[#This Row],[INDEX CATEGORY]],Index!$C$2:$X$2,0))))</f>
        <v>Custom ()</v>
      </c>
      <c r="M390" s="153"/>
      <c r="N390" s="135" t="s">
        <v>5</v>
      </c>
      <c r="O390" s="153" t="s">
        <v>118</v>
      </c>
      <c r="P390" s="150" t="str">
        <f>IF(Table1[[#This Row],[LIBRARY ID]]="","",Table1[[#This Row],[VOLUME]])</f>
        <v/>
      </c>
      <c r="Q390" s="150" t="str">
        <f>IF(Table1[[#This Row],[LIBRARY ID]]="","",Table1[[#This Row],[CONCENTRATION]]*Table1[[#This Row],[VOLUME]])</f>
        <v/>
      </c>
      <c r="R390" s="103" t="s">
        <v>729</v>
      </c>
      <c r="S390" s="103" t="str">
        <f>IF(Table1[[#This Row],[LIBRARY ID]]="","",CONCATENATE('Sample information'!$B$16,"_",Table1[[#This Row],[PLATE]],"_org_",Table1[[#This Row],[DATE SAMPLE DELIVERY]]))</f>
        <v/>
      </c>
      <c r="T390" s="130" t="str">
        <f>IF(Table1[[#This Row],[DATE SAMPLE DELIVERY]]="","",(CONCATENATE(20,LEFT(Table1[[#This Row],[DATE SAMPLE DELIVERY]],2),"-",(MID(Table1[[#This Row],[DATE SAMPLE DELIVERY]],3,2)),"-",(RIGHT(Table1[[#This Row],[DATE SAMPLE DELIVERY]],2)))))</f>
        <v/>
      </c>
      <c r="U390" s="137" t="str">
        <f>IF(Table1[[#This Row],[LIBRARY ID]]="","",IF('Sample information'!$B$22="","RML",'Sample information'!$B$22))</f>
        <v/>
      </c>
      <c r="V390" s="130" t="s">
        <v>280</v>
      </c>
      <c r="W390" s="135"/>
      <c r="X390" s="135"/>
      <c r="AA390" s="151"/>
      <c r="AC390" s="152"/>
      <c r="AF390" s="135"/>
      <c r="AG390" s="130"/>
      <c r="AH390" s="130"/>
      <c r="AI390" s="130"/>
      <c r="AJ390" s="130"/>
      <c r="AK390" s="130"/>
      <c r="AL390" s="130"/>
      <c r="AM390" s="130"/>
      <c r="AN390" s="130"/>
      <c r="AO390" s="130"/>
      <c r="AP390" s="130"/>
      <c r="AQ390" s="130"/>
      <c r="AR390" s="130"/>
      <c r="AS390" s="130"/>
      <c r="AT390" s="130"/>
      <c r="AU390" s="130"/>
      <c r="AV390" s="130"/>
      <c r="AW390" s="130"/>
      <c r="AX390" s="130"/>
      <c r="AY390" s="130"/>
      <c r="AZ390" s="130"/>
      <c r="BA390" s="130"/>
      <c r="BB390" s="130"/>
      <c r="BC390" s="130"/>
      <c r="BD390" s="130"/>
      <c r="BE390" s="130"/>
    </row>
    <row r="391" spans="1:57" s="137" customFormat="1" ht="15">
      <c r="A391" s="89" t="str">
        <f>IF(Table1[[#This Row],[LIBRARY ID]]="","",CONCATENATE('Sample information'!B$16," #1"," ",Table1[[#This Row],[DATE SAMPLE DELIVERY]]))</f>
        <v/>
      </c>
      <c r="B391" s="89" t="str">
        <f>IF(Table1[[#This Row],[LIBRARY ID]]="","",CONCATENATE('Sample information'!B$16,"-",Table1[[#This Row],[LIBRARY ID]]))</f>
        <v/>
      </c>
      <c r="C391" s="47"/>
      <c r="D391" s="47"/>
      <c r="E391" s="47"/>
      <c r="F391" s="174" t="s">
        <v>547</v>
      </c>
      <c r="G391" s="47"/>
      <c r="H391" s="47"/>
      <c r="I391" s="47"/>
      <c r="J391" s="47"/>
      <c r="K391" s="47"/>
      <c r="L391" s="89" t="str">
        <f>IF(Table1[[#This Row],[INDEX CATEGORY]]="",CONCATENATE("Custom (",Table1[[#This Row],[CUSTOM INDEX]],")"),IF(Table1[[#This Row],[INDEX CATEGORY]]="No index","Custom (None)",INDEX(Index!$C$3:$X$230,MATCH(Table1[[#This Row],[INDEX NUMBER]],Index!$B$3:$B$230,0),MATCH(Table1[[#This Row],[INDEX CATEGORY]],Index!$C$2:$X$2,0))))</f>
        <v>Custom ()</v>
      </c>
      <c r="M391" s="153"/>
      <c r="N391" s="135" t="s">
        <v>5</v>
      </c>
      <c r="O391" s="153" t="s">
        <v>119</v>
      </c>
      <c r="P391" s="150" t="str">
        <f>IF(Table1[[#This Row],[LIBRARY ID]]="","",Table1[[#This Row],[VOLUME]])</f>
        <v/>
      </c>
      <c r="Q391" s="150" t="str">
        <f>IF(Table1[[#This Row],[LIBRARY ID]]="","",Table1[[#This Row],[CONCENTRATION]]*Table1[[#This Row],[VOLUME]])</f>
        <v/>
      </c>
      <c r="R391" s="103" t="s">
        <v>729</v>
      </c>
      <c r="S391" s="103" t="str">
        <f>IF(Table1[[#This Row],[LIBRARY ID]]="","",CONCATENATE('Sample information'!$B$16,"_",Table1[[#This Row],[PLATE]],"_org_",Table1[[#This Row],[DATE SAMPLE DELIVERY]]))</f>
        <v/>
      </c>
      <c r="T391" s="130" t="str">
        <f>IF(Table1[[#This Row],[DATE SAMPLE DELIVERY]]="","",(CONCATENATE(20,LEFT(Table1[[#This Row],[DATE SAMPLE DELIVERY]],2),"-",(MID(Table1[[#This Row],[DATE SAMPLE DELIVERY]],3,2)),"-",(RIGHT(Table1[[#This Row],[DATE SAMPLE DELIVERY]],2)))))</f>
        <v/>
      </c>
      <c r="U391" s="137" t="str">
        <f>IF(Table1[[#This Row],[LIBRARY ID]]="","",IF('Sample information'!$B$22="","RML",'Sample information'!$B$22))</f>
        <v/>
      </c>
      <c r="V391" s="130" t="s">
        <v>280</v>
      </c>
      <c r="W391" s="135"/>
      <c r="X391" s="135"/>
      <c r="AA391" s="151"/>
      <c r="AC391" s="152"/>
      <c r="AF391" s="135"/>
      <c r="AG391" s="130"/>
      <c r="AH391" s="130"/>
      <c r="AI391" s="130"/>
      <c r="AJ391" s="130"/>
      <c r="AK391" s="130"/>
      <c r="AL391" s="130"/>
      <c r="AM391" s="130"/>
      <c r="AN391" s="130"/>
      <c r="AO391" s="130"/>
      <c r="AP391" s="130"/>
      <c r="AQ391" s="130"/>
      <c r="AR391" s="130"/>
      <c r="AS391" s="130"/>
      <c r="AT391" s="130"/>
      <c r="AU391" s="130"/>
      <c r="AV391" s="130"/>
      <c r="AW391" s="130"/>
      <c r="AX391" s="130"/>
      <c r="AY391" s="130"/>
      <c r="AZ391" s="130"/>
      <c r="BA391" s="130"/>
      <c r="BB391" s="130"/>
      <c r="BC391" s="130"/>
      <c r="BD391" s="130"/>
      <c r="BE391" s="130"/>
    </row>
    <row r="392" spans="1:57" s="137" customFormat="1" ht="15">
      <c r="A392" s="89" t="str">
        <f>IF(Table1[[#This Row],[LIBRARY ID]]="","",CONCATENATE('Sample information'!B$16," #1"," ",Table1[[#This Row],[DATE SAMPLE DELIVERY]]))</f>
        <v/>
      </c>
      <c r="B392" s="89" t="str">
        <f>IF(Table1[[#This Row],[LIBRARY ID]]="","",CONCATENATE('Sample information'!B$16,"-",Table1[[#This Row],[LIBRARY ID]]))</f>
        <v/>
      </c>
      <c r="C392" s="47"/>
      <c r="D392" s="47"/>
      <c r="E392" s="47"/>
      <c r="F392" s="174" t="s">
        <v>547</v>
      </c>
      <c r="G392" s="47"/>
      <c r="H392" s="47"/>
      <c r="I392" s="47"/>
      <c r="J392" s="47"/>
      <c r="K392" s="47"/>
      <c r="L392" s="89" t="str">
        <f>IF(Table1[[#This Row],[INDEX CATEGORY]]="",CONCATENATE("Custom (",Table1[[#This Row],[CUSTOM INDEX]],")"),IF(Table1[[#This Row],[INDEX CATEGORY]]="No index","Custom (None)",INDEX(Index!$C$3:$X$230,MATCH(Table1[[#This Row],[INDEX NUMBER]],Index!$B$3:$B$230,0),MATCH(Table1[[#This Row],[INDEX CATEGORY]],Index!$C$2:$X$2,0))))</f>
        <v>Custom ()</v>
      </c>
      <c r="M392" s="153"/>
      <c r="N392" s="135" t="s">
        <v>5</v>
      </c>
      <c r="O392" s="153" t="s">
        <v>120</v>
      </c>
      <c r="P392" s="150" t="str">
        <f>IF(Table1[[#This Row],[LIBRARY ID]]="","",Table1[[#This Row],[VOLUME]])</f>
        <v/>
      </c>
      <c r="Q392" s="150" t="str">
        <f>IF(Table1[[#This Row],[LIBRARY ID]]="","",Table1[[#This Row],[CONCENTRATION]]*Table1[[#This Row],[VOLUME]])</f>
        <v/>
      </c>
      <c r="R392" s="103" t="s">
        <v>729</v>
      </c>
      <c r="S392" s="103" t="str">
        <f>IF(Table1[[#This Row],[LIBRARY ID]]="","",CONCATENATE('Sample information'!$B$16,"_",Table1[[#This Row],[PLATE]],"_org_",Table1[[#This Row],[DATE SAMPLE DELIVERY]]))</f>
        <v/>
      </c>
      <c r="T392" s="130" t="str">
        <f>IF(Table1[[#This Row],[DATE SAMPLE DELIVERY]]="","",(CONCATENATE(20,LEFT(Table1[[#This Row],[DATE SAMPLE DELIVERY]],2),"-",(MID(Table1[[#This Row],[DATE SAMPLE DELIVERY]],3,2)),"-",(RIGHT(Table1[[#This Row],[DATE SAMPLE DELIVERY]],2)))))</f>
        <v/>
      </c>
      <c r="U392" s="137" t="str">
        <f>IF(Table1[[#This Row],[LIBRARY ID]]="","",IF('Sample information'!$B$22="","RML",'Sample information'!$B$22))</f>
        <v/>
      </c>
      <c r="V392" s="130" t="s">
        <v>280</v>
      </c>
      <c r="W392" s="135"/>
      <c r="X392" s="135"/>
      <c r="AA392" s="151"/>
      <c r="AC392" s="152"/>
      <c r="AF392" s="135"/>
      <c r="AG392" s="130"/>
      <c r="AH392" s="130"/>
      <c r="AI392" s="130"/>
      <c r="AJ392" s="130"/>
      <c r="AK392" s="130"/>
      <c r="AL392" s="130"/>
      <c r="AM392" s="130"/>
      <c r="AN392" s="130"/>
      <c r="AO392" s="130"/>
      <c r="AP392" s="130"/>
      <c r="AQ392" s="130"/>
      <c r="AR392" s="130"/>
      <c r="AS392" s="130"/>
      <c r="AT392" s="130"/>
      <c r="AU392" s="130"/>
      <c r="AV392" s="130"/>
      <c r="AW392" s="130"/>
      <c r="AX392" s="130"/>
      <c r="AY392" s="130"/>
      <c r="AZ392" s="130"/>
      <c r="BA392" s="130"/>
      <c r="BB392" s="130"/>
      <c r="BC392" s="130"/>
      <c r="BD392" s="130"/>
      <c r="BE392" s="130"/>
    </row>
    <row r="393" spans="1:57" s="137" customFormat="1" ht="15">
      <c r="A393" s="89" t="str">
        <f>IF(Table1[[#This Row],[LIBRARY ID]]="","",CONCATENATE('Sample information'!B$16," #1"," ",Table1[[#This Row],[DATE SAMPLE DELIVERY]]))</f>
        <v/>
      </c>
      <c r="B393" s="89" t="str">
        <f>IF(Table1[[#This Row],[LIBRARY ID]]="","",CONCATENATE('Sample information'!B$16,"-",Table1[[#This Row],[LIBRARY ID]]))</f>
        <v/>
      </c>
      <c r="C393" s="47"/>
      <c r="D393" s="47"/>
      <c r="E393" s="47"/>
      <c r="F393" s="174" t="s">
        <v>547</v>
      </c>
      <c r="G393" s="47"/>
      <c r="H393" s="47"/>
      <c r="I393" s="47"/>
      <c r="J393" s="47"/>
      <c r="K393" s="47"/>
      <c r="L393" s="89" t="str">
        <f>IF(Table1[[#This Row],[INDEX CATEGORY]]="",CONCATENATE("Custom (",Table1[[#This Row],[CUSTOM INDEX]],")"),IF(Table1[[#This Row],[INDEX CATEGORY]]="No index","Custom (None)",INDEX(Index!$C$3:$X$230,MATCH(Table1[[#This Row],[INDEX NUMBER]],Index!$B$3:$B$230,0),MATCH(Table1[[#This Row],[INDEX CATEGORY]],Index!$C$2:$X$2,0))))</f>
        <v>Custom ()</v>
      </c>
      <c r="M393" s="153"/>
      <c r="N393" s="135" t="s">
        <v>5</v>
      </c>
      <c r="O393" s="153" t="s">
        <v>121</v>
      </c>
      <c r="P393" s="150" t="str">
        <f>IF(Table1[[#This Row],[LIBRARY ID]]="","",Table1[[#This Row],[VOLUME]])</f>
        <v/>
      </c>
      <c r="Q393" s="150" t="str">
        <f>IF(Table1[[#This Row],[LIBRARY ID]]="","",Table1[[#This Row],[CONCENTRATION]]*Table1[[#This Row],[VOLUME]])</f>
        <v/>
      </c>
      <c r="R393" s="103" t="s">
        <v>729</v>
      </c>
      <c r="S393" s="103" t="str">
        <f>IF(Table1[[#This Row],[LIBRARY ID]]="","",CONCATENATE('Sample information'!$B$16,"_",Table1[[#This Row],[PLATE]],"_org_",Table1[[#This Row],[DATE SAMPLE DELIVERY]]))</f>
        <v/>
      </c>
      <c r="T393" s="130" t="str">
        <f>IF(Table1[[#This Row],[DATE SAMPLE DELIVERY]]="","",(CONCATENATE(20,LEFT(Table1[[#This Row],[DATE SAMPLE DELIVERY]],2),"-",(MID(Table1[[#This Row],[DATE SAMPLE DELIVERY]],3,2)),"-",(RIGHT(Table1[[#This Row],[DATE SAMPLE DELIVERY]],2)))))</f>
        <v/>
      </c>
      <c r="U393" s="137" t="str">
        <f>IF(Table1[[#This Row],[LIBRARY ID]]="","",IF('Sample information'!$B$22="","RML",'Sample information'!$B$22))</f>
        <v/>
      </c>
      <c r="V393" s="130" t="s">
        <v>280</v>
      </c>
      <c r="W393" s="135"/>
      <c r="X393" s="135"/>
      <c r="AA393" s="151"/>
      <c r="AC393" s="152"/>
      <c r="AF393" s="135"/>
      <c r="AG393" s="130"/>
      <c r="AH393" s="130"/>
      <c r="AI393" s="130"/>
      <c r="AJ393" s="130"/>
      <c r="AK393" s="130"/>
      <c r="AL393" s="130"/>
      <c r="AM393" s="130"/>
      <c r="AN393" s="130"/>
      <c r="AO393" s="130"/>
      <c r="AP393" s="130"/>
      <c r="AQ393" s="130"/>
      <c r="AR393" s="130"/>
      <c r="AS393" s="130"/>
      <c r="AT393" s="130"/>
      <c r="AU393" s="130"/>
      <c r="AV393" s="130"/>
      <c r="AW393" s="130"/>
      <c r="AX393" s="130"/>
      <c r="AY393" s="130"/>
      <c r="AZ393" s="130"/>
      <c r="BA393" s="130"/>
      <c r="BB393" s="130"/>
      <c r="BC393" s="130"/>
      <c r="BD393" s="130"/>
      <c r="BE393" s="130"/>
    </row>
    <row r="394" spans="1:57" s="137" customFormat="1" ht="15">
      <c r="A394" s="89" t="str">
        <f>IF(Table1[[#This Row],[LIBRARY ID]]="","",CONCATENATE('Sample information'!B$16," #1"," ",Table1[[#This Row],[DATE SAMPLE DELIVERY]]))</f>
        <v/>
      </c>
      <c r="B394" s="89" t="str">
        <f>IF(Table1[[#This Row],[LIBRARY ID]]="","",CONCATENATE('Sample information'!B$16,"-",Table1[[#This Row],[LIBRARY ID]]))</f>
        <v/>
      </c>
      <c r="C394" s="47"/>
      <c r="D394" s="47"/>
      <c r="E394" s="47"/>
      <c r="F394" s="174" t="s">
        <v>547</v>
      </c>
      <c r="G394" s="47"/>
      <c r="H394" s="47"/>
      <c r="I394" s="47"/>
      <c r="J394" s="47"/>
      <c r="K394" s="47"/>
      <c r="L394" s="89" t="str">
        <f>IF(Table1[[#This Row],[INDEX CATEGORY]]="",CONCATENATE("Custom (",Table1[[#This Row],[CUSTOM INDEX]],")"),IF(Table1[[#This Row],[INDEX CATEGORY]]="No index","Custom (None)",INDEX(Index!$C$3:$X$230,MATCH(Table1[[#This Row],[INDEX NUMBER]],Index!$B$3:$B$230,0),MATCH(Table1[[#This Row],[INDEX CATEGORY]],Index!$C$2:$X$2,0))))</f>
        <v>Custom ()</v>
      </c>
      <c r="M394" s="153"/>
      <c r="N394" s="135" t="s">
        <v>5</v>
      </c>
      <c r="O394" s="153" t="s">
        <v>122</v>
      </c>
      <c r="P394" s="150" t="str">
        <f>IF(Table1[[#This Row],[LIBRARY ID]]="","",Table1[[#This Row],[VOLUME]])</f>
        <v/>
      </c>
      <c r="Q394" s="150" t="str">
        <f>IF(Table1[[#This Row],[LIBRARY ID]]="","",Table1[[#This Row],[CONCENTRATION]]*Table1[[#This Row],[VOLUME]])</f>
        <v/>
      </c>
      <c r="R394" s="103" t="s">
        <v>729</v>
      </c>
      <c r="S394" s="103" t="str">
        <f>IF(Table1[[#This Row],[LIBRARY ID]]="","",CONCATENATE('Sample information'!$B$16,"_",Table1[[#This Row],[PLATE]],"_org_",Table1[[#This Row],[DATE SAMPLE DELIVERY]]))</f>
        <v/>
      </c>
      <c r="T394" s="130" t="str">
        <f>IF(Table1[[#This Row],[DATE SAMPLE DELIVERY]]="","",(CONCATENATE(20,LEFT(Table1[[#This Row],[DATE SAMPLE DELIVERY]],2),"-",(MID(Table1[[#This Row],[DATE SAMPLE DELIVERY]],3,2)),"-",(RIGHT(Table1[[#This Row],[DATE SAMPLE DELIVERY]],2)))))</f>
        <v/>
      </c>
      <c r="U394" s="137" t="str">
        <f>IF(Table1[[#This Row],[LIBRARY ID]]="","",IF('Sample information'!$B$22="","RML",'Sample information'!$B$22))</f>
        <v/>
      </c>
      <c r="V394" s="130" t="s">
        <v>280</v>
      </c>
      <c r="W394" s="135"/>
      <c r="X394" s="135"/>
      <c r="AA394" s="151"/>
      <c r="AC394" s="152"/>
      <c r="AF394" s="135"/>
      <c r="AG394" s="130"/>
      <c r="AH394" s="130"/>
      <c r="AI394" s="130"/>
      <c r="AJ394" s="130"/>
      <c r="AK394" s="130"/>
      <c r="AL394" s="130"/>
      <c r="AM394" s="130"/>
      <c r="AN394" s="130"/>
      <c r="AO394" s="130"/>
      <c r="AP394" s="130"/>
      <c r="AQ394" s="130"/>
      <c r="AR394" s="130"/>
      <c r="AS394" s="130"/>
      <c r="AT394" s="130"/>
      <c r="AU394" s="130"/>
      <c r="AV394" s="130"/>
      <c r="AW394" s="130"/>
      <c r="AX394" s="130"/>
      <c r="AY394" s="130"/>
      <c r="AZ394" s="130"/>
      <c r="BA394" s="130"/>
      <c r="BB394" s="130"/>
      <c r="BC394" s="130"/>
      <c r="BD394" s="130"/>
      <c r="BE394" s="130"/>
    </row>
    <row r="395" spans="1:57" s="137" customFormat="1" ht="15">
      <c r="A395" s="89" t="str">
        <f>IF(Table1[[#This Row],[LIBRARY ID]]="","",CONCATENATE('Sample information'!B$16," #1"," ",Table1[[#This Row],[DATE SAMPLE DELIVERY]]))</f>
        <v/>
      </c>
      <c r="B395" s="89" t="str">
        <f>IF(Table1[[#This Row],[LIBRARY ID]]="","",CONCATENATE('Sample information'!B$16,"-",Table1[[#This Row],[LIBRARY ID]]))</f>
        <v/>
      </c>
      <c r="C395" s="47"/>
      <c r="D395" s="47"/>
      <c r="E395" s="47"/>
      <c r="F395" s="174" t="s">
        <v>547</v>
      </c>
      <c r="G395" s="47"/>
      <c r="H395" s="47"/>
      <c r="I395" s="47"/>
      <c r="J395" s="47"/>
      <c r="K395" s="47"/>
      <c r="L395" s="89" t="str">
        <f>IF(Table1[[#This Row],[INDEX CATEGORY]]="",CONCATENATE("Custom (",Table1[[#This Row],[CUSTOM INDEX]],")"),IF(Table1[[#This Row],[INDEX CATEGORY]]="No index","Custom (None)",INDEX(Index!$C$3:$X$230,MATCH(Table1[[#This Row],[INDEX NUMBER]],Index!$B$3:$B$230,0),MATCH(Table1[[#This Row],[INDEX CATEGORY]],Index!$C$2:$X$2,0))))</f>
        <v>Custom ()</v>
      </c>
      <c r="M395" s="153"/>
      <c r="N395" s="135" t="s">
        <v>5</v>
      </c>
      <c r="O395" s="153" t="s">
        <v>27</v>
      </c>
      <c r="P395" s="150" t="str">
        <f>IF(Table1[[#This Row],[LIBRARY ID]]="","",Table1[[#This Row],[VOLUME]])</f>
        <v/>
      </c>
      <c r="Q395" s="150" t="str">
        <f>IF(Table1[[#This Row],[LIBRARY ID]]="","",Table1[[#This Row],[CONCENTRATION]]*Table1[[#This Row],[VOLUME]])</f>
        <v/>
      </c>
      <c r="R395" s="103" t="s">
        <v>730</v>
      </c>
      <c r="S395" s="103" t="str">
        <f>IF(Table1[[#This Row],[LIBRARY ID]]="","",CONCATENATE('Sample information'!$B$16,"_",Table1[[#This Row],[PLATE]],"_org_",Table1[[#This Row],[DATE SAMPLE DELIVERY]]))</f>
        <v/>
      </c>
      <c r="T395" s="130" t="str">
        <f>IF(Table1[[#This Row],[DATE SAMPLE DELIVERY]]="","",(CONCATENATE(20,LEFT(Table1[[#This Row],[DATE SAMPLE DELIVERY]],2),"-",(MID(Table1[[#This Row],[DATE SAMPLE DELIVERY]],3,2)),"-",(RIGHT(Table1[[#This Row],[DATE SAMPLE DELIVERY]],2)))))</f>
        <v/>
      </c>
      <c r="U395" s="137" t="str">
        <f>IF(Table1[[#This Row],[LIBRARY ID]]="","",IF('Sample information'!$B$22="","RML",'Sample information'!$B$22))</f>
        <v/>
      </c>
      <c r="V395" s="130" t="s">
        <v>280</v>
      </c>
      <c r="W395" s="135"/>
      <c r="X395" s="135"/>
      <c r="AA395" s="151"/>
      <c r="AC395" s="152"/>
      <c r="AF395" s="135"/>
      <c r="AG395" s="130"/>
      <c r="AH395" s="130"/>
      <c r="AI395" s="130"/>
      <c r="AJ395" s="130"/>
      <c r="AK395" s="130"/>
      <c r="AL395" s="130"/>
      <c r="AM395" s="130"/>
      <c r="AN395" s="130"/>
      <c r="AO395" s="130"/>
      <c r="AP395" s="130"/>
      <c r="AQ395" s="130"/>
      <c r="AR395" s="130"/>
      <c r="AS395" s="130"/>
      <c r="AT395" s="130"/>
      <c r="AU395" s="130"/>
      <c r="AV395" s="130"/>
      <c r="AW395" s="130"/>
      <c r="AX395" s="130"/>
      <c r="AY395" s="130"/>
      <c r="AZ395" s="130"/>
      <c r="BA395" s="130"/>
      <c r="BB395" s="130"/>
      <c r="BC395" s="130"/>
      <c r="BD395" s="130"/>
      <c r="BE395" s="130"/>
    </row>
    <row r="396" spans="1:57" s="137" customFormat="1" ht="15">
      <c r="A396" s="89" t="str">
        <f>IF(Table1[[#This Row],[LIBRARY ID]]="","",CONCATENATE('Sample information'!B$16," #1"," ",Table1[[#This Row],[DATE SAMPLE DELIVERY]]))</f>
        <v/>
      </c>
      <c r="B396" s="89" t="str">
        <f>IF(Table1[[#This Row],[LIBRARY ID]]="","",CONCATENATE('Sample information'!B$16,"-",Table1[[#This Row],[LIBRARY ID]]))</f>
        <v/>
      </c>
      <c r="C396" s="47"/>
      <c r="D396" s="47"/>
      <c r="E396" s="47"/>
      <c r="F396" s="174" t="s">
        <v>547</v>
      </c>
      <c r="G396" s="47"/>
      <c r="H396" s="47"/>
      <c r="I396" s="47"/>
      <c r="J396" s="47"/>
      <c r="K396" s="47"/>
      <c r="L396" s="89" t="str">
        <f>IF(Table1[[#This Row],[INDEX CATEGORY]]="",CONCATENATE("Custom (",Table1[[#This Row],[CUSTOM INDEX]],")"),IF(Table1[[#This Row],[INDEX CATEGORY]]="No index","Custom (None)",INDEX(Index!$C$3:$X$230,MATCH(Table1[[#This Row],[INDEX NUMBER]],Index!$B$3:$B$230,0),MATCH(Table1[[#This Row],[INDEX CATEGORY]],Index!$C$2:$X$2,0))))</f>
        <v>Custom ()</v>
      </c>
      <c r="M396" s="153"/>
      <c r="N396" s="135" t="s">
        <v>5</v>
      </c>
      <c r="O396" s="153" t="s">
        <v>28</v>
      </c>
      <c r="P396" s="150" t="str">
        <f>IF(Table1[[#This Row],[LIBRARY ID]]="","",Table1[[#This Row],[VOLUME]])</f>
        <v/>
      </c>
      <c r="Q396" s="150" t="str">
        <f>IF(Table1[[#This Row],[LIBRARY ID]]="","",Table1[[#This Row],[CONCENTRATION]]*Table1[[#This Row],[VOLUME]])</f>
        <v/>
      </c>
      <c r="R396" s="103" t="s">
        <v>730</v>
      </c>
      <c r="S396" s="103" t="str">
        <f>IF(Table1[[#This Row],[LIBRARY ID]]="","",CONCATENATE('Sample information'!$B$16,"_",Table1[[#This Row],[PLATE]],"_org_",Table1[[#This Row],[DATE SAMPLE DELIVERY]]))</f>
        <v/>
      </c>
      <c r="T396" s="130" t="str">
        <f>IF(Table1[[#This Row],[DATE SAMPLE DELIVERY]]="","",(CONCATENATE(20,LEFT(Table1[[#This Row],[DATE SAMPLE DELIVERY]],2),"-",(MID(Table1[[#This Row],[DATE SAMPLE DELIVERY]],3,2)),"-",(RIGHT(Table1[[#This Row],[DATE SAMPLE DELIVERY]],2)))))</f>
        <v/>
      </c>
      <c r="U396" s="137" t="str">
        <f>IF(Table1[[#This Row],[LIBRARY ID]]="","",IF('Sample information'!$B$22="","RML",'Sample information'!$B$22))</f>
        <v/>
      </c>
      <c r="V396" s="130" t="s">
        <v>280</v>
      </c>
      <c r="W396" s="135"/>
      <c r="X396" s="135"/>
      <c r="AA396" s="151"/>
      <c r="AC396" s="152"/>
      <c r="AF396" s="135"/>
      <c r="AG396" s="130"/>
      <c r="AH396" s="130"/>
      <c r="AI396" s="130"/>
      <c r="AJ396" s="130"/>
      <c r="AK396" s="130"/>
      <c r="AL396" s="130"/>
      <c r="AM396" s="130"/>
      <c r="AN396" s="130"/>
      <c r="AO396" s="130"/>
      <c r="AP396" s="130"/>
      <c r="AQ396" s="130"/>
      <c r="AR396" s="130"/>
      <c r="AS396" s="130"/>
      <c r="AT396" s="130"/>
      <c r="AU396" s="130"/>
      <c r="AV396" s="130"/>
      <c r="AW396" s="130"/>
      <c r="AX396" s="130"/>
      <c r="AY396" s="130"/>
      <c r="AZ396" s="130"/>
      <c r="BA396" s="130"/>
      <c r="BB396" s="130"/>
      <c r="BC396" s="130"/>
      <c r="BD396" s="130"/>
      <c r="BE396" s="130"/>
    </row>
    <row r="397" spans="1:57" s="137" customFormat="1" ht="15">
      <c r="A397" s="89" t="str">
        <f>IF(Table1[[#This Row],[LIBRARY ID]]="","",CONCATENATE('Sample information'!B$16," #1"," ",Table1[[#This Row],[DATE SAMPLE DELIVERY]]))</f>
        <v/>
      </c>
      <c r="B397" s="89" t="str">
        <f>IF(Table1[[#This Row],[LIBRARY ID]]="","",CONCATENATE('Sample information'!B$16,"-",Table1[[#This Row],[LIBRARY ID]]))</f>
        <v/>
      </c>
      <c r="C397" s="47"/>
      <c r="D397" s="47"/>
      <c r="E397" s="47"/>
      <c r="F397" s="174" t="s">
        <v>547</v>
      </c>
      <c r="G397" s="47"/>
      <c r="H397" s="47"/>
      <c r="I397" s="47"/>
      <c r="J397" s="47"/>
      <c r="K397" s="47"/>
      <c r="L397" s="89" t="str">
        <f>IF(Table1[[#This Row],[INDEX CATEGORY]]="",CONCATENATE("Custom (",Table1[[#This Row],[CUSTOM INDEX]],")"),IF(Table1[[#This Row],[INDEX CATEGORY]]="No index","Custom (None)",INDEX(Index!$C$3:$X$230,MATCH(Table1[[#This Row],[INDEX NUMBER]],Index!$B$3:$B$230,0),MATCH(Table1[[#This Row],[INDEX CATEGORY]],Index!$C$2:$X$2,0))))</f>
        <v>Custom ()</v>
      </c>
      <c r="M397" s="153"/>
      <c r="N397" s="135" t="s">
        <v>5</v>
      </c>
      <c r="O397" s="153" t="s">
        <v>29</v>
      </c>
      <c r="P397" s="150" t="str">
        <f>IF(Table1[[#This Row],[LIBRARY ID]]="","",Table1[[#This Row],[VOLUME]])</f>
        <v/>
      </c>
      <c r="Q397" s="150" t="str">
        <f>IF(Table1[[#This Row],[LIBRARY ID]]="","",Table1[[#This Row],[CONCENTRATION]]*Table1[[#This Row],[VOLUME]])</f>
        <v/>
      </c>
      <c r="R397" s="103" t="s">
        <v>730</v>
      </c>
      <c r="S397" s="103" t="str">
        <f>IF(Table1[[#This Row],[LIBRARY ID]]="","",CONCATENATE('Sample information'!$B$16,"_",Table1[[#This Row],[PLATE]],"_org_",Table1[[#This Row],[DATE SAMPLE DELIVERY]]))</f>
        <v/>
      </c>
      <c r="T397" s="130" t="str">
        <f>IF(Table1[[#This Row],[DATE SAMPLE DELIVERY]]="","",(CONCATENATE(20,LEFT(Table1[[#This Row],[DATE SAMPLE DELIVERY]],2),"-",(MID(Table1[[#This Row],[DATE SAMPLE DELIVERY]],3,2)),"-",(RIGHT(Table1[[#This Row],[DATE SAMPLE DELIVERY]],2)))))</f>
        <v/>
      </c>
      <c r="U397" s="137" t="str">
        <f>IF(Table1[[#This Row],[LIBRARY ID]]="","",IF('Sample information'!$B$22="","RML",'Sample information'!$B$22))</f>
        <v/>
      </c>
      <c r="V397" s="130" t="s">
        <v>280</v>
      </c>
      <c r="W397" s="135"/>
      <c r="X397" s="135"/>
      <c r="AA397" s="151"/>
      <c r="AC397" s="152"/>
      <c r="AF397" s="135"/>
      <c r="AG397" s="130"/>
      <c r="AH397" s="130"/>
      <c r="AI397" s="130"/>
      <c r="AJ397" s="130"/>
      <c r="AK397" s="130"/>
      <c r="AL397" s="130"/>
      <c r="AM397" s="130"/>
      <c r="AN397" s="130"/>
      <c r="AO397" s="130"/>
      <c r="AP397" s="130"/>
      <c r="AQ397" s="130"/>
      <c r="AR397" s="130"/>
      <c r="AS397" s="130"/>
      <c r="AT397" s="130"/>
      <c r="AU397" s="130"/>
      <c r="AV397" s="130"/>
      <c r="AW397" s="130"/>
      <c r="AX397" s="130"/>
      <c r="AY397" s="130"/>
      <c r="AZ397" s="130"/>
      <c r="BA397" s="130"/>
      <c r="BB397" s="130"/>
      <c r="BC397" s="130"/>
      <c r="BD397" s="130"/>
      <c r="BE397" s="130"/>
    </row>
    <row r="398" spans="1:57" s="137" customFormat="1" ht="15">
      <c r="A398" s="89" t="str">
        <f>IF(Table1[[#This Row],[LIBRARY ID]]="","",CONCATENATE('Sample information'!B$16," #1"," ",Table1[[#This Row],[DATE SAMPLE DELIVERY]]))</f>
        <v/>
      </c>
      <c r="B398" s="89" t="str">
        <f>IF(Table1[[#This Row],[LIBRARY ID]]="","",CONCATENATE('Sample information'!B$16,"-",Table1[[#This Row],[LIBRARY ID]]))</f>
        <v/>
      </c>
      <c r="C398" s="47"/>
      <c r="D398" s="47"/>
      <c r="E398" s="47"/>
      <c r="F398" s="174" t="s">
        <v>547</v>
      </c>
      <c r="G398" s="47"/>
      <c r="H398" s="47"/>
      <c r="I398" s="47"/>
      <c r="J398" s="47"/>
      <c r="K398" s="47"/>
      <c r="L398" s="89" t="str">
        <f>IF(Table1[[#This Row],[INDEX CATEGORY]]="",CONCATENATE("Custom (",Table1[[#This Row],[CUSTOM INDEX]],")"),IF(Table1[[#This Row],[INDEX CATEGORY]]="No index","Custom (None)",INDEX(Index!$C$3:$X$230,MATCH(Table1[[#This Row],[INDEX NUMBER]],Index!$B$3:$B$230,0),MATCH(Table1[[#This Row],[INDEX CATEGORY]],Index!$C$2:$X$2,0))))</f>
        <v>Custom ()</v>
      </c>
      <c r="M398" s="153"/>
      <c r="N398" s="135" t="s">
        <v>5</v>
      </c>
      <c r="O398" s="153" t="s">
        <v>30</v>
      </c>
      <c r="P398" s="150" t="str">
        <f>IF(Table1[[#This Row],[LIBRARY ID]]="","",Table1[[#This Row],[VOLUME]])</f>
        <v/>
      </c>
      <c r="Q398" s="150" t="str">
        <f>IF(Table1[[#This Row],[LIBRARY ID]]="","",Table1[[#This Row],[CONCENTRATION]]*Table1[[#This Row],[VOLUME]])</f>
        <v/>
      </c>
      <c r="R398" s="103" t="s">
        <v>730</v>
      </c>
      <c r="S398" s="103" t="str">
        <f>IF(Table1[[#This Row],[LIBRARY ID]]="","",CONCATENATE('Sample information'!$B$16,"_",Table1[[#This Row],[PLATE]],"_org_",Table1[[#This Row],[DATE SAMPLE DELIVERY]]))</f>
        <v/>
      </c>
      <c r="T398" s="130" t="str">
        <f>IF(Table1[[#This Row],[DATE SAMPLE DELIVERY]]="","",(CONCATENATE(20,LEFT(Table1[[#This Row],[DATE SAMPLE DELIVERY]],2),"-",(MID(Table1[[#This Row],[DATE SAMPLE DELIVERY]],3,2)),"-",(RIGHT(Table1[[#This Row],[DATE SAMPLE DELIVERY]],2)))))</f>
        <v/>
      </c>
      <c r="U398" s="137" t="str">
        <f>IF(Table1[[#This Row],[LIBRARY ID]]="","",IF('Sample information'!$B$22="","RML",'Sample information'!$B$22))</f>
        <v/>
      </c>
      <c r="V398" s="130" t="s">
        <v>280</v>
      </c>
      <c r="W398" s="135"/>
      <c r="X398" s="135"/>
      <c r="AA398" s="151"/>
      <c r="AC398" s="152"/>
      <c r="AF398" s="135"/>
      <c r="AG398" s="130"/>
      <c r="AH398" s="130"/>
      <c r="AI398" s="130"/>
      <c r="AJ398" s="130"/>
      <c r="AK398" s="130"/>
      <c r="AL398" s="130"/>
      <c r="AM398" s="130"/>
      <c r="AN398" s="130"/>
      <c r="AO398" s="130"/>
      <c r="AP398" s="130"/>
      <c r="AQ398" s="130"/>
      <c r="AR398" s="130"/>
      <c r="AS398" s="130"/>
      <c r="AT398" s="130"/>
      <c r="AU398" s="130"/>
      <c r="AV398" s="130"/>
      <c r="AW398" s="130"/>
      <c r="AX398" s="130"/>
      <c r="AY398" s="130"/>
      <c r="AZ398" s="130"/>
      <c r="BA398" s="130"/>
      <c r="BB398" s="130"/>
      <c r="BC398" s="130"/>
      <c r="BD398" s="130"/>
      <c r="BE398" s="130"/>
    </row>
    <row r="399" spans="1:57" s="137" customFormat="1" ht="15">
      <c r="A399" s="89" t="str">
        <f>IF(Table1[[#This Row],[LIBRARY ID]]="","",CONCATENATE('Sample information'!B$16," #1"," ",Table1[[#This Row],[DATE SAMPLE DELIVERY]]))</f>
        <v/>
      </c>
      <c r="B399" s="89" t="str">
        <f>IF(Table1[[#This Row],[LIBRARY ID]]="","",CONCATENATE('Sample information'!B$16,"-",Table1[[#This Row],[LIBRARY ID]]))</f>
        <v/>
      </c>
      <c r="C399" s="47"/>
      <c r="D399" s="47"/>
      <c r="E399" s="47"/>
      <c r="F399" s="174" t="s">
        <v>547</v>
      </c>
      <c r="G399" s="47"/>
      <c r="H399" s="47"/>
      <c r="I399" s="47"/>
      <c r="J399" s="47"/>
      <c r="K399" s="47"/>
      <c r="L399" s="89" t="str">
        <f>IF(Table1[[#This Row],[INDEX CATEGORY]]="",CONCATENATE("Custom (",Table1[[#This Row],[CUSTOM INDEX]],")"),IF(Table1[[#This Row],[INDEX CATEGORY]]="No index","Custom (None)",INDEX(Index!$C$3:$X$230,MATCH(Table1[[#This Row],[INDEX NUMBER]],Index!$B$3:$B$230,0),MATCH(Table1[[#This Row],[INDEX CATEGORY]],Index!$C$2:$X$2,0))))</f>
        <v>Custom ()</v>
      </c>
      <c r="M399" s="153"/>
      <c r="N399" s="135" t="s">
        <v>5</v>
      </c>
      <c r="O399" s="153" t="s">
        <v>31</v>
      </c>
      <c r="P399" s="150" t="str">
        <f>IF(Table1[[#This Row],[LIBRARY ID]]="","",Table1[[#This Row],[VOLUME]])</f>
        <v/>
      </c>
      <c r="Q399" s="150" t="str">
        <f>IF(Table1[[#This Row],[LIBRARY ID]]="","",Table1[[#This Row],[CONCENTRATION]]*Table1[[#This Row],[VOLUME]])</f>
        <v/>
      </c>
      <c r="R399" s="103" t="s">
        <v>730</v>
      </c>
      <c r="S399" s="103" t="str">
        <f>IF(Table1[[#This Row],[LIBRARY ID]]="","",CONCATENATE('Sample information'!$B$16,"_",Table1[[#This Row],[PLATE]],"_org_",Table1[[#This Row],[DATE SAMPLE DELIVERY]]))</f>
        <v/>
      </c>
      <c r="T399" s="130" t="str">
        <f>IF(Table1[[#This Row],[DATE SAMPLE DELIVERY]]="","",(CONCATENATE(20,LEFT(Table1[[#This Row],[DATE SAMPLE DELIVERY]],2),"-",(MID(Table1[[#This Row],[DATE SAMPLE DELIVERY]],3,2)),"-",(RIGHT(Table1[[#This Row],[DATE SAMPLE DELIVERY]],2)))))</f>
        <v/>
      </c>
      <c r="U399" s="137" t="str">
        <f>IF(Table1[[#This Row],[LIBRARY ID]]="","",IF('Sample information'!$B$22="","RML",'Sample information'!$B$22))</f>
        <v/>
      </c>
      <c r="V399" s="130" t="s">
        <v>280</v>
      </c>
      <c r="W399" s="135"/>
      <c r="X399" s="135"/>
      <c r="AA399" s="151"/>
      <c r="AC399" s="152"/>
      <c r="AF399" s="135"/>
      <c r="AG399" s="130"/>
      <c r="AH399" s="130"/>
      <c r="AI399" s="130"/>
      <c r="AJ399" s="130"/>
      <c r="AK399" s="130"/>
      <c r="AL399" s="130"/>
      <c r="AM399" s="130"/>
      <c r="AN399" s="130"/>
      <c r="AO399" s="130"/>
      <c r="AP399" s="130"/>
      <c r="AQ399" s="130"/>
      <c r="AR399" s="130"/>
      <c r="AS399" s="130"/>
      <c r="AT399" s="130"/>
      <c r="AU399" s="130"/>
      <c r="AV399" s="130"/>
      <c r="AW399" s="130"/>
      <c r="AX399" s="130"/>
      <c r="AY399" s="130"/>
      <c r="AZ399" s="130"/>
      <c r="BA399" s="130"/>
      <c r="BB399" s="130"/>
      <c r="BC399" s="130"/>
      <c r="BD399" s="130"/>
      <c r="BE399" s="130"/>
    </row>
    <row r="400" spans="1:57" s="137" customFormat="1" ht="15">
      <c r="A400" s="89" t="str">
        <f>IF(Table1[[#This Row],[LIBRARY ID]]="","",CONCATENATE('Sample information'!B$16," #1"," ",Table1[[#This Row],[DATE SAMPLE DELIVERY]]))</f>
        <v/>
      </c>
      <c r="B400" s="89" t="str">
        <f>IF(Table1[[#This Row],[LIBRARY ID]]="","",CONCATENATE('Sample information'!B$16,"-",Table1[[#This Row],[LIBRARY ID]]))</f>
        <v/>
      </c>
      <c r="C400" s="47"/>
      <c r="D400" s="47"/>
      <c r="E400" s="47"/>
      <c r="F400" s="174" t="s">
        <v>547</v>
      </c>
      <c r="G400" s="47"/>
      <c r="H400" s="47"/>
      <c r="I400" s="47"/>
      <c r="J400" s="47"/>
      <c r="K400" s="47"/>
      <c r="L400" s="89" t="str">
        <f>IF(Table1[[#This Row],[INDEX CATEGORY]]="",CONCATENATE("Custom (",Table1[[#This Row],[CUSTOM INDEX]],")"),IF(Table1[[#This Row],[INDEX CATEGORY]]="No index","Custom (None)",INDEX(Index!$C$3:$X$230,MATCH(Table1[[#This Row],[INDEX NUMBER]],Index!$B$3:$B$230,0),MATCH(Table1[[#This Row],[INDEX CATEGORY]],Index!$C$2:$X$2,0))))</f>
        <v>Custom ()</v>
      </c>
      <c r="M400" s="153"/>
      <c r="N400" s="135" t="s">
        <v>5</v>
      </c>
      <c r="O400" s="153" t="s">
        <v>32</v>
      </c>
      <c r="P400" s="150" t="str">
        <f>IF(Table1[[#This Row],[LIBRARY ID]]="","",Table1[[#This Row],[VOLUME]])</f>
        <v/>
      </c>
      <c r="Q400" s="150" t="str">
        <f>IF(Table1[[#This Row],[LIBRARY ID]]="","",Table1[[#This Row],[CONCENTRATION]]*Table1[[#This Row],[VOLUME]])</f>
        <v/>
      </c>
      <c r="R400" s="103" t="s">
        <v>730</v>
      </c>
      <c r="S400" s="103" t="str">
        <f>IF(Table1[[#This Row],[LIBRARY ID]]="","",CONCATENATE('Sample information'!$B$16,"_",Table1[[#This Row],[PLATE]],"_org_",Table1[[#This Row],[DATE SAMPLE DELIVERY]]))</f>
        <v/>
      </c>
      <c r="T400" s="130" t="str">
        <f>IF(Table1[[#This Row],[DATE SAMPLE DELIVERY]]="","",(CONCATENATE(20,LEFT(Table1[[#This Row],[DATE SAMPLE DELIVERY]],2),"-",(MID(Table1[[#This Row],[DATE SAMPLE DELIVERY]],3,2)),"-",(RIGHT(Table1[[#This Row],[DATE SAMPLE DELIVERY]],2)))))</f>
        <v/>
      </c>
      <c r="U400" s="137" t="str">
        <f>IF(Table1[[#This Row],[LIBRARY ID]]="","",IF('Sample information'!$B$22="","RML",'Sample information'!$B$22))</f>
        <v/>
      </c>
      <c r="V400" s="130" t="s">
        <v>280</v>
      </c>
      <c r="W400" s="135"/>
      <c r="X400" s="135"/>
      <c r="AA400" s="151"/>
      <c r="AC400" s="152"/>
      <c r="AF400" s="135"/>
      <c r="AG400" s="130"/>
      <c r="AH400" s="130"/>
      <c r="AI400" s="130"/>
      <c r="AJ400" s="130"/>
      <c r="AK400" s="130"/>
      <c r="AL400" s="130"/>
      <c r="AM400" s="130"/>
      <c r="AN400" s="130"/>
      <c r="AO400" s="130"/>
      <c r="AP400" s="130"/>
      <c r="AQ400" s="130"/>
      <c r="AR400" s="130"/>
      <c r="AS400" s="130"/>
      <c r="AT400" s="130"/>
      <c r="AU400" s="130"/>
      <c r="AV400" s="130"/>
      <c r="AW400" s="130"/>
      <c r="AX400" s="130"/>
      <c r="AY400" s="130"/>
      <c r="AZ400" s="130"/>
      <c r="BA400" s="130"/>
      <c r="BB400" s="130"/>
      <c r="BC400" s="130"/>
      <c r="BD400" s="130"/>
      <c r="BE400" s="130"/>
    </row>
    <row r="401" spans="1:57" s="137" customFormat="1" ht="15">
      <c r="A401" s="89" t="str">
        <f>IF(Table1[[#This Row],[LIBRARY ID]]="","",CONCATENATE('Sample information'!B$16," #1"," ",Table1[[#This Row],[DATE SAMPLE DELIVERY]]))</f>
        <v/>
      </c>
      <c r="B401" s="89" t="str">
        <f>IF(Table1[[#This Row],[LIBRARY ID]]="","",CONCATENATE('Sample information'!B$16,"-",Table1[[#This Row],[LIBRARY ID]]))</f>
        <v/>
      </c>
      <c r="C401" s="47"/>
      <c r="D401" s="47"/>
      <c r="E401" s="47"/>
      <c r="F401" s="174" t="s">
        <v>547</v>
      </c>
      <c r="G401" s="47"/>
      <c r="H401" s="47"/>
      <c r="I401" s="47"/>
      <c r="J401" s="47"/>
      <c r="K401" s="47"/>
      <c r="L401" s="89" t="str">
        <f>IF(Table1[[#This Row],[INDEX CATEGORY]]="",CONCATENATE("Custom (",Table1[[#This Row],[CUSTOM INDEX]],")"),IF(Table1[[#This Row],[INDEX CATEGORY]]="No index","Custom (None)",INDEX(Index!$C$3:$X$230,MATCH(Table1[[#This Row],[INDEX NUMBER]],Index!$B$3:$B$230,0),MATCH(Table1[[#This Row],[INDEX CATEGORY]],Index!$C$2:$X$2,0))))</f>
        <v>Custom ()</v>
      </c>
      <c r="M401" s="153"/>
      <c r="N401" s="135" t="s">
        <v>5</v>
      </c>
      <c r="O401" s="153" t="s">
        <v>33</v>
      </c>
      <c r="P401" s="150" t="str">
        <f>IF(Table1[[#This Row],[LIBRARY ID]]="","",Table1[[#This Row],[VOLUME]])</f>
        <v/>
      </c>
      <c r="Q401" s="150" t="str">
        <f>IF(Table1[[#This Row],[LIBRARY ID]]="","",Table1[[#This Row],[CONCENTRATION]]*Table1[[#This Row],[VOLUME]])</f>
        <v/>
      </c>
      <c r="R401" s="103" t="s">
        <v>730</v>
      </c>
      <c r="S401" s="103" t="str">
        <f>IF(Table1[[#This Row],[LIBRARY ID]]="","",CONCATENATE('Sample information'!$B$16,"_",Table1[[#This Row],[PLATE]],"_org_",Table1[[#This Row],[DATE SAMPLE DELIVERY]]))</f>
        <v/>
      </c>
      <c r="T401" s="130" t="str">
        <f>IF(Table1[[#This Row],[DATE SAMPLE DELIVERY]]="","",(CONCATENATE(20,LEFT(Table1[[#This Row],[DATE SAMPLE DELIVERY]],2),"-",(MID(Table1[[#This Row],[DATE SAMPLE DELIVERY]],3,2)),"-",(RIGHT(Table1[[#This Row],[DATE SAMPLE DELIVERY]],2)))))</f>
        <v/>
      </c>
      <c r="U401" s="137" t="str">
        <f>IF(Table1[[#This Row],[LIBRARY ID]]="","",IF('Sample information'!$B$22="","RML",'Sample information'!$B$22))</f>
        <v/>
      </c>
      <c r="V401" s="130" t="s">
        <v>280</v>
      </c>
      <c r="W401" s="135"/>
      <c r="X401" s="135"/>
      <c r="AA401" s="151"/>
      <c r="AC401" s="152"/>
      <c r="AF401" s="135"/>
      <c r="AG401" s="130"/>
      <c r="AH401" s="130"/>
      <c r="AI401" s="130"/>
      <c r="AJ401" s="130"/>
      <c r="AK401" s="130"/>
      <c r="AL401" s="130"/>
      <c r="AM401" s="130"/>
      <c r="AN401" s="130"/>
      <c r="AO401" s="130"/>
      <c r="AP401" s="130"/>
      <c r="AQ401" s="130"/>
      <c r="AR401" s="130"/>
      <c r="AS401" s="130"/>
      <c r="AT401" s="130"/>
      <c r="AU401" s="130"/>
      <c r="AV401" s="130"/>
      <c r="AW401" s="130"/>
      <c r="AX401" s="130"/>
      <c r="AY401" s="130"/>
      <c r="AZ401" s="130"/>
      <c r="BA401" s="130"/>
      <c r="BB401" s="130"/>
      <c r="BC401" s="130"/>
      <c r="BD401" s="130"/>
      <c r="BE401" s="130"/>
    </row>
    <row r="402" spans="1:57" s="137" customFormat="1" ht="15">
      <c r="A402" s="89" t="str">
        <f>IF(Table1[[#This Row],[LIBRARY ID]]="","",CONCATENATE('Sample information'!B$16," #1"," ",Table1[[#This Row],[DATE SAMPLE DELIVERY]]))</f>
        <v/>
      </c>
      <c r="B402" s="89" t="str">
        <f>IF(Table1[[#This Row],[LIBRARY ID]]="","",CONCATENATE('Sample information'!B$16,"-",Table1[[#This Row],[LIBRARY ID]]))</f>
        <v/>
      </c>
      <c r="C402" s="47"/>
      <c r="D402" s="47"/>
      <c r="E402" s="47"/>
      <c r="F402" s="174" t="s">
        <v>547</v>
      </c>
      <c r="G402" s="47"/>
      <c r="H402" s="47"/>
      <c r="I402" s="47"/>
      <c r="J402" s="47"/>
      <c r="K402" s="47"/>
      <c r="L402" s="89" t="str">
        <f>IF(Table1[[#This Row],[INDEX CATEGORY]]="",CONCATENATE("Custom (",Table1[[#This Row],[CUSTOM INDEX]],")"),IF(Table1[[#This Row],[INDEX CATEGORY]]="No index","Custom (None)",INDEX(Index!$C$3:$X$230,MATCH(Table1[[#This Row],[INDEX NUMBER]],Index!$B$3:$B$230,0),MATCH(Table1[[#This Row],[INDEX CATEGORY]],Index!$C$2:$X$2,0))))</f>
        <v>Custom ()</v>
      </c>
      <c r="M402" s="153"/>
      <c r="N402" s="135" t="s">
        <v>5</v>
      </c>
      <c r="O402" s="153" t="s">
        <v>34</v>
      </c>
      <c r="P402" s="150" t="str">
        <f>IF(Table1[[#This Row],[LIBRARY ID]]="","",Table1[[#This Row],[VOLUME]])</f>
        <v/>
      </c>
      <c r="Q402" s="150" t="str">
        <f>IF(Table1[[#This Row],[LIBRARY ID]]="","",Table1[[#This Row],[CONCENTRATION]]*Table1[[#This Row],[VOLUME]])</f>
        <v/>
      </c>
      <c r="R402" s="103" t="s">
        <v>730</v>
      </c>
      <c r="S402" s="103" t="str">
        <f>IF(Table1[[#This Row],[LIBRARY ID]]="","",CONCATENATE('Sample information'!$B$16,"_",Table1[[#This Row],[PLATE]],"_org_",Table1[[#This Row],[DATE SAMPLE DELIVERY]]))</f>
        <v/>
      </c>
      <c r="T402" s="130" t="str">
        <f>IF(Table1[[#This Row],[DATE SAMPLE DELIVERY]]="","",(CONCATENATE(20,LEFT(Table1[[#This Row],[DATE SAMPLE DELIVERY]],2),"-",(MID(Table1[[#This Row],[DATE SAMPLE DELIVERY]],3,2)),"-",(RIGHT(Table1[[#This Row],[DATE SAMPLE DELIVERY]],2)))))</f>
        <v/>
      </c>
      <c r="U402" s="137" t="str">
        <f>IF(Table1[[#This Row],[LIBRARY ID]]="","",IF('Sample information'!$B$22="","RML",'Sample information'!$B$22))</f>
        <v/>
      </c>
      <c r="V402" s="130" t="s">
        <v>280</v>
      </c>
      <c r="W402" s="135"/>
      <c r="X402" s="135"/>
      <c r="AA402" s="151"/>
      <c r="AC402" s="152"/>
      <c r="AF402" s="135"/>
      <c r="AG402" s="130"/>
      <c r="AH402" s="130"/>
      <c r="AI402" s="130"/>
      <c r="AJ402" s="130"/>
      <c r="AK402" s="130"/>
      <c r="AL402" s="130"/>
      <c r="AM402" s="130"/>
      <c r="AN402" s="130"/>
      <c r="AO402" s="130"/>
      <c r="AP402" s="130"/>
      <c r="AQ402" s="130"/>
      <c r="AR402" s="130"/>
      <c r="AS402" s="130"/>
      <c r="AT402" s="130"/>
      <c r="AU402" s="130"/>
      <c r="AV402" s="130"/>
      <c r="AW402" s="130"/>
      <c r="AX402" s="130"/>
      <c r="AY402" s="130"/>
      <c r="AZ402" s="130"/>
      <c r="BA402" s="130"/>
      <c r="BB402" s="130"/>
      <c r="BC402" s="130"/>
      <c r="BD402" s="130"/>
      <c r="BE402" s="130"/>
    </row>
    <row r="403" spans="1:57" s="137" customFormat="1" ht="15">
      <c r="A403" s="89" t="str">
        <f>IF(Table1[[#This Row],[LIBRARY ID]]="","",CONCATENATE('Sample information'!B$16," #1"," ",Table1[[#This Row],[DATE SAMPLE DELIVERY]]))</f>
        <v/>
      </c>
      <c r="B403" s="89" t="str">
        <f>IF(Table1[[#This Row],[LIBRARY ID]]="","",CONCATENATE('Sample information'!B$16,"-",Table1[[#This Row],[LIBRARY ID]]))</f>
        <v/>
      </c>
      <c r="C403" s="47"/>
      <c r="D403" s="47"/>
      <c r="E403" s="47"/>
      <c r="F403" s="174" t="s">
        <v>547</v>
      </c>
      <c r="G403" s="47"/>
      <c r="H403" s="47"/>
      <c r="I403" s="47"/>
      <c r="J403" s="47"/>
      <c r="K403" s="47"/>
      <c r="L403" s="89" t="str">
        <f>IF(Table1[[#This Row],[INDEX CATEGORY]]="",CONCATENATE("Custom (",Table1[[#This Row],[CUSTOM INDEX]],")"),IF(Table1[[#This Row],[INDEX CATEGORY]]="No index","Custom (None)",INDEX(Index!$C$3:$X$230,MATCH(Table1[[#This Row],[INDEX NUMBER]],Index!$B$3:$B$230,0),MATCH(Table1[[#This Row],[INDEX CATEGORY]],Index!$C$2:$X$2,0))))</f>
        <v>Custom ()</v>
      </c>
      <c r="M403" s="153"/>
      <c r="N403" s="135" t="s">
        <v>5</v>
      </c>
      <c r="O403" s="153" t="s">
        <v>35</v>
      </c>
      <c r="P403" s="150" t="str">
        <f>IF(Table1[[#This Row],[LIBRARY ID]]="","",Table1[[#This Row],[VOLUME]])</f>
        <v/>
      </c>
      <c r="Q403" s="150" t="str">
        <f>IF(Table1[[#This Row],[LIBRARY ID]]="","",Table1[[#This Row],[CONCENTRATION]]*Table1[[#This Row],[VOLUME]])</f>
        <v/>
      </c>
      <c r="R403" s="103" t="s">
        <v>730</v>
      </c>
      <c r="S403" s="103" t="str">
        <f>IF(Table1[[#This Row],[LIBRARY ID]]="","",CONCATENATE('Sample information'!$B$16,"_",Table1[[#This Row],[PLATE]],"_org_",Table1[[#This Row],[DATE SAMPLE DELIVERY]]))</f>
        <v/>
      </c>
      <c r="T403" s="130" t="str">
        <f>IF(Table1[[#This Row],[DATE SAMPLE DELIVERY]]="","",(CONCATENATE(20,LEFT(Table1[[#This Row],[DATE SAMPLE DELIVERY]],2),"-",(MID(Table1[[#This Row],[DATE SAMPLE DELIVERY]],3,2)),"-",(RIGHT(Table1[[#This Row],[DATE SAMPLE DELIVERY]],2)))))</f>
        <v/>
      </c>
      <c r="U403" s="137" t="str">
        <f>IF(Table1[[#This Row],[LIBRARY ID]]="","",IF('Sample information'!$B$22="","RML",'Sample information'!$B$22))</f>
        <v/>
      </c>
      <c r="V403" s="130" t="s">
        <v>280</v>
      </c>
      <c r="W403" s="135"/>
      <c r="X403" s="135"/>
      <c r="AA403" s="151"/>
      <c r="AC403" s="152"/>
      <c r="AF403" s="135"/>
      <c r="AG403" s="130"/>
      <c r="AH403" s="130"/>
      <c r="AI403" s="130"/>
      <c r="AJ403" s="130"/>
      <c r="AK403" s="130"/>
      <c r="AL403" s="130"/>
      <c r="AM403" s="130"/>
      <c r="AN403" s="130"/>
      <c r="AO403" s="130"/>
      <c r="AP403" s="130"/>
      <c r="AQ403" s="130"/>
      <c r="AR403" s="130"/>
      <c r="AS403" s="130"/>
      <c r="AT403" s="130"/>
      <c r="AU403" s="130"/>
      <c r="AV403" s="130"/>
      <c r="AW403" s="130"/>
      <c r="AX403" s="130"/>
      <c r="AY403" s="130"/>
      <c r="AZ403" s="130"/>
      <c r="BA403" s="130"/>
      <c r="BB403" s="130"/>
      <c r="BC403" s="130"/>
      <c r="BD403" s="130"/>
      <c r="BE403" s="130"/>
    </row>
    <row r="404" spans="1:57" s="137" customFormat="1" ht="15">
      <c r="A404" s="89" t="str">
        <f>IF(Table1[[#This Row],[LIBRARY ID]]="","",CONCATENATE('Sample information'!B$16," #1"," ",Table1[[#This Row],[DATE SAMPLE DELIVERY]]))</f>
        <v/>
      </c>
      <c r="B404" s="89" t="str">
        <f>IF(Table1[[#This Row],[LIBRARY ID]]="","",CONCATENATE('Sample information'!B$16,"-",Table1[[#This Row],[LIBRARY ID]]))</f>
        <v/>
      </c>
      <c r="C404" s="47"/>
      <c r="D404" s="47"/>
      <c r="E404" s="47"/>
      <c r="F404" s="174" t="s">
        <v>547</v>
      </c>
      <c r="G404" s="47"/>
      <c r="H404" s="47"/>
      <c r="I404" s="47"/>
      <c r="J404" s="47"/>
      <c r="K404" s="47"/>
      <c r="L404" s="89" t="str">
        <f>IF(Table1[[#This Row],[INDEX CATEGORY]]="",CONCATENATE("Custom (",Table1[[#This Row],[CUSTOM INDEX]],")"),IF(Table1[[#This Row],[INDEX CATEGORY]]="No index","Custom (None)",INDEX(Index!$C$3:$X$230,MATCH(Table1[[#This Row],[INDEX NUMBER]],Index!$B$3:$B$230,0),MATCH(Table1[[#This Row],[INDEX CATEGORY]],Index!$C$2:$X$2,0))))</f>
        <v>Custom ()</v>
      </c>
      <c r="M404" s="153"/>
      <c r="N404" s="135" t="s">
        <v>5</v>
      </c>
      <c r="O404" s="153" t="s">
        <v>36</v>
      </c>
      <c r="P404" s="150" t="str">
        <f>IF(Table1[[#This Row],[LIBRARY ID]]="","",Table1[[#This Row],[VOLUME]])</f>
        <v/>
      </c>
      <c r="Q404" s="150" t="str">
        <f>IF(Table1[[#This Row],[LIBRARY ID]]="","",Table1[[#This Row],[CONCENTRATION]]*Table1[[#This Row],[VOLUME]])</f>
        <v/>
      </c>
      <c r="R404" s="103" t="s">
        <v>730</v>
      </c>
      <c r="S404" s="103" t="str">
        <f>IF(Table1[[#This Row],[LIBRARY ID]]="","",CONCATENATE('Sample information'!$B$16,"_",Table1[[#This Row],[PLATE]],"_org_",Table1[[#This Row],[DATE SAMPLE DELIVERY]]))</f>
        <v/>
      </c>
      <c r="T404" s="130" t="str">
        <f>IF(Table1[[#This Row],[DATE SAMPLE DELIVERY]]="","",(CONCATENATE(20,LEFT(Table1[[#This Row],[DATE SAMPLE DELIVERY]],2),"-",(MID(Table1[[#This Row],[DATE SAMPLE DELIVERY]],3,2)),"-",(RIGHT(Table1[[#This Row],[DATE SAMPLE DELIVERY]],2)))))</f>
        <v/>
      </c>
      <c r="U404" s="137" t="str">
        <f>IF(Table1[[#This Row],[LIBRARY ID]]="","",IF('Sample information'!$B$22="","RML",'Sample information'!$B$22))</f>
        <v/>
      </c>
      <c r="V404" s="130" t="s">
        <v>280</v>
      </c>
      <c r="W404" s="135"/>
      <c r="X404" s="135"/>
      <c r="AA404" s="151"/>
      <c r="AC404" s="152"/>
      <c r="AF404" s="135"/>
      <c r="AG404" s="130"/>
      <c r="AH404" s="130"/>
      <c r="AI404" s="130"/>
      <c r="AJ404" s="130"/>
      <c r="AK404" s="130"/>
      <c r="AL404" s="130"/>
      <c r="AM404" s="130"/>
      <c r="AN404" s="130"/>
      <c r="AO404" s="130"/>
      <c r="AP404" s="130"/>
      <c r="AQ404" s="130"/>
      <c r="AR404" s="130"/>
      <c r="AS404" s="130"/>
      <c r="AT404" s="130"/>
      <c r="AU404" s="130"/>
      <c r="AV404" s="130"/>
      <c r="AW404" s="130"/>
      <c r="AX404" s="130"/>
      <c r="AY404" s="130"/>
      <c r="AZ404" s="130"/>
      <c r="BA404" s="130"/>
      <c r="BB404" s="130"/>
      <c r="BC404" s="130"/>
      <c r="BD404" s="130"/>
      <c r="BE404" s="130"/>
    </row>
    <row r="405" spans="1:57" s="137" customFormat="1" ht="15">
      <c r="A405" s="89" t="str">
        <f>IF(Table1[[#This Row],[LIBRARY ID]]="","",CONCATENATE('Sample information'!B$16," #1"," ",Table1[[#This Row],[DATE SAMPLE DELIVERY]]))</f>
        <v/>
      </c>
      <c r="B405" s="89" t="str">
        <f>IF(Table1[[#This Row],[LIBRARY ID]]="","",CONCATENATE('Sample information'!B$16,"-",Table1[[#This Row],[LIBRARY ID]]))</f>
        <v/>
      </c>
      <c r="C405" s="47"/>
      <c r="D405" s="47"/>
      <c r="E405" s="47"/>
      <c r="F405" s="174" t="s">
        <v>547</v>
      </c>
      <c r="G405" s="47"/>
      <c r="H405" s="47"/>
      <c r="I405" s="47"/>
      <c r="J405" s="47"/>
      <c r="K405" s="47"/>
      <c r="L405" s="89" t="str">
        <f>IF(Table1[[#This Row],[INDEX CATEGORY]]="",CONCATENATE("Custom (",Table1[[#This Row],[CUSTOM INDEX]],")"),IF(Table1[[#This Row],[INDEX CATEGORY]]="No index","Custom (None)",INDEX(Index!$C$3:$X$230,MATCH(Table1[[#This Row],[INDEX NUMBER]],Index!$B$3:$B$230,0),MATCH(Table1[[#This Row],[INDEX CATEGORY]],Index!$C$2:$X$2,0))))</f>
        <v>Custom ()</v>
      </c>
      <c r="M405" s="153"/>
      <c r="N405" s="135" t="s">
        <v>5</v>
      </c>
      <c r="O405" s="153" t="s">
        <v>37</v>
      </c>
      <c r="P405" s="150" t="str">
        <f>IF(Table1[[#This Row],[LIBRARY ID]]="","",Table1[[#This Row],[VOLUME]])</f>
        <v/>
      </c>
      <c r="Q405" s="150" t="str">
        <f>IF(Table1[[#This Row],[LIBRARY ID]]="","",Table1[[#This Row],[CONCENTRATION]]*Table1[[#This Row],[VOLUME]])</f>
        <v/>
      </c>
      <c r="R405" s="103" t="s">
        <v>730</v>
      </c>
      <c r="S405" s="103" t="str">
        <f>IF(Table1[[#This Row],[LIBRARY ID]]="","",CONCATENATE('Sample information'!$B$16,"_",Table1[[#This Row],[PLATE]],"_org_",Table1[[#This Row],[DATE SAMPLE DELIVERY]]))</f>
        <v/>
      </c>
      <c r="T405" s="130" t="str">
        <f>IF(Table1[[#This Row],[DATE SAMPLE DELIVERY]]="","",(CONCATENATE(20,LEFT(Table1[[#This Row],[DATE SAMPLE DELIVERY]],2),"-",(MID(Table1[[#This Row],[DATE SAMPLE DELIVERY]],3,2)),"-",(RIGHT(Table1[[#This Row],[DATE SAMPLE DELIVERY]],2)))))</f>
        <v/>
      </c>
      <c r="U405" s="137" t="str">
        <f>IF(Table1[[#This Row],[LIBRARY ID]]="","",IF('Sample information'!$B$22="","RML",'Sample information'!$B$22))</f>
        <v/>
      </c>
      <c r="V405" s="130" t="s">
        <v>280</v>
      </c>
      <c r="W405" s="135"/>
      <c r="X405" s="135"/>
      <c r="AA405" s="151"/>
      <c r="AC405" s="152"/>
      <c r="AF405" s="135"/>
      <c r="AG405" s="130"/>
      <c r="AH405" s="130"/>
      <c r="AI405" s="130"/>
      <c r="AJ405" s="130"/>
      <c r="AK405" s="130"/>
      <c r="AL405" s="130"/>
      <c r="AM405" s="130"/>
      <c r="AN405" s="130"/>
      <c r="AO405" s="130"/>
      <c r="AP405" s="130"/>
      <c r="AQ405" s="130"/>
      <c r="AR405" s="130"/>
      <c r="AS405" s="130"/>
      <c r="AT405" s="130"/>
      <c r="AU405" s="130"/>
      <c r="AV405" s="130"/>
      <c r="AW405" s="130"/>
      <c r="AX405" s="130"/>
      <c r="AY405" s="130"/>
      <c r="AZ405" s="130"/>
      <c r="BA405" s="130"/>
      <c r="BB405" s="130"/>
      <c r="BC405" s="130"/>
      <c r="BD405" s="130"/>
      <c r="BE405" s="130"/>
    </row>
    <row r="406" spans="1:57" s="137" customFormat="1" ht="15">
      <c r="A406" s="89" t="str">
        <f>IF(Table1[[#This Row],[LIBRARY ID]]="","",CONCATENATE('Sample information'!B$16," #1"," ",Table1[[#This Row],[DATE SAMPLE DELIVERY]]))</f>
        <v/>
      </c>
      <c r="B406" s="89" t="str">
        <f>IF(Table1[[#This Row],[LIBRARY ID]]="","",CONCATENATE('Sample information'!B$16,"-",Table1[[#This Row],[LIBRARY ID]]))</f>
        <v/>
      </c>
      <c r="C406" s="47"/>
      <c r="D406" s="47"/>
      <c r="E406" s="47"/>
      <c r="F406" s="174" t="s">
        <v>547</v>
      </c>
      <c r="G406" s="47"/>
      <c r="H406" s="47"/>
      <c r="I406" s="47"/>
      <c r="J406" s="47"/>
      <c r="K406" s="47"/>
      <c r="L406" s="89" t="str">
        <f>IF(Table1[[#This Row],[INDEX CATEGORY]]="",CONCATENATE("Custom (",Table1[[#This Row],[CUSTOM INDEX]],")"),IF(Table1[[#This Row],[INDEX CATEGORY]]="No index","Custom (None)",INDEX(Index!$C$3:$X$230,MATCH(Table1[[#This Row],[INDEX NUMBER]],Index!$B$3:$B$230,0),MATCH(Table1[[#This Row],[INDEX CATEGORY]],Index!$C$2:$X$2,0))))</f>
        <v>Custom ()</v>
      </c>
      <c r="M406" s="153"/>
      <c r="N406" s="135" t="s">
        <v>5</v>
      </c>
      <c r="O406" s="153" t="s">
        <v>38</v>
      </c>
      <c r="P406" s="150" t="str">
        <f>IF(Table1[[#This Row],[LIBRARY ID]]="","",Table1[[#This Row],[VOLUME]])</f>
        <v/>
      </c>
      <c r="Q406" s="150" t="str">
        <f>IF(Table1[[#This Row],[LIBRARY ID]]="","",Table1[[#This Row],[CONCENTRATION]]*Table1[[#This Row],[VOLUME]])</f>
        <v/>
      </c>
      <c r="R406" s="103" t="s">
        <v>730</v>
      </c>
      <c r="S406" s="103" t="str">
        <f>IF(Table1[[#This Row],[LIBRARY ID]]="","",CONCATENATE('Sample information'!$B$16,"_",Table1[[#This Row],[PLATE]],"_org_",Table1[[#This Row],[DATE SAMPLE DELIVERY]]))</f>
        <v/>
      </c>
      <c r="T406" s="130" t="str">
        <f>IF(Table1[[#This Row],[DATE SAMPLE DELIVERY]]="","",(CONCATENATE(20,LEFT(Table1[[#This Row],[DATE SAMPLE DELIVERY]],2),"-",(MID(Table1[[#This Row],[DATE SAMPLE DELIVERY]],3,2)),"-",(RIGHT(Table1[[#This Row],[DATE SAMPLE DELIVERY]],2)))))</f>
        <v/>
      </c>
      <c r="U406" s="137" t="str">
        <f>IF(Table1[[#This Row],[LIBRARY ID]]="","",IF('Sample information'!$B$22="","RML",'Sample information'!$B$22))</f>
        <v/>
      </c>
      <c r="V406" s="130" t="s">
        <v>280</v>
      </c>
      <c r="W406" s="135"/>
      <c r="X406" s="135"/>
      <c r="AA406" s="151"/>
      <c r="AC406" s="152"/>
      <c r="AF406" s="135"/>
      <c r="AG406" s="130"/>
      <c r="AH406" s="130"/>
      <c r="AI406" s="130"/>
      <c r="AJ406" s="130"/>
      <c r="AK406" s="130"/>
      <c r="AL406" s="130"/>
      <c r="AM406" s="130"/>
      <c r="AN406" s="130"/>
      <c r="AO406" s="130"/>
      <c r="AP406" s="130"/>
      <c r="AQ406" s="130"/>
      <c r="AR406" s="130"/>
      <c r="AS406" s="130"/>
      <c r="AT406" s="130"/>
      <c r="AU406" s="130"/>
      <c r="AV406" s="130"/>
      <c r="AW406" s="130"/>
      <c r="AX406" s="130"/>
      <c r="AY406" s="130"/>
      <c r="AZ406" s="130"/>
      <c r="BA406" s="130"/>
      <c r="BB406" s="130"/>
      <c r="BC406" s="130"/>
      <c r="BD406" s="130"/>
      <c r="BE406" s="130"/>
    </row>
    <row r="407" spans="1:57" s="137" customFormat="1" ht="15">
      <c r="A407" s="89" t="str">
        <f>IF(Table1[[#This Row],[LIBRARY ID]]="","",CONCATENATE('Sample information'!B$16," #1"," ",Table1[[#This Row],[DATE SAMPLE DELIVERY]]))</f>
        <v/>
      </c>
      <c r="B407" s="89" t="str">
        <f>IF(Table1[[#This Row],[LIBRARY ID]]="","",CONCATENATE('Sample information'!B$16,"-",Table1[[#This Row],[LIBRARY ID]]))</f>
        <v/>
      </c>
      <c r="C407" s="47"/>
      <c r="D407" s="47"/>
      <c r="E407" s="47"/>
      <c r="F407" s="174" t="s">
        <v>547</v>
      </c>
      <c r="G407" s="47"/>
      <c r="H407" s="47"/>
      <c r="I407" s="47"/>
      <c r="J407" s="47"/>
      <c r="K407" s="47"/>
      <c r="L407" s="89" t="str">
        <f>IF(Table1[[#This Row],[INDEX CATEGORY]]="",CONCATENATE("Custom (",Table1[[#This Row],[CUSTOM INDEX]],")"),IF(Table1[[#This Row],[INDEX CATEGORY]]="No index","Custom (None)",INDEX(Index!$C$3:$X$230,MATCH(Table1[[#This Row],[INDEX NUMBER]],Index!$B$3:$B$230,0),MATCH(Table1[[#This Row],[INDEX CATEGORY]],Index!$C$2:$X$2,0))))</f>
        <v>Custom ()</v>
      </c>
      <c r="M407" s="153"/>
      <c r="N407" s="135" t="s">
        <v>5</v>
      </c>
      <c r="O407" s="153" t="s">
        <v>39</v>
      </c>
      <c r="P407" s="150" t="str">
        <f>IF(Table1[[#This Row],[LIBRARY ID]]="","",Table1[[#This Row],[VOLUME]])</f>
        <v/>
      </c>
      <c r="Q407" s="150" t="str">
        <f>IF(Table1[[#This Row],[LIBRARY ID]]="","",Table1[[#This Row],[CONCENTRATION]]*Table1[[#This Row],[VOLUME]])</f>
        <v/>
      </c>
      <c r="R407" s="103" t="s">
        <v>730</v>
      </c>
      <c r="S407" s="103" t="str">
        <f>IF(Table1[[#This Row],[LIBRARY ID]]="","",CONCATENATE('Sample information'!$B$16,"_",Table1[[#This Row],[PLATE]],"_org_",Table1[[#This Row],[DATE SAMPLE DELIVERY]]))</f>
        <v/>
      </c>
      <c r="T407" s="130" t="str">
        <f>IF(Table1[[#This Row],[DATE SAMPLE DELIVERY]]="","",(CONCATENATE(20,LEFT(Table1[[#This Row],[DATE SAMPLE DELIVERY]],2),"-",(MID(Table1[[#This Row],[DATE SAMPLE DELIVERY]],3,2)),"-",(RIGHT(Table1[[#This Row],[DATE SAMPLE DELIVERY]],2)))))</f>
        <v/>
      </c>
      <c r="U407" s="137" t="str">
        <f>IF(Table1[[#This Row],[LIBRARY ID]]="","",IF('Sample information'!$B$22="","RML",'Sample information'!$B$22))</f>
        <v/>
      </c>
      <c r="V407" s="130" t="s">
        <v>280</v>
      </c>
      <c r="W407" s="135"/>
      <c r="X407" s="135"/>
      <c r="AA407" s="151"/>
      <c r="AC407" s="152"/>
      <c r="AF407" s="135"/>
      <c r="AG407" s="130"/>
      <c r="AH407" s="130"/>
      <c r="AI407" s="130"/>
      <c r="AJ407" s="130"/>
      <c r="AK407" s="130"/>
      <c r="AL407" s="130"/>
      <c r="AM407" s="130"/>
      <c r="AN407" s="130"/>
      <c r="AO407" s="130"/>
      <c r="AP407" s="130"/>
      <c r="AQ407" s="130"/>
      <c r="AR407" s="130"/>
      <c r="AS407" s="130"/>
      <c r="AT407" s="130"/>
      <c r="AU407" s="130"/>
      <c r="AV407" s="130"/>
      <c r="AW407" s="130"/>
      <c r="AX407" s="130"/>
      <c r="AY407" s="130"/>
      <c r="AZ407" s="130"/>
      <c r="BA407" s="130"/>
      <c r="BB407" s="130"/>
      <c r="BC407" s="130"/>
      <c r="BD407" s="130"/>
      <c r="BE407" s="130"/>
    </row>
    <row r="408" spans="1:57" s="137" customFormat="1" ht="15">
      <c r="A408" s="89" t="str">
        <f>IF(Table1[[#This Row],[LIBRARY ID]]="","",CONCATENATE('Sample information'!B$16," #1"," ",Table1[[#This Row],[DATE SAMPLE DELIVERY]]))</f>
        <v/>
      </c>
      <c r="B408" s="89" t="str">
        <f>IF(Table1[[#This Row],[LIBRARY ID]]="","",CONCATENATE('Sample information'!B$16,"-",Table1[[#This Row],[LIBRARY ID]]))</f>
        <v/>
      </c>
      <c r="C408" s="47"/>
      <c r="D408" s="47"/>
      <c r="E408" s="47"/>
      <c r="F408" s="174" t="s">
        <v>547</v>
      </c>
      <c r="G408" s="47"/>
      <c r="H408" s="47"/>
      <c r="I408" s="47"/>
      <c r="J408" s="47"/>
      <c r="K408" s="47"/>
      <c r="L408" s="89" t="str">
        <f>IF(Table1[[#This Row],[INDEX CATEGORY]]="",CONCATENATE("Custom (",Table1[[#This Row],[CUSTOM INDEX]],")"),IF(Table1[[#This Row],[INDEX CATEGORY]]="No index","Custom (None)",INDEX(Index!$C$3:$X$230,MATCH(Table1[[#This Row],[INDEX NUMBER]],Index!$B$3:$B$230,0),MATCH(Table1[[#This Row],[INDEX CATEGORY]],Index!$C$2:$X$2,0))))</f>
        <v>Custom ()</v>
      </c>
      <c r="M408" s="153"/>
      <c r="N408" s="135" t="s">
        <v>5</v>
      </c>
      <c r="O408" s="153" t="s">
        <v>40</v>
      </c>
      <c r="P408" s="150" t="str">
        <f>IF(Table1[[#This Row],[LIBRARY ID]]="","",Table1[[#This Row],[VOLUME]])</f>
        <v/>
      </c>
      <c r="Q408" s="150" t="str">
        <f>IF(Table1[[#This Row],[LIBRARY ID]]="","",Table1[[#This Row],[CONCENTRATION]]*Table1[[#This Row],[VOLUME]])</f>
        <v/>
      </c>
      <c r="R408" s="103" t="s">
        <v>730</v>
      </c>
      <c r="S408" s="103" t="str">
        <f>IF(Table1[[#This Row],[LIBRARY ID]]="","",CONCATENATE('Sample information'!$B$16,"_",Table1[[#This Row],[PLATE]],"_org_",Table1[[#This Row],[DATE SAMPLE DELIVERY]]))</f>
        <v/>
      </c>
      <c r="T408" s="130" t="str">
        <f>IF(Table1[[#This Row],[DATE SAMPLE DELIVERY]]="","",(CONCATENATE(20,LEFT(Table1[[#This Row],[DATE SAMPLE DELIVERY]],2),"-",(MID(Table1[[#This Row],[DATE SAMPLE DELIVERY]],3,2)),"-",(RIGHT(Table1[[#This Row],[DATE SAMPLE DELIVERY]],2)))))</f>
        <v/>
      </c>
      <c r="U408" s="137" t="str">
        <f>IF(Table1[[#This Row],[LIBRARY ID]]="","",IF('Sample information'!$B$22="","RML",'Sample information'!$B$22))</f>
        <v/>
      </c>
      <c r="V408" s="130" t="s">
        <v>280</v>
      </c>
      <c r="W408" s="135"/>
      <c r="X408" s="135"/>
      <c r="AA408" s="151"/>
      <c r="AC408" s="152"/>
      <c r="AF408" s="135"/>
      <c r="AG408" s="130"/>
      <c r="AH408" s="130"/>
      <c r="AI408" s="130"/>
      <c r="AJ408" s="130"/>
      <c r="AK408" s="130"/>
      <c r="AL408" s="130"/>
      <c r="AM408" s="130"/>
      <c r="AN408" s="130"/>
      <c r="AO408" s="130"/>
      <c r="AP408" s="130"/>
      <c r="AQ408" s="130"/>
      <c r="AR408" s="130"/>
      <c r="AS408" s="130"/>
      <c r="AT408" s="130"/>
      <c r="AU408" s="130"/>
      <c r="AV408" s="130"/>
      <c r="AW408" s="130"/>
      <c r="AX408" s="130"/>
      <c r="AY408" s="130"/>
      <c r="AZ408" s="130"/>
      <c r="BA408" s="130"/>
      <c r="BB408" s="130"/>
      <c r="BC408" s="130"/>
      <c r="BD408" s="130"/>
      <c r="BE408" s="130"/>
    </row>
    <row r="409" spans="1:57" s="137" customFormat="1" ht="15">
      <c r="A409" s="89" t="str">
        <f>IF(Table1[[#This Row],[LIBRARY ID]]="","",CONCATENATE('Sample information'!B$16," #1"," ",Table1[[#This Row],[DATE SAMPLE DELIVERY]]))</f>
        <v/>
      </c>
      <c r="B409" s="89" t="str">
        <f>IF(Table1[[#This Row],[LIBRARY ID]]="","",CONCATENATE('Sample information'!B$16,"-",Table1[[#This Row],[LIBRARY ID]]))</f>
        <v/>
      </c>
      <c r="C409" s="47"/>
      <c r="D409" s="47"/>
      <c r="E409" s="47"/>
      <c r="F409" s="174" t="s">
        <v>547</v>
      </c>
      <c r="G409" s="47"/>
      <c r="H409" s="47"/>
      <c r="I409" s="47"/>
      <c r="J409" s="47"/>
      <c r="K409" s="47"/>
      <c r="L409" s="89" t="str">
        <f>IF(Table1[[#This Row],[INDEX CATEGORY]]="",CONCATENATE("Custom (",Table1[[#This Row],[CUSTOM INDEX]],")"),IF(Table1[[#This Row],[INDEX CATEGORY]]="No index","Custom (None)",INDEX(Index!$C$3:$X$230,MATCH(Table1[[#This Row],[INDEX NUMBER]],Index!$B$3:$B$230,0),MATCH(Table1[[#This Row],[INDEX CATEGORY]],Index!$C$2:$X$2,0))))</f>
        <v>Custom ()</v>
      </c>
      <c r="M409" s="153"/>
      <c r="N409" s="135" t="s">
        <v>5</v>
      </c>
      <c r="O409" s="153" t="s">
        <v>41</v>
      </c>
      <c r="P409" s="150" t="str">
        <f>IF(Table1[[#This Row],[LIBRARY ID]]="","",Table1[[#This Row],[VOLUME]])</f>
        <v/>
      </c>
      <c r="Q409" s="150" t="str">
        <f>IF(Table1[[#This Row],[LIBRARY ID]]="","",Table1[[#This Row],[CONCENTRATION]]*Table1[[#This Row],[VOLUME]])</f>
        <v/>
      </c>
      <c r="R409" s="103" t="s">
        <v>730</v>
      </c>
      <c r="S409" s="103" t="str">
        <f>IF(Table1[[#This Row],[LIBRARY ID]]="","",CONCATENATE('Sample information'!$B$16,"_",Table1[[#This Row],[PLATE]],"_org_",Table1[[#This Row],[DATE SAMPLE DELIVERY]]))</f>
        <v/>
      </c>
      <c r="T409" s="130" t="str">
        <f>IF(Table1[[#This Row],[DATE SAMPLE DELIVERY]]="","",(CONCATENATE(20,LEFT(Table1[[#This Row],[DATE SAMPLE DELIVERY]],2),"-",(MID(Table1[[#This Row],[DATE SAMPLE DELIVERY]],3,2)),"-",(RIGHT(Table1[[#This Row],[DATE SAMPLE DELIVERY]],2)))))</f>
        <v/>
      </c>
      <c r="U409" s="137" t="str">
        <f>IF(Table1[[#This Row],[LIBRARY ID]]="","",IF('Sample information'!$B$22="","RML",'Sample information'!$B$22))</f>
        <v/>
      </c>
      <c r="V409" s="130" t="s">
        <v>280</v>
      </c>
      <c r="W409" s="135"/>
      <c r="X409" s="135"/>
      <c r="AA409" s="151"/>
      <c r="AC409" s="152"/>
      <c r="AF409" s="135"/>
      <c r="AG409" s="130"/>
      <c r="AH409" s="130"/>
      <c r="AI409" s="130"/>
      <c r="AJ409" s="130"/>
      <c r="AK409" s="130"/>
      <c r="AL409" s="130"/>
      <c r="AM409" s="130"/>
      <c r="AN409" s="130"/>
      <c r="AO409" s="130"/>
      <c r="AP409" s="130"/>
      <c r="AQ409" s="130"/>
      <c r="AR409" s="130"/>
      <c r="AS409" s="130"/>
      <c r="AT409" s="130"/>
      <c r="AU409" s="130"/>
      <c r="AV409" s="130"/>
      <c r="AW409" s="130"/>
      <c r="AX409" s="130"/>
      <c r="AY409" s="130"/>
      <c r="AZ409" s="130"/>
      <c r="BA409" s="130"/>
      <c r="BB409" s="130"/>
      <c r="BC409" s="130"/>
      <c r="BD409" s="130"/>
      <c r="BE409" s="130"/>
    </row>
    <row r="410" spans="1:57" s="137" customFormat="1" ht="15">
      <c r="A410" s="89" t="str">
        <f>IF(Table1[[#This Row],[LIBRARY ID]]="","",CONCATENATE('Sample information'!B$16," #1"," ",Table1[[#This Row],[DATE SAMPLE DELIVERY]]))</f>
        <v/>
      </c>
      <c r="B410" s="89" t="str">
        <f>IF(Table1[[#This Row],[LIBRARY ID]]="","",CONCATENATE('Sample information'!B$16,"-",Table1[[#This Row],[LIBRARY ID]]))</f>
        <v/>
      </c>
      <c r="C410" s="47"/>
      <c r="D410" s="47"/>
      <c r="E410" s="47"/>
      <c r="F410" s="174" t="s">
        <v>547</v>
      </c>
      <c r="G410" s="47"/>
      <c r="H410" s="47"/>
      <c r="I410" s="47"/>
      <c r="J410" s="47"/>
      <c r="K410" s="47"/>
      <c r="L410" s="89" t="str">
        <f>IF(Table1[[#This Row],[INDEX CATEGORY]]="",CONCATENATE("Custom (",Table1[[#This Row],[CUSTOM INDEX]],")"),IF(Table1[[#This Row],[INDEX CATEGORY]]="No index","Custom (None)",INDEX(Index!$C$3:$X$230,MATCH(Table1[[#This Row],[INDEX NUMBER]],Index!$B$3:$B$230,0),MATCH(Table1[[#This Row],[INDEX CATEGORY]],Index!$C$2:$X$2,0))))</f>
        <v>Custom ()</v>
      </c>
      <c r="M410" s="153"/>
      <c r="N410" s="135" t="s">
        <v>5</v>
      </c>
      <c r="O410" s="153" t="s">
        <v>42</v>
      </c>
      <c r="P410" s="150" t="str">
        <f>IF(Table1[[#This Row],[LIBRARY ID]]="","",Table1[[#This Row],[VOLUME]])</f>
        <v/>
      </c>
      <c r="Q410" s="150" t="str">
        <f>IF(Table1[[#This Row],[LIBRARY ID]]="","",Table1[[#This Row],[CONCENTRATION]]*Table1[[#This Row],[VOLUME]])</f>
        <v/>
      </c>
      <c r="R410" s="103" t="s">
        <v>730</v>
      </c>
      <c r="S410" s="103" t="str">
        <f>IF(Table1[[#This Row],[LIBRARY ID]]="","",CONCATENATE('Sample information'!$B$16,"_",Table1[[#This Row],[PLATE]],"_org_",Table1[[#This Row],[DATE SAMPLE DELIVERY]]))</f>
        <v/>
      </c>
      <c r="T410" s="130" t="str">
        <f>IF(Table1[[#This Row],[DATE SAMPLE DELIVERY]]="","",(CONCATENATE(20,LEFT(Table1[[#This Row],[DATE SAMPLE DELIVERY]],2),"-",(MID(Table1[[#This Row],[DATE SAMPLE DELIVERY]],3,2)),"-",(RIGHT(Table1[[#This Row],[DATE SAMPLE DELIVERY]],2)))))</f>
        <v/>
      </c>
      <c r="U410" s="137" t="str">
        <f>IF(Table1[[#This Row],[LIBRARY ID]]="","",IF('Sample information'!$B$22="","RML",'Sample information'!$B$22))</f>
        <v/>
      </c>
      <c r="V410" s="130" t="s">
        <v>280</v>
      </c>
      <c r="W410" s="135"/>
      <c r="X410" s="135"/>
      <c r="AA410" s="151"/>
      <c r="AC410" s="152"/>
      <c r="AF410" s="135"/>
      <c r="AG410" s="130"/>
      <c r="AH410" s="130"/>
      <c r="AI410" s="130"/>
      <c r="AJ410" s="130"/>
      <c r="AK410" s="130"/>
      <c r="AL410" s="130"/>
      <c r="AM410" s="130"/>
      <c r="AN410" s="130"/>
      <c r="AO410" s="130"/>
      <c r="AP410" s="130"/>
      <c r="AQ410" s="130"/>
      <c r="AR410" s="130"/>
      <c r="AS410" s="130"/>
      <c r="AT410" s="130"/>
      <c r="AU410" s="130"/>
      <c r="AV410" s="130"/>
      <c r="AW410" s="130"/>
      <c r="AX410" s="130"/>
      <c r="AY410" s="130"/>
      <c r="AZ410" s="130"/>
      <c r="BA410" s="130"/>
      <c r="BB410" s="130"/>
      <c r="BC410" s="130"/>
      <c r="BD410" s="130"/>
      <c r="BE410" s="130"/>
    </row>
    <row r="411" spans="1:57" s="137" customFormat="1" ht="15">
      <c r="A411" s="89" t="str">
        <f>IF(Table1[[#This Row],[LIBRARY ID]]="","",CONCATENATE('Sample information'!B$16," #1"," ",Table1[[#This Row],[DATE SAMPLE DELIVERY]]))</f>
        <v/>
      </c>
      <c r="B411" s="89" t="str">
        <f>IF(Table1[[#This Row],[LIBRARY ID]]="","",CONCATENATE('Sample information'!B$16,"-",Table1[[#This Row],[LIBRARY ID]]))</f>
        <v/>
      </c>
      <c r="C411" s="47"/>
      <c r="D411" s="47"/>
      <c r="E411" s="47"/>
      <c r="F411" s="174" t="s">
        <v>547</v>
      </c>
      <c r="G411" s="47"/>
      <c r="H411" s="47"/>
      <c r="I411" s="47"/>
      <c r="J411" s="47"/>
      <c r="K411" s="47"/>
      <c r="L411" s="89" t="str">
        <f>IF(Table1[[#This Row],[INDEX CATEGORY]]="",CONCATENATE("Custom (",Table1[[#This Row],[CUSTOM INDEX]],")"),IF(Table1[[#This Row],[INDEX CATEGORY]]="No index","Custom (None)",INDEX(Index!$C$3:$X$230,MATCH(Table1[[#This Row],[INDEX NUMBER]],Index!$B$3:$B$230,0),MATCH(Table1[[#This Row],[INDEX CATEGORY]],Index!$C$2:$X$2,0))))</f>
        <v>Custom ()</v>
      </c>
      <c r="M411" s="153"/>
      <c r="N411" s="135" t="s">
        <v>5</v>
      </c>
      <c r="O411" s="153" t="s">
        <v>43</v>
      </c>
      <c r="P411" s="150" t="str">
        <f>IF(Table1[[#This Row],[LIBRARY ID]]="","",Table1[[#This Row],[VOLUME]])</f>
        <v/>
      </c>
      <c r="Q411" s="150" t="str">
        <f>IF(Table1[[#This Row],[LIBRARY ID]]="","",Table1[[#This Row],[CONCENTRATION]]*Table1[[#This Row],[VOLUME]])</f>
        <v/>
      </c>
      <c r="R411" s="103" t="s">
        <v>730</v>
      </c>
      <c r="S411" s="103" t="str">
        <f>IF(Table1[[#This Row],[LIBRARY ID]]="","",CONCATENATE('Sample information'!$B$16,"_",Table1[[#This Row],[PLATE]],"_org_",Table1[[#This Row],[DATE SAMPLE DELIVERY]]))</f>
        <v/>
      </c>
      <c r="T411" s="130" t="str">
        <f>IF(Table1[[#This Row],[DATE SAMPLE DELIVERY]]="","",(CONCATENATE(20,LEFT(Table1[[#This Row],[DATE SAMPLE DELIVERY]],2),"-",(MID(Table1[[#This Row],[DATE SAMPLE DELIVERY]],3,2)),"-",(RIGHT(Table1[[#This Row],[DATE SAMPLE DELIVERY]],2)))))</f>
        <v/>
      </c>
      <c r="U411" s="137" t="str">
        <f>IF(Table1[[#This Row],[LIBRARY ID]]="","",IF('Sample information'!$B$22="","RML",'Sample information'!$B$22))</f>
        <v/>
      </c>
      <c r="V411" s="130" t="s">
        <v>280</v>
      </c>
      <c r="W411" s="135"/>
      <c r="X411" s="135"/>
      <c r="AA411" s="151"/>
      <c r="AC411" s="152"/>
      <c r="AF411" s="135"/>
      <c r="AG411" s="130"/>
      <c r="AH411" s="130"/>
      <c r="AI411" s="130"/>
      <c r="AJ411" s="130"/>
      <c r="AK411" s="130"/>
      <c r="AL411" s="130"/>
      <c r="AM411" s="130"/>
      <c r="AN411" s="130"/>
      <c r="AO411" s="130"/>
      <c r="AP411" s="130"/>
      <c r="AQ411" s="130"/>
      <c r="AR411" s="130"/>
      <c r="AS411" s="130"/>
      <c r="AT411" s="130"/>
      <c r="AU411" s="130"/>
      <c r="AV411" s="130"/>
      <c r="AW411" s="130"/>
      <c r="AX411" s="130"/>
      <c r="AY411" s="130"/>
      <c r="AZ411" s="130"/>
      <c r="BA411" s="130"/>
      <c r="BB411" s="130"/>
      <c r="BC411" s="130"/>
      <c r="BD411" s="130"/>
      <c r="BE411" s="130"/>
    </row>
    <row r="412" spans="1:57" s="137" customFormat="1" ht="15">
      <c r="A412" s="89" t="str">
        <f>IF(Table1[[#This Row],[LIBRARY ID]]="","",CONCATENATE('Sample information'!B$16," #1"," ",Table1[[#This Row],[DATE SAMPLE DELIVERY]]))</f>
        <v/>
      </c>
      <c r="B412" s="89" t="str">
        <f>IF(Table1[[#This Row],[LIBRARY ID]]="","",CONCATENATE('Sample information'!B$16,"-",Table1[[#This Row],[LIBRARY ID]]))</f>
        <v/>
      </c>
      <c r="C412" s="47"/>
      <c r="D412" s="47"/>
      <c r="E412" s="47"/>
      <c r="F412" s="174" t="s">
        <v>547</v>
      </c>
      <c r="G412" s="47"/>
      <c r="H412" s="47"/>
      <c r="I412" s="47"/>
      <c r="J412" s="47"/>
      <c r="K412" s="47"/>
      <c r="L412" s="89" t="str">
        <f>IF(Table1[[#This Row],[INDEX CATEGORY]]="",CONCATENATE("Custom (",Table1[[#This Row],[CUSTOM INDEX]],")"),IF(Table1[[#This Row],[INDEX CATEGORY]]="No index","Custom (None)",INDEX(Index!$C$3:$X$230,MATCH(Table1[[#This Row],[INDEX NUMBER]],Index!$B$3:$B$230,0),MATCH(Table1[[#This Row],[INDEX CATEGORY]],Index!$C$2:$X$2,0))))</f>
        <v>Custom ()</v>
      </c>
      <c r="M412" s="153"/>
      <c r="N412" s="135" t="s">
        <v>5</v>
      </c>
      <c r="O412" s="153" t="s">
        <v>44</v>
      </c>
      <c r="P412" s="150" t="str">
        <f>IF(Table1[[#This Row],[LIBRARY ID]]="","",Table1[[#This Row],[VOLUME]])</f>
        <v/>
      </c>
      <c r="Q412" s="150" t="str">
        <f>IF(Table1[[#This Row],[LIBRARY ID]]="","",Table1[[#This Row],[CONCENTRATION]]*Table1[[#This Row],[VOLUME]])</f>
        <v/>
      </c>
      <c r="R412" s="103" t="s">
        <v>730</v>
      </c>
      <c r="S412" s="103" t="str">
        <f>IF(Table1[[#This Row],[LIBRARY ID]]="","",CONCATENATE('Sample information'!$B$16,"_",Table1[[#This Row],[PLATE]],"_org_",Table1[[#This Row],[DATE SAMPLE DELIVERY]]))</f>
        <v/>
      </c>
      <c r="T412" s="130" t="str">
        <f>IF(Table1[[#This Row],[DATE SAMPLE DELIVERY]]="","",(CONCATENATE(20,LEFT(Table1[[#This Row],[DATE SAMPLE DELIVERY]],2),"-",(MID(Table1[[#This Row],[DATE SAMPLE DELIVERY]],3,2)),"-",(RIGHT(Table1[[#This Row],[DATE SAMPLE DELIVERY]],2)))))</f>
        <v/>
      </c>
      <c r="U412" s="137" t="str">
        <f>IF(Table1[[#This Row],[LIBRARY ID]]="","",IF('Sample information'!$B$22="","RML",'Sample information'!$B$22))</f>
        <v/>
      </c>
      <c r="V412" s="130" t="s">
        <v>280</v>
      </c>
      <c r="W412" s="135"/>
      <c r="X412" s="135"/>
      <c r="AA412" s="151"/>
      <c r="AC412" s="152"/>
      <c r="AF412" s="135"/>
      <c r="AG412" s="130"/>
      <c r="AH412" s="130"/>
      <c r="AI412" s="130"/>
      <c r="AJ412" s="130"/>
      <c r="AK412" s="130"/>
      <c r="AL412" s="130"/>
      <c r="AM412" s="130"/>
      <c r="AN412" s="130"/>
      <c r="AO412" s="130"/>
      <c r="AP412" s="130"/>
      <c r="AQ412" s="130"/>
      <c r="AR412" s="130"/>
      <c r="AS412" s="130"/>
      <c r="AT412" s="130"/>
      <c r="AU412" s="130"/>
      <c r="AV412" s="130"/>
      <c r="AW412" s="130"/>
      <c r="AX412" s="130"/>
      <c r="AY412" s="130"/>
      <c r="AZ412" s="130"/>
      <c r="BA412" s="130"/>
      <c r="BB412" s="130"/>
      <c r="BC412" s="130"/>
      <c r="BD412" s="130"/>
      <c r="BE412" s="130"/>
    </row>
    <row r="413" spans="1:57" s="137" customFormat="1" ht="15">
      <c r="A413" s="89" t="str">
        <f>IF(Table1[[#This Row],[LIBRARY ID]]="","",CONCATENATE('Sample information'!B$16," #1"," ",Table1[[#This Row],[DATE SAMPLE DELIVERY]]))</f>
        <v/>
      </c>
      <c r="B413" s="89" t="str">
        <f>IF(Table1[[#This Row],[LIBRARY ID]]="","",CONCATENATE('Sample information'!B$16,"-",Table1[[#This Row],[LIBRARY ID]]))</f>
        <v/>
      </c>
      <c r="C413" s="47"/>
      <c r="D413" s="47"/>
      <c r="E413" s="47"/>
      <c r="F413" s="174" t="s">
        <v>547</v>
      </c>
      <c r="G413" s="47"/>
      <c r="H413" s="47"/>
      <c r="I413" s="47"/>
      <c r="J413" s="47"/>
      <c r="K413" s="47"/>
      <c r="L413" s="89" t="str">
        <f>IF(Table1[[#This Row],[INDEX CATEGORY]]="",CONCATENATE("Custom (",Table1[[#This Row],[CUSTOM INDEX]],")"),IF(Table1[[#This Row],[INDEX CATEGORY]]="No index","Custom (None)",INDEX(Index!$C$3:$X$230,MATCH(Table1[[#This Row],[INDEX NUMBER]],Index!$B$3:$B$230,0),MATCH(Table1[[#This Row],[INDEX CATEGORY]],Index!$C$2:$X$2,0))))</f>
        <v>Custom ()</v>
      </c>
      <c r="M413" s="153"/>
      <c r="N413" s="135" t="s">
        <v>5</v>
      </c>
      <c r="O413" s="153" t="s">
        <v>45</v>
      </c>
      <c r="P413" s="150" t="str">
        <f>IF(Table1[[#This Row],[LIBRARY ID]]="","",Table1[[#This Row],[VOLUME]])</f>
        <v/>
      </c>
      <c r="Q413" s="150" t="str">
        <f>IF(Table1[[#This Row],[LIBRARY ID]]="","",Table1[[#This Row],[CONCENTRATION]]*Table1[[#This Row],[VOLUME]])</f>
        <v/>
      </c>
      <c r="R413" s="103" t="s">
        <v>730</v>
      </c>
      <c r="S413" s="103" t="str">
        <f>IF(Table1[[#This Row],[LIBRARY ID]]="","",CONCATENATE('Sample information'!$B$16,"_",Table1[[#This Row],[PLATE]],"_org_",Table1[[#This Row],[DATE SAMPLE DELIVERY]]))</f>
        <v/>
      </c>
      <c r="T413" s="130" t="str">
        <f>IF(Table1[[#This Row],[DATE SAMPLE DELIVERY]]="","",(CONCATENATE(20,LEFT(Table1[[#This Row],[DATE SAMPLE DELIVERY]],2),"-",(MID(Table1[[#This Row],[DATE SAMPLE DELIVERY]],3,2)),"-",(RIGHT(Table1[[#This Row],[DATE SAMPLE DELIVERY]],2)))))</f>
        <v/>
      </c>
      <c r="U413" s="137" t="str">
        <f>IF(Table1[[#This Row],[LIBRARY ID]]="","",IF('Sample information'!$B$22="","RML",'Sample information'!$B$22))</f>
        <v/>
      </c>
      <c r="V413" s="130" t="s">
        <v>280</v>
      </c>
      <c r="W413" s="135"/>
      <c r="X413" s="135"/>
      <c r="AA413" s="151"/>
      <c r="AC413" s="152"/>
      <c r="AF413" s="135"/>
      <c r="AG413" s="130"/>
      <c r="AH413" s="130"/>
      <c r="AI413" s="130"/>
      <c r="AJ413" s="130"/>
      <c r="AK413" s="130"/>
      <c r="AL413" s="130"/>
      <c r="AM413" s="130"/>
      <c r="AN413" s="130"/>
      <c r="AO413" s="130"/>
      <c r="AP413" s="130"/>
      <c r="AQ413" s="130"/>
      <c r="AR413" s="130"/>
      <c r="AS413" s="130"/>
      <c r="AT413" s="130"/>
      <c r="AU413" s="130"/>
      <c r="AV413" s="130"/>
      <c r="AW413" s="130"/>
      <c r="AX413" s="130"/>
      <c r="AY413" s="130"/>
      <c r="AZ413" s="130"/>
      <c r="BA413" s="130"/>
      <c r="BB413" s="130"/>
      <c r="BC413" s="130"/>
      <c r="BD413" s="130"/>
      <c r="BE413" s="130"/>
    </row>
    <row r="414" spans="1:57" s="137" customFormat="1" ht="15">
      <c r="A414" s="89" t="str">
        <f>IF(Table1[[#This Row],[LIBRARY ID]]="","",CONCATENATE('Sample information'!B$16," #1"," ",Table1[[#This Row],[DATE SAMPLE DELIVERY]]))</f>
        <v/>
      </c>
      <c r="B414" s="89" t="str">
        <f>IF(Table1[[#This Row],[LIBRARY ID]]="","",CONCATENATE('Sample information'!B$16,"-",Table1[[#This Row],[LIBRARY ID]]))</f>
        <v/>
      </c>
      <c r="C414" s="47"/>
      <c r="D414" s="47"/>
      <c r="E414" s="47"/>
      <c r="F414" s="174" t="s">
        <v>547</v>
      </c>
      <c r="G414" s="47"/>
      <c r="H414" s="47"/>
      <c r="I414" s="47"/>
      <c r="J414" s="47"/>
      <c r="K414" s="47"/>
      <c r="L414" s="89" t="str">
        <f>IF(Table1[[#This Row],[INDEX CATEGORY]]="",CONCATENATE("Custom (",Table1[[#This Row],[CUSTOM INDEX]],")"),IF(Table1[[#This Row],[INDEX CATEGORY]]="No index","Custom (None)",INDEX(Index!$C$3:$X$230,MATCH(Table1[[#This Row],[INDEX NUMBER]],Index!$B$3:$B$230,0),MATCH(Table1[[#This Row],[INDEX CATEGORY]],Index!$C$2:$X$2,0))))</f>
        <v>Custom ()</v>
      </c>
      <c r="M414" s="153"/>
      <c r="N414" s="135" t="s">
        <v>5</v>
      </c>
      <c r="O414" s="153" t="s">
        <v>46</v>
      </c>
      <c r="P414" s="150" t="str">
        <f>IF(Table1[[#This Row],[LIBRARY ID]]="","",Table1[[#This Row],[VOLUME]])</f>
        <v/>
      </c>
      <c r="Q414" s="150" t="str">
        <f>IF(Table1[[#This Row],[LIBRARY ID]]="","",Table1[[#This Row],[CONCENTRATION]]*Table1[[#This Row],[VOLUME]])</f>
        <v/>
      </c>
      <c r="R414" s="103" t="s">
        <v>730</v>
      </c>
      <c r="S414" s="103" t="str">
        <f>IF(Table1[[#This Row],[LIBRARY ID]]="","",CONCATENATE('Sample information'!$B$16,"_",Table1[[#This Row],[PLATE]],"_org_",Table1[[#This Row],[DATE SAMPLE DELIVERY]]))</f>
        <v/>
      </c>
      <c r="T414" s="130" t="str">
        <f>IF(Table1[[#This Row],[DATE SAMPLE DELIVERY]]="","",(CONCATENATE(20,LEFT(Table1[[#This Row],[DATE SAMPLE DELIVERY]],2),"-",(MID(Table1[[#This Row],[DATE SAMPLE DELIVERY]],3,2)),"-",(RIGHT(Table1[[#This Row],[DATE SAMPLE DELIVERY]],2)))))</f>
        <v/>
      </c>
      <c r="U414" s="137" t="str">
        <f>IF(Table1[[#This Row],[LIBRARY ID]]="","",IF('Sample information'!$B$22="","RML",'Sample information'!$B$22))</f>
        <v/>
      </c>
      <c r="V414" s="130" t="s">
        <v>280</v>
      </c>
      <c r="W414" s="135"/>
      <c r="X414" s="135"/>
      <c r="AA414" s="151"/>
      <c r="AC414" s="152"/>
      <c r="AF414" s="135"/>
      <c r="AG414" s="130"/>
      <c r="AH414" s="130"/>
      <c r="AI414" s="130"/>
      <c r="AJ414" s="130"/>
      <c r="AK414" s="130"/>
      <c r="AL414" s="130"/>
      <c r="AM414" s="130"/>
      <c r="AN414" s="130"/>
      <c r="AO414" s="130"/>
      <c r="AP414" s="130"/>
      <c r="AQ414" s="130"/>
      <c r="AR414" s="130"/>
      <c r="AS414" s="130"/>
      <c r="AT414" s="130"/>
      <c r="AU414" s="130"/>
      <c r="AV414" s="130"/>
      <c r="AW414" s="130"/>
      <c r="AX414" s="130"/>
      <c r="AY414" s="130"/>
      <c r="AZ414" s="130"/>
      <c r="BA414" s="130"/>
      <c r="BB414" s="130"/>
      <c r="BC414" s="130"/>
      <c r="BD414" s="130"/>
      <c r="BE414" s="130"/>
    </row>
    <row r="415" spans="1:57" s="137" customFormat="1" ht="15">
      <c r="A415" s="89" t="str">
        <f>IF(Table1[[#This Row],[LIBRARY ID]]="","",CONCATENATE('Sample information'!B$16," #1"," ",Table1[[#This Row],[DATE SAMPLE DELIVERY]]))</f>
        <v/>
      </c>
      <c r="B415" s="89" t="str">
        <f>IF(Table1[[#This Row],[LIBRARY ID]]="","",CONCATENATE('Sample information'!B$16,"-",Table1[[#This Row],[LIBRARY ID]]))</f>
        <v/>
      </c>
      <c r="C415" s="47"/>
      <c r="D415" s="47"/>
      <c r="E415" s="47"/>
      <c r="F415" s="174" t="s">
        <v>547</v>
      </c>
      <c r="G415" s="47"/>
      <c r="H415" s="47"/>
      <c r="I415" s="47"/>
      <c r="J415" s="47"/>
      <c r="K415" s="47"/>
      <c r="L415" s="89" t="str">
        <f>IF(Table1[[#This Row],[INDEX CATEGORY]]="",CONCATENATE("Custom (",Table1[[#This Row],[CUSTOM INDEX]],")"),IF(Table1[[#This Row],[INDEX CATEGORY]]="No index","Custom (None)",INDEX(Index!$C$3:$X$230,MATCH(Table1[[#This Row],[INDEX NUMBER]],Index!$B$3:$B$230,0),MATCH(Table1[[#This Row],[INDEX CATEGORY]],Index!$C$2:$X$2,0))))</f>
        <v>Custom ()</v>
      </c>
      <c r="M415" s="153"/>
      <c r="N415" s="135" t="s">
        <v>5</v>
      </c>
      <c r="O415" s="153" t="s">
        <v>47</v>
      </c>
      <c r="P415" s="150" t="str">
        <f>IF(Table1[[#This Row],[LIBRARY ID]]="","",Table1[[#This Row],[VOLUME]])</f>
        <v/>
      </c>
      <c r="Q415" s="150" t="str">
        <f>IF(Table1[[#This Row],[LIBRARY ID]]="","",Table1[[#This Row],[CONCENTRATION]]*Table1[[#This Row],[VOLUME]])</f>
        <v/>
      </c>
      <c r="R415" s="103" t="s">
        <v>730</v>
      </c>
      <c r="S415" s="103" t="str">
        <f>IF(Table1[[#This Row],[LIBRARY ID]]="","",CONCATENATE('Sample information'!$B$16,"_",Table1[[#This Row],[PLATE]],"_org_",Table1[[#This Row],[DATE SAMPLE DELIVERY]]))</f>
        <v/>
      </c>
      <c r="T415" s="130" t="str">
        <f>IF(Table1[[#This Row],[DATE SAMPLE DELIVERY]]="","",(CONCATENATE(20,LEFT(Table1[[#This Row],[DATE SAMPLE DELIVERY]],2),"-",(MID(Table1[[#This Row],[DATE SAMPLE DELIVERY]],3,2)),"-",(RIGHT(Table1[[#This Row],[DATE SAMPLE DELIVERY]],2)))))</f>
        <v/>
      </c>
      <c r="U415" s="137" t="str">
        <f>IF(Table1[[#This Row],[LIBRARY ID]]="","",IF('Sample information'!$B$22="","RML",'Sample information'!$B$22))</f>
        <v/>
      </c>
      <c r="V415" s="130" t="s">
        <v>280</v>
      </c>
      <c r="W415" s="135"/>
      <c r="X415" s="135"/>
      <c r="AA415" s="151"/>
      <c r="AC415" s="152"/>
      <c r="AF415" s="135"/>
      <c r="AG415" s="130"/>
      <c r="AH415" s="130"/>
      <c r="AI415" s="130"/>
      <c r="AJ415" s="130"/>
      <c r="AK415" s="130"/>
      <c r="AL415" s="130"/>
      <c r="AM415" s="130"/>
      <c r="AN415" s="130"/>
      <c r="AO415" s="130"/>
      <c r="AP415" s="130"/>
      <c r="AQ415" s="130"/>
      <c r="AR415" s="130"/>
      <c r="AS415" s="130"/>
      <c r="AT415" s="130"/>
      <c r="AU415" s="130"/>
      <c r="AV415" s="130"/>
      <c r="AW415" s="130"/>
      <c r="AX415" s="130"/>
      <c r="AY415" s="130"/>
      <c r="AZ415" s="130"/>
      <c r="BA415" s="130"/>
      <c r="BB415" s="130"/>
      <c r="BC415" s="130"/>
      <c r="BD415" s="130"/>
      <c r="BE415" s="130"/>
    </row>
    <row r="416" spans="1:57" s="137" customFormat="1" ht="15">
      <c r="A416" s="89" t="str">
        <f>IF(Table1[[#This Row],[LIBRARY ID]]="","",CONCATENATE('Sample information'!B$16," #1"," ",Table1[[#This Row],[DATE SAMPLE DELIVERY]]))</f>
        <v/>
      </c>
      <c r="B416" s="89" t="str">
        <f>IF(Table1[[#This Row],[LIBRARY ID]]="","",CONCATENATE('Sample information'!B$16,"-",Table1[[#This Row],[LIBRARY ID]]))</f>
        <v/>
      </c>
      <c r="C416" s="47"/>
      <c r="D416" s="47"/>
      <c r="E416" s="47"/>
      <c r="F416" s="174" t="s">
        <v>547</v>
      </c>
      <c r="G416" s="47"/>
      <c r="H416" s="47"/>
      <c r="I416" s="47"/>
      <c r="J416" s="47"/>
      <c r="K416" s="47"/>
      <c r="L416" s="89" t="str">
        <f>IF(Table1[[#This Row],[INDEX CATEGORY]]="",CONCATENATE("Custom (",Table1[[#This Row],[CUSTOM INDEX]],")"),IF(Table1[[#This Row],[INDEX CATEGORY]]="No index","Custom (None)",INDEX(Index!$C$3:$X$230,MATCH(Table1[[#This Row],[INDEX NUMBER]],Index!$B$3:$B$230,0),MATCH(Table1[[#This Row],[INDEX CATEGORY]],Index!$C$2:$X$2,0))))</f>
        <v>Custom ()</v>
      </c>
      <c r="M416" s="153"/>
      <c r="N416" s="135" t="s">
        <v>5</v>
      </c>
      <c r="O416" s="153" t="s">
        <v>48</v>
      </c>
      <c r="P416" s="150" t="str">
        <f>IF(Table1[[#This Row],[LIBRARY ID]]="","",Table1[[#This Row],[VOLUME]])</f>
        <v/>
      </c>
      <c r="Q416" s="150" t="str">
        <f>IF(Table1[[#This Row],[LIBRARY ID]]="","",Table1[[#This Row],[CONCENTRATION]]*Table1[[#This Row],[VOLUME]])</f>
        <v/>
      </c>
      <c r="R416" s="103" t="s">
        <v>730</v>
      </c>
      <c r="S416" s="103" t="str">
        <f>IF(Table1[[#This Row],[LIBRARY ID]]="","",CONCATENATE('Sample information'!$B$16,"_",Table1[[#This Row],[PLATE]],"_org_",Table1[[#This Row],[DATE SAMPLE DELIVERY]]))</f>
        <v/>
      </c>
      <c r="T416" s="130" t="str">
        <f>IF(Table1[[#This Row],[DATE SAMPLE DELIVERY]]="","",(CONCATENATE(20,LEFT(Table1[[#This Row],[DATE SAMPLE DELIVERY]],2),"-",(MID(Table1[[#This Row],[DATE SAMPLE DELIVERY]],3,2)),"-",(RIGHT(Table1[[#This Row],[DATE SAMPLE DELIVERY]],2)))))</f>
        <v/>
      </c>
      <c r="U416" s="137" t="str">
        <f>IF(Table1[[#This Row],[LIBRARY ID]]="","",IF('Sample information'!$B$22="","RML",'Sample information'!$B$22))</f>
        <v/>
      </c>
      <c r="V416" s="130" t="s">
        <v>280</v>
      </c>
      <c r="W416" s="135"/>
      <c r="X416" s="135"/>
      <c r="AA416" s="151"/>
      <c r="AC416" s="152"/>
      <c r="AF416" s="135"/>
      <c r="AG416" s="130"/>
      <c r="AH416" s="130"/>
      <c r="AI416" s="130"/>
      <c r="AJ416" s="130"/>
      <c r="AK416" s="130"/>
      <c r="AL416" s="130"/>
      <c r="AM416" s="130"/>
      <c r="AN416" s="130"/>
      <c r="AO416" s="130"/>
      <c r="AP416" s="130"/>
      <c r="AQ416" s="130"/>
      <c r="AR416" s="130"/>
      <c r="AS416" s="130"/>
      <c r="AT416" s="130"/>
      <c r="AU416" s="130"/>
      <c r="AV416" s="130"/>
      <c r="AW416" s="130"/>
      <c r="AX416" s="130"/>
      <c r="AY416" s="130"/>
      <c r="AZ416" s="130"/>
      <c r="BA416" s="130"/>
      <c r="BB416" s="130"/>
      <c r="BC416" s="130"/>
      <c r="BD416" s="130"/>
      <c r="BE416" s="130"/>
    </row>
    <row r="417" spans="1:57" s="137" customFormat="1" ht="15">
      <c r="A417" s="89" t="str">
        <f>IF(Table1[[#This Row],[LIBRARY ID]]="","",CONCATENATE('Sample information'!B$16," #1"," ",Table1[[#This Row],[DATE SAMPLE DELIVERY]]))</f>
        <v/>
      </c>
      <c r="B417" s="89" t="str">
        <f>IF(Table1[[#This Row],[LIBRARY ID]]="","",CONCATENATE('Sample information'!B$16,"-",Table1[[#This Row],[LIBRARY ID]]))</f>
        <v/>
      </c>
      <c r="C417" s="47"/>
      <c r="D417" s="47"/>
      <c r="E417" s="47"/>
      <c r="F417" s="174" t="s">
        <v>547</v>
      </c>
      <c r="G417" s="47"/>
      <c r="H417" s="47"/>
      <c r="I417" s="47"/>
      <c r="J417" s="47"/>
      <c r="K417" s="47"/>
      <c r="L417" s="89" t="str">
        <f>IF(Table1[[#This Row],[INDEX CATEGORY]]="",CONCATENATE("Custom (",Table1[[#This Row],[CUSTOM INDEX]],")"),IF(Table1[[#This Row],[INDEX CATEGORY]]="No index","Custom (None)",INDEX(Index!$C$3:$X$230,MATCH(Table1[[#This Row],[INDEX NUMBER]],Index!$B$3:$B$230,0),MATCH(Table1[[#This Row],[INDEX CATEGORY]],Index!$C$2:$X$2,0))))</f>
        <v>Custom ()</v>
      </c>
      <c r="M417" s="153"/>
      <c r="N417" s="135" t="s">
        <v>5</v>
      </c>
      <c r="O417" s="153" t="s">
        <v>49</v>
      </c>
      <c r="P417" s="150" t="str">
        <f>IF(Table1[[#This Row],[LIBRARY ID]]="","",Table1[[#This Row],[VOLUME]])</f>
        <v/>
      </c>
      <c r="Q417" s="150" t="str">
        <f>IF(Table1[[#This Row],[LIBRARY ID]]="","",Table1[[#This Row],[CONCENTRATION]]*Table1[[#This Row],[VOLUME]])</f>
        <v/>
      </c>
      <c r="R417" s="103" t="s">
        <v>730</v>
      </c>
      <c r="S417" s="103" t="str">
        <f>IF(Table1[[#This Row],[LIBRARY ID]]="","",CONCATENATE('Sample information'!$B$16,"_",Table1[[#This Row],[PLATE]],"_org_",Table1[[#This Row],[DATE SAMPLE DELIVERY]]))</f>
        <v/>
      </c>
      <c r="T417" s="130" t="str">
        <f>IF(Table1[[#This Row],[DATE SAMPLE DELIVERY]]="","",(CONCATENATE(20,LEFT(Table1[[#This Row],[DATE SAMPLE DELIVERY]],2),"-",(MID(Table1[[#This Row],[DATE SAMPLE DELIVERY]],3,2)),"-",(RIGHT(Table1[[#This Row],[DATE SAMPLE DELIVERY]],2)))))</f>
        <v/>
      </c>
      <c r="U417" s="137" t="str">
        <f>IF(Table1[[#This Row],[LIBRARY ID]]="","",IF('Sample information'!$B$22="","RML",'Sample information'!$B$22))</f>
        <v/>
      </c>
      <c r="V417" s="130" t="s">
        <v>280</v>
      </c>
      <c r="W417" s="135"/>
      <c r="X417" s="135"/>
      <c r="AA417" s="151"/>
      <c r="AC417" s="152"/>
      <c r="AF417" s="135"/>
      <c r="AG417" s="130"/>
      <c r="AH417" s="130"/>
      <c r="AI417" s="130"/>
      <c r="AJ417" s="130"/>
      <c r="AK417" s="130"/>
      <c r="AL417" s="130"/>
      <c r="AM417" s="130"/>
      <c r="AN417" s="130"/>
      <c r="AO417" s="130"/>
      <c r="AP417" s="130"/>
      <c r="AQ417" s="130"/>
      <c r="AR417" s="130"/>
      <c r="AS417" s="130"/>
      <c r="AT417" s="130"/>
      <c r="AU417" s="130"/>
      <c r="AV417" s="130"/>
      <c r="AW417" s="130"/>
      <c r="AX417" s="130"/>
      <c r="AY417" s="130"/>
      <c r="AZ417" s="130"/>
      <c r="BA417" s="130"/>
      <c r="BB417" s="130"/>
      <c r="BC417" s="130"/>
      <c r="BD417" s="130"/>
      <c r="BE417" s="130"/>
    </row>
    <row r="418" spans="1:57" s="137" customFormat="1" ht="15">
      <c r="A418" s="89" t="str">
        <f>IF(Table1[[#This Row],[LIBRARY ID]]="","",CONCATENATE('Sample information'!B$16," #1"," ",Table1[[#This Row],[DATE SAMPLE DELIVERY]]))</f>
        <v/>
      </c>
      <c r="B418" s="89" t="str">
        <f>IF(Table1[[#This Row],[LIBRARY ID]]="","",CONCATENATE('Sample information'!B$16,"-",Table1[[#This Row],[LIBRARY ID]]))</f>
        <v/>
      </c>
      <c r="C418" s="47"/>
      <c r="D418" s="47"/>
      <c r="E418" s="47"/>
      <c r="F418" s="174" t="s">
        <v>547</v>
      </c>
      <c r="G418" s="47"/>
      <c r="H418" s="47"/>
      <c r="I418" s="47"/>
      <c r="J418" s="47"/>
      <c r="K418" s="47"/>
      <c r="L418" s="89" t="str">
        <f>IF(Table1[[#This Row],[INDEX CATEGORY]]="",CONCATENATE("Custom (",Table1[[#This Row],[CUSTOM INDEX]],")"),IF(Table1[[#This Row],[INDEX CATEGORY]]="No index","Custom (None)",INDEX(Index!$C$3:$X$230,MATCH(Table1[[#This Row],[INDEX NUMBER]],Index!$B$3:$B$230,0),MATCH(Table1[[#This Row],[INDEX CATEGORY]],Index!$C$2:$X$2,0))))</f>
        <v>Custom ()</v>
      </c>
      <c r="M418" s="153"/>
      <c r="N418" s="135" t="s">
        <v>5</v>
      </c>
      <c r="O418" s="153" t="s">
        <v>50</v>
      </c>
      <c r="P418" s="150" t="str">
        <f>IF(Table1[[#This Row],[LIBRARY ID]]="","",Table1[[#This Row],[VOLUME]])</f>
        <v/>
      </c>
      <c r="Q418" s="150" t="str">
        <f>IF(Table1[[#This Row],[LIBRARY ID]]="","",Table1[[#This Row],[CONCENTRATION]]*Table1[[#This Row],[VOLUME]])</f>
        <v/>
      </c>
      <c r="R418" s="103" t="s">
        <v>730</v>
      </c>
      <c r="S418" s="103" t="str">
        <f>IF(Table1[[#This Row],[LIBRARY ID]]="","",CONCATENATE('Sample information'!$B$16,"_",Table1[[#This Row],[PLATE]],"_org_",Table1[[#This Row],[DATE SAMPLE DELIVERY]]))</f>
        <v/>
      </c>
      <c r="T418" s="130" t="str">
        <f>IF(Table1[[#This Row],[DATE SAMPLE DELIVERY]]="","",(CONCATENATE(20,LEFT(Table1[[#This Row],[DATE SAMPLE DELIVERY]],2),"-",(MID(Table1[[#This Row],[DATE SAMPLE DELIVERY]],3,2)),"-",(RIGHT(Table1[[#This Row],[DATE SAMPLE DELIVERY]],2)))))</f>
        <v/>
      </c>
      <c r="U418" s="137" t="str">
        <f>IF(Table1[[#This Row],[LIBRARY ID]]="","",IF('Sample information'!$B$22="","RML",'Sample information'!$B$22))</f>
        <v/>
      </c>
      <c r="V418" s="130" t="s">
        <v>280</v>
      </c>
      <c r="W418" s="135"/>
      <c r="X418" s="135"/>
      <c r="AA418" s="151"/>
      <c r="AC418" s="152"/>
      <c r="AF418" s="135"/>
      <c r="AG418" s="130"/>
      <c r="AH418" s="130"/>
      <c r="AI418" s="130"/>
      <c r="AJ418" s="130"/>
      <c r="AK418" s="130"/>
      <c r="AL418" s="130"/>
      <c r="AM418" s="130"/>
      <c r="AN418" s="130"/>
      <c r="AO418" s="130"/>
      <c r="AP418" s="130"/>
      <c r="AQ418" s="130"/>
      <c r="AR418" s="130"/>
      <c r="AS418" s="130"/>
      <c r="AT418" s="130"/>
      <c r="AU418" s="130"/>
      <c r="AV418" s="130"/>
      <c r="AW418" s="130"/>
      <c r="AX418" s="130"/>
      <c r="AY418" s="130"/>
      <c r="AZ418" s="130"/>
      <c r="BA418" s="130"/>
      <c r="BB418" s="130"/>
      <c r="BC418" s="130"/>
      <c r="BD418" s="130"/>
      <c r="BE418" s="130"/>
    </row>
    <row r="419" spans="1:57" s="137" customFormat="1" ht="15">
      <c r="A419" s="89" t="str">
        <f>IF(Table1[[#This Row],[LIBRARY ID]]="","",CONCATENATE('Sample information'!B$16," #1"," ",Table1[[#This Row],[DATE SAMPLE DELIVERY]]))</f>
        <v/>
      </c>
      <c r="B419" s="89" t="str">
        <f>IF(Table1[[#This Row],[LIBRARY ID]]="","",CONCATENATE('Sample information'!B$16,"-",Table1[[#This Row],[LIBRARY ID]]))</f>
        <v/>
      </c>
      <c r="C419" s="47"/>
      <c r="D419" s="47"/>
      <c r="E419" s="47"/>
      <c r="F419" s="174" t="s">
        <v>547</v>
      </c>
      <c r="G419" s="47"/>
      <c r="H419" s="47"/>
      <c r="I419" s="47"/>
      <c r="J419" s="47"/>
      <c r="K419" s="47"/>
      <c r="L419" s="89" t="str">
        <f>IF(Table1[[#This Row],[INDEX CATEGORY]]="",CONCATENATE("Custom (",Table1[[#This Row],[CUSTOM INDEX]],")"),IF(Table1[[#This Row],[INDEX CATEGORY]]="No index","Custom (None)",INDEX(Index!$C$3:$X$230,MATCH(Table1[[#This Row],[INDEX NUMBER]],Index!$B$3:$B$230,0),MATCH(Table1[[#This Row],[INDEX CATEGORY]],Index!$C$2:$X$2,0))))</f>
        <v>Custom ()</v>
      </c>
      <c r="M419" s="153"/>
      <c r="N419" s="135" t="s">
        <v>5</v>
      </c>
      <c r="O419" s="153" t="s">
        <v>51</v>
      </c>
      <c r="P419" s="150" t="str">
        <f>IF(Table1[[#This Row],[LIBRARY ID]]="","",Table1[[#This Row],[VOLUME]])</f>
        <v/>
      </c>
      <c r="Q419" s="150" t="str">
        <f>IF(Table1[[#This Row],[LIBRARY ID]]="","",Table1[[#This Row],[CONCENTRATION]]*Table1[[#This Row],[VOLUME]])</f>
        <v/>
      </c>
      <c r="R419" s="103" t="s">
        <v>730</v>
      </c>
      <c r="S419" s="103" t="str">
        <f>IF(Table1[[#This Row],[LIBRARY ID]]="","",CONCATENATE('Sample information'!$B$16,"_",Table1[[#This Row],[PLATE]],"_org_",Table1[[#This Row],[DATE SAMPLE DELIVERY]]))</f>
        <v/>
      </c>
      <c r="T419" s="130" t="str">
        <f>IF(Table1[[#This Row],[DATE SAMPLE DELIVERY]]="","",(CONCATENATE(20,LEFT(Table1[[#This Row],[DATE SAMPLE DELIVERY]],2),"-",(MID(Table1[[#This Row],[DATE SAMPLE DELIVERY]],3,2)),"-",(RIGHT(Table1[[#This Row],[DATE SAMPLE DELIVERY]],2)))))</f>
        <v/>
      </c>
      <c r="U419" s="137" t="str">
        <f>IF(Table1[[#This Row],[LIBRARY ID]]="","",IF('Sample information'!$B$22="","RML",'Sample information'!$B$22))</f>
        <v/>
      </c>
      <c r="V419" s="130" t="s">
        <v>280</v>
      </c>
      <c r="W419" s="135"/>
      <c r="X419" s="135"/>
      <c r="AA419" s="151"/>
      <c r="AC419" s="152"/>
      <c r="AF419" s="135"/>
      <c r="AG419" s="130"/>
      <c r="AH419" s="130"/>
      <c r="AI419" s="130"/>
      <c r="AJ419" s="130"/>
      <c r="AK419" s="130"/>
      <c r="AL419" s="130"/>
      <c r="AM419" s="130"/>
      <c r="AN419" s="130"/>
      <c r="AO419" s="130"/>
      <c r="AP419" s="130"/>
      <c r="AQ419" s="130"/>
      <c r="AR419" s="130"/>
      <c r="AS419" s="130"/>
      <c r="AT419" s="130"/>
      <c r="AU419" s="130"/>
      <c r="AV419" s="130"/>
      <c r="AW419" s="130"/>
      <c r="AX419" s="130"/>
      <c r="AY419" s="130"/>
      <c r="AZ419" s="130"/>
      <c r="BA419" s="130"/>
      <c r="BB419" s="130"/>
      <c r="BC419" s="130"/>
      <c r="BD419" s="130"/>
      <c r="BE419" s="130"/>
    </row>
    <row r="420" spans="1:57" s="137" customFormat="1" ht="15">
      <c r="A420" s="89" t="str">
        <f>IF(Table1[[#This Row],[LIBRARY ID]]="","",CONCATENATE('Sample information'!B$16," #1"," ",Table1[[#This Row],[DATE SAMPLE DELIVERY]]))</f>
        <v/>
      </c>
      <c r="B420" s="89" t="str">
        <f>IF(Table1[[#This Row],[LIBRARY ID]]="","",CONCATENATE('Sample information'!B$16,"-",Table1[[#This Row],[LIBRARY ID]]))</f>
        <v/>
      </c>
      <c r="C420" s="47"/>
      <c r="D420" s="47"/>
      <c r="E420" s="47"/>
      <c r="F420" s="174" t="s">
        <v>547</v>
      </c>
      <c r="G420" s="47"/>
      <c r="H420" s="47"/>
      <c r="I420" s="47"/>
      <c r="J420" s="47"/>
      <c r="K420" s="47"/>
      <c r="L420" s="89" t="str">
        <f>IF(Table1[[#This Row],[INDEX CATEGORY]]="",CONCATENATE("Custom (",Table1[[#This Row],[CUSTOM INDEX]],")"),IF(Table1[[#This Row],[INDEX CATEGORY]]="No index","Custom (None)",INDEX(Index!$C$3:$X$230,MATCH(Table1[[#This Row],[INDEX NUMBER]],Index!$B$3:$B$230,0),MATCH(Table1[[#This Row],[INDEX CATEGORY]],Index!$C$2:$X$2,0))))</f>
        <v>Custom ()</v>
      </c>
      <c r="M420" s="153"/>
      <c r="N420" s="135" t="s">
        <v>5</v>
      </c>
      <c r="O420" s="153" t="s">
        <v>52</v>
      </c>
      <c r="P420" s="150" t="str">
        <f>IF(Table1[[#This Row],[LIBRARY ID]]="","",Table1[[#This Row],[VOLUME]])</f>
        <v/>
      </c>
      <c r="Q420" s="150" t="str">
        <f>IF(Table1[[#This Row],[LIBRARY ID]]="","",Table1[[#This Row],[CONCENTRATION]]*Table1[[#This Row],[VOLUME]])</f>
        <v/>
      </c>
      <c r="R420" s="103" t="s">
        <v>730</v>
      </c>
      <c r="S420" s="103" t="str">
        <f>IF(Table1[[#This Row],[LIBRARY ID]]="","",CONCATENATE('Sample information'!$B$16,"_",Table1[[#This Row],[PLATE]],"_org_",Table1[[#This Row],[DATE SAMPLE DELIVERY]]))</f>
        <v/>
      </c>
      <c r="T420" s="130" t="str">
        <f>IF(Table1[[#This Row],[DATE SAMPLE DELIVERY]]="","",(CONCATENATE(20,LEFT(Table1[[#This Row],[DATE SAMPLE DELIVERY]],2),"-",(MID(Table1[[#This Row],[DATE SAMPLE DELIVERY]],3,2)),"-",(RIGHT(Table1[[#This Row],[DATE SAMPLE DELIVERY]],2)))))</f>
        <v/>
      </c>
      <c r="U420" s="137" t="str">
        <f>IF(Table1[[#This Row],[LIBRARY ID]]="","",IF('Sample information'!$B$22="","RML",'Sample information'!$B$22))</f>
        <v/>
      </c>
      <c r="V420" s="130" t="s">
        <v>280</v>
      </c>
      <c r="W420" s="135"/>
      <c r="X420" s="135"/>
      <c r="AA420" s="151"/>
      <c r="AC420" s="152"/>
      <c r="AF420" s="135"/>
      <c r="AG420" s="130"/>
      <c r="AH420" s="130"/>
      <c r="AI420" s="130"/>
      <c r="AJ420" s="130"/>
      <c r="AK420" s="130"/>
      <c r="AL420" s="130"/>
      <c r="AM420" s="130"/>
      <c r="AN420" s="130"/>
      <c r="AO420" s="130"/>
      <c r="AP420" s="130"/>
      <c r="AQ420" s="130"/>
      <c r="AR420" s="130"/>
      <c r="AS420" s="130"/>
      <c r="AT420" s="130"/>
      <c r="AU420" s="130"/>
      <c r="AV420" s="130"/>
      <c r="AW420" s="130"/>
      <c r="AX420" s="130"/>
      <c r="AY420" s="130"/>
      <c r="AZ420" s="130"/>
      <c r="BA420" s="130"/>
      <c r="BB420" s="130"/>
      <c r="BC420" s="130"/>
      <c r="BD420" s="130"/>
      <c r="BE420" s="130"/>
    </row>
    <row r="421" spans="1:57" s="137" customFormat="1" ht="15">
      <c r="A421" s="89" t="str">
        <f>IF(Table1[[#This Row],[LIBRARY ID]]="","",CONCATENATE('Sample information'!B$16," #1"," ",Table1[[#This Row],[DATE SAMPLE DELIVERY]]))</f>
        <v/>
      </c>
      <c r="B421" s="89" t="str">
        <f>IF(Table1[[#This Row],[LIBRARY ID]]="","",CONCATENATE('Sample information'!B$16,"-",Table1[[#This Row],[LIBRARY ID]]))</f>
        <v/>
      </c>
      <c r="C421" s="47"/>
      <c r="D421" s="47"/>
      <c r="E421" s="47"/>
      <c r="F421" s="174" t="s">
        <v>547</v>
      </c>
      <c r="G421" s="47"/>
      <c r="H421" s="47"/>
      <c r="I421" s="47"/>
      <c r="J421" s="47"/>
      <c r="K421" s="47"/>
      <c r="L421" s="89" t="str">
        <f>IF(Table1[[#This Row],[INDEX CATEGORY]]="",CONCATENATE("Custom (",Table1[[#This Row],[CUSTOM INDEX]],")"),IF(Table1[[#This Row],[INDEX CATEGORY]]="No index","Custom (None)",INDEX(Index!$C$3:$X$230,MATCH(Table1[[#This Row],[INDEX NUMBER]],Index!$B$3:$B$230,0),MATCH(Table1[[#This Row],[INDEX CATEGORY]],Index!$C$2:$X$2,0))))</f>
        <v>Custom ()</v>
      </c>
      <c r="M421" s="153"/>
      <c r="N421" s="135" t="s">
        <v>5</v>
      </c>
      <c r="O421" s="153" t="s">
        <v>53</v>
      </c>
      <c r="P421" s="150" t="str">
        <f>IF(Table1[[#This Row],[LIBRARY ID]]="","",Table1[[#This Row],[VOLUME]])</f>
        <v/>
      </c>
      <c r="Q421" s="150" t="str">
        <f>IF(Table1[[#This Row],[LIBRARY ID]]="","",Table1[[#This Row],[CONCENTRATION]]*Table1[[#This Row],[VOLUME]])</f>
        <v/>
      </c>
      <c r="R421" s="103" t="s">
        <v>730</v>
      </c>
      <c r="S421" s="103" t="str">
        <f>IF(Table1[[#This Row],[LIBRARY ID]]="","",CONCATENATE('Sample information'!$B$16,"_",Table1[[#This Row],[PLATE]],"_org_",Table1[[#This Row],[DATE SAMPLE DELIVERY]]))</f>
        <v/>
      </c>
      <c r="T421" s="130" t="str">
        <f>IF(Table1[[#This Row],[DATE SAMPLE DELIVERY]]="","",(CONCATENATE(20,LEFT(Table1[[#This Row],[DATE SAMPLE DELIVERY]],2),"-",(MID(Table1[[#This Row],[DATE SAMPLE DELIVERY]],3,2)),"-",(RIGHT(Table1[[#This Row],[DATE SAMPLE DELIVERY]],2)))))</f>
        <v/>
      </c>
      <c r="U421" s="137" t="str">
        <f>IF(Table1[[#This Row],[LIBRARY ID]]="","",IF('Sample information'!$B$22="","RML",'Sample information'!$B$22))</f>
        <v/>
      </c>
      <c r="V421" s="130" t="s">
        <v>280</v>
      </c>
      <c r="W421" s="135"/>
      <c r="X421" s="135"/>
      <c r="AA421" s="151"/>
      <c r="AC421" s="152"/>
      <c r="AF421" s="135"/>
      <c r="AG421" s="130"/>
      <c r="AH421" s="130"/>
      <c r="AI421" s="130"/>
      <c r="AJ421" s="130"/>
      <c r="AK421" s="130"/>
      <c r="AL421" s="130"/>
      <c r="AM421" s="130"/>
      <c r="AN421" s="130"/>
      <c r="AO421" s="130"/>
      <c r="AP421" s="130"/>
      <c r="AQ421" s="130"/>
      <c r="AR421" s="130"/>
      <c r="AS421" s="130"/>
      <c r="AT421" s="130"/>
      <c r="AU421" s="130"/>
      <c r="AV421" s="130"/>
      <c r="AW421" s="130"/>
      <c r="AX421" s="130"/>
      <c r="AY421" s="130"/>
      <c r="AZ421" s="130"/>
      <c r="BA421" s="130"/>
      <c r="BB421" s="130"/>
      <c r="BC421" s="130"/>
      <c r="BD421" s="130"/>
      <c r="BE421" s="130"/>
    </row>
    <row r="422" spans="1:57" s="137" customFormat="1" ht="15">
      <c r="A422" s="89" t="str">
        <f>IF(Table1[[#This Row],[LIBRARY ID]]="","",CONCATENATE('Sample information'!B$16," #1"," ",Table1[[#This Row],[DATE SAMPLE DELIVERY]]))</f>
        <v/>
      </c>
      <c r="B422" s="89" t="str">
        <f>IF(Table1[[#This Row],[LIBRARY ID]]="","",CONCATENATE('Sample information'!B$16,"-",Table1[[#This Row],[LIBRARY ID]]))</f>
        <v/>
      </c>
      <c r="C422" s="47"/>
      <c r="D422" s="47"/>
      <c r="E422" s="47"/>
      <c r="F422" s="174" t="s">
        <v>547</v>
      </c>
      <c r="G422" s="47"/>
      <c r="H422" s="47"/>
      <c r="I422" s="47"/>
      <c r="J422" s="47"/>
      <c r="K422" s="47"/>
      <c r="L422" s="89" t="str">
        <f>IF(Table1[[#This Row],[INDEX CATEGORY]]="",CONCATENATE("Custom (",Table1[[#This Row],[CUSTOM INDEX]],")"),IF(Table1[[#This Row],[INDEX CATEGORY]]="No index","Custom (None)",INDEX(Index!$C$3:$X$230,MATCH(Table1[[#This Row],[INDEX NUMBER]],Index!$B$3:$B$230,0),MATCH(Table1[[#This Row],[INDEX CATEGORY]],Index!$C$2:$X$2,0))))</f>
        <v>Custom ()</v>
      </c>
      <c r="M422" s="153"/>
      <c r="N422" s="135" t="s">
        <v>5</v>
      </c>
      <c r="O422" s="153" t="s">
        <v>54</v>
      </c>
      <c r="P422" s="150" t="str">
        <f>IF(Table1[[#This Row],[LIBRARY ID]]="","",Table1[[#This Row],[VOLUME]])</f>
        <v/>
      </c>
      <c r="Q422" s="150" t="str">
        <f>IF(Table1[[#This Row],[LIBRARY ID]]="","",Table1[[#This Row],[CONCENTRATION]]*Table1[[#This Row],[VOLUME]])</f>
        <v/>
      </c>
      <c r="R422" s="103" t="s">
        <v>730</v>
      </c>
      <c r="S422" s="103" t="str">
        <f>IF(Table1[[#This Row],[LIBRARY ID]]="","",CONCATENATE('Sample information'!$B$16,"_",Table1[[#This Row],[PLATE]],"_org_",Table1[[#This Row],[DATE SAMPLE DELIVERY]]))</f>
        <v/>
      </c>
      <c r="T422" s="130" t="str">
        <f>IF(Table1[[#This Row],[DATE SAMPLE DELIVERY]]="","",(CONCATENATE(20,LEFT(Table1[[#This Row],[DATE SAMPLE DELIVERY]],2),"-",(MID(Table1[[#This Row],[DATE SAMPLE DELIVERY]],3,2)),"-",(RIGHT(Table1[[#This Row],[DATE SAMPLE DELIVERY]],2)))))</f>
        <v/>
      </c>
      <c r="U422" s="137" t="str">
        <f>IF(Table1[[#This Row],[LIBRARY ID]]="","",IF('Sample information'!$B$22="","RML",'Sample information'!$B$22))</f>
        <v/>
      </c>
      <c r="V422" s="130" t="s">
        <v>280</v>
      </c>
      <c r="W422" s="135"/>
      <c r="X422" s="135"/>
      <c r="AA422" s="151"/>
      <c r="AC422" s="152"/>
      <c r="AF422" s="135"/>
      <c r="AG422" s="130"/>
      <c r="AH422" s="130"/>
      <c r="AI422" s="130"/>
      <c r="AJ422" s="130"/>
      <c r="AK422" s="130"/>
      <c r="AL422" s="130"/>
      <c r="AM422" s="130"/>
      <c r="AN422" s="130"/>
      <c r="AO422" s="130"/>
      <c r="AP422" s="130"/>
      <c r="AQ422" s="130"/>
      <c r="AR422" s="130"/>
      <c r="AS422" s="130"/>
      <c r="AT422" s="130"/>
      <c r="AU422" s="130"/>
      <c r="AV422" s="130"/>
      <c r="AW422" s="130"/>
      <c r="AX422" s="130"/>
      <c r="AY422" s="130"/>
      <c r="AZ422" s="130"/>
      <c r="BA422" s="130"/>
      <c r="BB422" s="130"/>
      <c r="BC422" s="130"/>
      <c r="BD422" s="130"/>
      <c r="BE422" s="130"/>
    </row>
    <row r="423" spans="1:57" s="137" customFormat="1" ht="15">
      <c r="A423" s="89" t="str">
        <f>IF(Table1[[#This Row],[LIBRARY ID]]="","",CONCATENATE('Sample information'!B$16," #1"," ",Table1[[#This Row],[DATE SAMPLE DELIVERY]]))</f>
        <v/>
      </c>
      <c r="B423" s="89" t="str">
        <f>IF(Table1[[#This Row],[LIBRARY ID]]="","",CONCATENATE('Sample information'!B$16,"-",Table1[[#This Row],[LIBRARY ID]]))</f>
        <v/>
      </c>
      <c r="C423" s="47"/>
      <c r="D423" s="47"/>
      <c r="E423" s="47"/>
      <c r="F423" s="174" t="s">
        <v>547</v>
      </c>
      <c r="G423" s="47"/>
      <c r="H423" s="47"/>
      <c r="I423" s="47"/>
      <c r="J423" s="47"/>
      <c r="K423" s="47"/>
      <c r="L423" s="89" t="str">
        <f>IF(Table1[[#This Row],[INDEX CATEGORY]]="",CONCATENATE("Custom (",Table1[[#This Row],[CUSTOM INDEX]],")"),IF(Table1[[#This Row],[INDEX CATEGORY]]="No index","Custom (None)",INDEX(Index!$C$3:$X$230,MATCH(Table1[[#This Row],[INDEX NUMBER]],Index!$B$3:$B$230,0),MATCH(Table1[[#This Row],[INDEX CATEGORY]],Index!$C$2:$X$2,0))))</f>
        <v>Custom ()</v>
      </c>
      <c r="M423" s="153"/>
      <c r="N423" s="135" t="s">
        <v>5</v>
      </c>
      <c r="O423" s="153" t="s">
        <v>55</v>
      </c>
      <c r="P423" s="150" t="str">
        <f>IF(Table1[[#This Row],[LIBRARY ID]]="","",Table1[[#This Row],[VOLUME]])</f>
        <v/>
      </c>
      <c r="Q423" s="150" t="str">
        <f>IF(Table1[[#This Row],[LIBRARY ID]]="","",Table1[[#This Row],[CONCENTRATION]]*Table1[[#This Row],[VOLUME]])</f>
        <v/>
      </c>
      <c r="R423" s="103" t="s">
        <v>730</v>
      </c>
      <c r="S423" s="103" t="str">
        <f>IF(Table1[[#This Row],[LIBRARY ID]]="","",CONCATENATE('Sample information'!$B$16,"_",Table1[[#This Row],[PLATE]],"_org_",Table1[[#This Row],[DATE SAMPLE DELIVERY]]))</f>
        <v/>
      </c>
      <c r="T423" s="130" t="str">
        <f>IF(Table1[[#This Row],[DATE SAMPLE DELIVERY]]="","",(CONCATENATE(20,LEFT(Table1[[#This Row],[DATE SAMPLE DELIVERY]],2),"-",(MID(Table1[[#This Row],[DATE SAMPLE DELIVERY]],3,2)),"-",(RIGHT(Table1[[#This Row],[DATE SAMPLE DELIVERY]],2)))))</f>
        <v/>
      </c>
      <c r="U423" s="137" t="str">
        <f>IF(Table1[[#This Row],[LIBRARY ID]]="","",IF('Sample information'!$B$22="","RML",'Sample information'!$B$22))</f>
        <v/>
      </c>
      <c r="V423" s="130" t="s">
        <v>280</v>
      </c>
      <c r="W423" s="135"/>
      <c r="X423" s="135"/>
      <c r="AA423" s="151"/>
      <c r="AC423" s="152"/>
      <c r="AF423" s="135"/>
      <c r="AG423" s="130"/>
      <c r="AH423" s="130"/>
      <c r="AI423" s="130"/>
      <c r="AJ423" s="130"/>
      <c r="AK423" s="130"/>
      <c r="AL423" s="130"/>
      <c r="AM423" s="130"/>
      <c r="AN423" s="130"/>
      <c r="AO423" s="130"/>
      <c r="AP423" s="130"/>
      <c r="AQ423" s="130"/>
      <c r="AR423" s="130"/>
      <c r="AS423" s="130"/>
      <c r="AT423" s="130"/>
      <c r="AU423" s="130"/>
      <c r="AV423" s="130"/>
      <c r="AW423" s="130"/>
      <c r="AX423" s="130"/>
      <c r="AY423" s="130"/>
      <c r="AZ423" s="130"/>
      <c r="BA423" s="130"/>
      <c r="BB423" s="130"/>
      <c r="BC423" s="130"/>
      <c r="BD423" s="130"/>
      <c r="BE423" s="130"/>
    </row>
    <row r="424" spans="1:57" s="137" customFormat="1" ht="15">
      <c r="A424" s="89" t="str">
        <f>IF(Table1[[#This Row],[LIBRARY ID]]="","",CONCATENATE('Sample information'!B$16," #1"," ",Table1[[#This Row],[DATE SAMPLE DELIVERY]]))</f>
        <v/>
      </c>
      <c r="B424" s="89" t="str">
        <f>IF(Table1[[#This Row],[LIBRARY ID]]="","",CONCATENATE('Sample information'!B$16,"-",Table1[[#This Row],[LIBRARY ID]]))</f>
        <v/>
      </c>
      <c r="C424" s="47"/>
      <c r="D424" s="47"/>
      <c r="E424" s="47"/>
      <c r="F424" s="174" t="s">
        <v>547</v>
      </c>
      <c r="G424" s="47"/>
      <c r="H424" s="47"/>
      <c r="I424" s="47"/>
      <c r="J424" s="47"/>
      <c r="K424" s="47"/>
      <c r="L424" s="89" t="str">
        <f>IF(Table1[[#This Row],[INDEX CATEGORY]]="",CONCATENATE("Custom (",Table1[[#This Row],[CUSTOM INDEX]],")"),IF(Table1[[#This Row],[INDEX CATEGORY]]="No index","Custom (None)",INDEX(Index!$C$3:$X$230,MATCH(Table1[[#This Row],[INDEX NUMBER]],Index!$B$3:$B$230,0),MATCH(Table1[[#This Row],[INDEX CATEGORY]],Index!$C$2:$X$2,0))))</f>
        <v>Custom ()</v>
      </c>
      <c r="M424" s="153"/>
      <c r="N424" s="135" t="s">
        <v>5</v>
      </c>
      <c r="O424" s="153" t="s">
        <v>56</v>
      </c>
      <c r="P424" s="150" t="str">
        <f>IF(Table1[[#This Row],[LIBRARY ID]]="","",Table1[[#This Row],[VOLUME]])</f>
        <v/>
      </c>
      <c r="Q424" s="150" t="str">
        <f>IF(Table1[[#This Row],[LIBRARY ID]]="","",Table1[[#This Row],[CONCENTRATION]]*Table1[[#This Row],[VOLUME]])</f>
        <v/>
      </c>
      <c r="R424" s="103" t="s">
        <v>730</v>
      </c>
      <c r="S424" s="103" t="str">
        <f>IF(Table1[[#This Row],[LIBRARY ID]]="","",CONCATENATE('Sample information'!$B$16,"_",Table1[[#This Row],[PLATE]],"_org_",Table1[[#This Row],[DATE SAMPLE DELIVERY]]))</f>
        <v/>
      </c>
      <c r="T424" s="130" t="str">
        <f>IF(Table1[[#This Row],[DATE SAMPLE DELIVERY]]="","",(CONCATENATE(20,LEFT(Table1[[#This Row],[DATE SAMPLE DELIVERY]],2),"-",(MID(Table1[[#This Row],[DATE SAMPLE DELIVERY]],3,2)),"-",(RIGHT(Table1[[#This Row],[DATE SAMPLE DELIVERY]],2)))))</f>
        <v/>
      </c>
      <c r="U424" s="137" t="str">
        <f>IF(Table1[[#This Row],[LIBRARY ID]]="","",IF('Sample information'!$B$22="","RML",'Sample information'!$B$22))</f>
        <v/>
      </c>
      <c r="V424" s="130" t="s">
        <v>280</v>
      </c>
      <c r="W424" s="135"/>
      <c r="X424" s="135"/>
      <c r="AA424" s="151"/>
      <c r="AC424" s="152"/>
      <c r="AF424" s="135"/>
      <c r="AG424" s="130"/>
      <c r="AH424" s="130"/>
      <c r="AI424" s="130"/>
      <c r="AJ424" s="130"/>
      <c r="AK424" s="130"/>
      <c r="AL424" s="130"/>
      <c r="AM424" s="130"/>
      <c r="AN424" s="130"/>
      <c r="AO424" s="130"/>
      <c r="AP424" s="130"/>
      <c r="AQ424" s="130"/>
      <c r="AR424" s="130"/>
      <c r="AS424" s="130"/>
      <c r="AT424" s="130"/>
      <c r="AU424" s="130"/>
      <c r="AV424" s="130"/>
      <c r="AW424" s="130"/>
      <c r="AX424" s="130"/>
      <c r="AY424" s="130"/>
      <c r="AZ424" s="130"/>
      <c r="BA424" s="130"/>
      <c r="BB424" s="130"/>
      <c r="BC424" s="130"/>
      <c r="BD424" s="130"/>
      <c r="BE424" s="130"/>
    </row>
    <row r="425" spans="1:57" s="137" customFormat="1" ht="15">
      <c r="A425" s="89" t="str">
        <f>IF(Table1[[#This Row],[LIBRARY ID]]="","",CONCATENATE('Sample information'!B$16," #1"," ",Table1[[#This Row],[DATE SAMPLE DELIVERY]]))</f>
        <v/>
      </c>
      <c r="B425" s="89" t="str">
        <f>IF(Table1[[#This Row],[LIBRARY ID]]="","",CONCATENATE('Sample information'!B$16,"-",Table1[[#This Row],[LIBRARY ID]]))</f>
        <v/>
      </c>
      <c r="C425" s="47"/>
      <c r="D425" s="47"/>
      <c r="E425" s="47"/>
      <c r="F425" s="174" t="s">
        <v>547</v>
      </c>
      <c r="G425" s="47"/>
      <c r="H425" s="47"/>
      <c r="I425" s="47"/>
      <c r="J425" s="47"/>
      <c r="K425" s="47"/>
      <c r="L425" s="89" t="str">
        <f>IF(Table1[[#This Row],[INDEX CATEGORY]]="",CONCATENATE("Custom (",Table1[[#This Row],[CUSTOM INDEX]],")"),IF(Table1[[#This Row],[INDEX CATEGORY]]="No index","Custom (None)",INDEX(Index!$C$3:$X$230,MATCH(Table1[[#This Row],[INDEX NUMBER]],Index!$B$3:$B$230,0),MATCH(Table1[[#This Row],[INDEX CATEGORY]],Index!$C$2:$X$2,0))))</f>
        <v>Custom ()</v>
      </c>
      <c r="M425" s="153"/>
      <c r="N425" s="135" t="s">
        <v>5</v>
      </c>
      <c r="O425" s="153" t="s">
        <v>57</v>
      </c>
      <c r="P425" s="150" t="str">
        <f>IF(Table1[[#This Row],[LIBRARY ID]]="","",Table1[[#This Row],[VOLUME]])</f>
        <v/>
      </c>
      <c r="Q425" s="150" t="str">
        <f>IF(Table1[[#This Row],[LIBRARY ID]]="","",Table1[[#This Row],[CONCENTRATION]]*Table1[[#This Row],[VOLUME]])</f>
        <v/>
      </c>
      <c r="R425" s="103" t="s">
        <v>730</v>
      </c>
      <c r="S425" s="103" t="str">
        <f>IF(Table1[[#This Row],[LIBRARY ID]]="","",CONCATENATE('Sample information'!$B$16,"_",Table1[[#This Row],[PLATE]],"_org_",Table1[[#This Row],[DATE SAMPLE DELIVERY]]))</f>
        <v/>
      </c>
      <c r="T425" s="130" t="str">
        <f>IF(Table1[[#This Row],[DATE SAMPLE DELIVERY]]="","",(CONCATENATE(20,LEFT(Table1[[#This Row],[DATE SAMPLE DELIVERY]],2),"-",(MID(Table1[[#This Row],[DATE SAMPLE DELIVERY]],3,2)),"-",(RIGHT(Table1[[#This Row],[DATE SAMPLE DELIVERY]],2)))))</f>
        <v/>
      </c>
      <c r="U425" s="137" t="str">
        <f>IF(Table1[[#This Row],[LIBRARY ID]]="","",IF('Sample information'!$B$22="","RML",'Sample information'!$B$22))</f>
        <v/>
      </c>
      <c r="V425" s="130" t="s">
        <v>280</v>
      </c>
      <c r="W425" s="135"/>
      <c r="X425" s="135"/>
      <c r="AA425" s="151"/>
      <c r="AC425" s="152"/>
      <c r="AF425" s="135"/>
      <c r="AG425" s="130"/>
      <c r="AH425" s="130"/>
      <c r="AI425" s="130"/>
      <c r="AJ425" s="130"/>
      <c r="AK425" s="130"/>
      <c r="AL425" s="130"/>
      <c r="AM425" s="130"/>
      <c r="AN425" s="130"/>
      <c r="AO425" s="130"/>
      <c r="AP425" s="130"/>
      <c r="AQ425" s="130"/>
      <c r="AR425" s="130"/>
      <c r="AS425" s="130"/>
      <c r="AT425" s="130"/>
      <c r="AU425" s="130"/>
      <c r="AV425" s="130"/>
      <c r="AW425" s="130"/>
      <c r="AX425" s="130"/>
      <c r="AY425" s="130"/>
      <c r="AZ425" s="130"/>
      <c r="BA425" s="130"/>
      <c r="BB425" s="130"/>
      <c r="BC425" s="130"/>
      <c r="BD425" s="130"/>
      <c r="BE425" s="130"/>
    </row>
    <row r="426" spans="1:57" s="137" customFormat="1" ht="15">
      <c r="A426" s="89" t="str">
        <f>IF(Table1[[#This Row],[LIBRARY ID]]="","",CONCATENATE('Sample information'!B$16," #1"," ",Table1[[#This Row],[DATE SAMPLE DELIVERY]]))</f>
        <v/>
      </c>
      <c r="B426" s="89" t="str">
        <f>IF(Table1[[#This Row],[LIBRARY ID]]="","",CONCATENATE('Sample information'!B$16,"-",Table1[[#This Row],[LIBRARY ID]]))</f>
        <v/>
      </c>
      <c r="C426" s="47"/>
      <c r="D426" s="47"/>
      <c r="E426" s="47"/>
      <c r="F426" s="174" t="s">
        <v>547</v>
      </c>
      <c r="G426" s="47"/>
      <c r="H426" s="47"/>
      <c r="I426" s="47"/>
      <c r="J426" s="47"/>
      <c r="K426" s="47"/>
      <c r="L426" s="89" t="str">
        <f>IF(Table1[[#This Row],[INDEX CATEGORY]]="",CONCATENATE("Custom (",Table1[[#This Row],[CUSTOM INDEX]],")"),IF(Table1[[#This Row],[INDEX CATEGORY]]="No index","Custom (None)",INDEX(Index!$C$3:$X$230,MATCH(Table1[[#This Row],[INDEX NUMBER]],Index!$B$3:$B$230,0),MATCH(Table1[[#This Row],[INDEX CATEGORY]],Index!$C$2:$X$2,0))))</f>
        <v>Custom ()</v>
      </c>
      <c r="M426" s="153"/>
      <c r="N426" s="135" t="s">
        <v>5</v>
      </c>
      <c r="O426" s="153" t="s">
        <v>58</v>
      </c>
      <c r="P426" s="150" t="str">
        <f>IF(Table1[[#This Row],[LIBRARY ID]]="","",Table1[[#This Row],[VOLUME]])</f>
        <v/>
      </c>
      <c r="Q426" s="150" t="str">
        <f>IF(Table1[[#This Row],[LIBRARY ID]]="","",Table1[[#This Row],[CONCENTRATION]]*Table1[[#This Row],[VOLUME]])</f>
        <v/>
      </c>
      <c r="R426" s="103" t="s">
        <v>730</v>
      </c>
      <c r="S426" s="103" t="str">
        <f>IF(Table1[[#This Row],[LIBRARY ID]]="","",CONCATENATE('Sample information'!$B$16,"_",Table1[[#This Row],[PLATE]],"_org_",Table1[[#This Row],[DATE SAMPLE DELIVERY]]))</f>
        <v/>
      </c>
      <c r="T426" s="130" t="str">
        <f>IF(Table1[[#This Row],[DATE SAMPLE DELIVERY]]="","",(CONCATENATE(20,LEFT(Table1[[#This Row],[DATE SAMPLE DELIVERY]],2),"-",(MID(Table1[[#This Row],[DATE SAMPLE DELIVERY]],3,2)),"-",(RIGHT(Table1[[#This Row],[DATE SAMPLE DELIVERY]],2)))))</f>
        <v/>
      </c>
      <c r="U426" s="137" t="str">
        <f>IF(Table1[[#This Row],[LIBRARY ID]]="","",IF('Sample information'!$B$22="","RML",'Sample information'!$B$22))</f>
        <v/>
      </c>
      <c r="V426" s="130" t="s">
        <v>280</v>
      </c>
      <c r="W426" s="135"/>
      <c r="X426" s="135"/>
      <c r="AA426" s="151"/>
      <c r="AC426" s="152"/>
      <c r="AF426" s="135"/>
      <c r="AG426" s="130"/>
      <c r="AH426" s="130"/>
      <c r="AI426" s="130"/>
      <c r="AJ426" s="130"/>
      <c r="AK426" s="130"/>
      <c r="AL426" s="130"/>
      <c r="AM426" s="130"/>
      <c r="AN426" s="130"/>
      <c r="AO426" s="130"/>
      <c r="AP426" s="130"/>
      <c r="AQ426" s="130"/>
      <c r="AR426" s="130"/>
      <c r="AS426" s="130"/>
      <c r="AT426" s="130"/>
      <c r="AU426" s="130"/>
      <c r="AV426" s="130"/>
      <c r="AW426" s="130"/>
      <c r="AX426" s="130"/>
      <c r="AY426" s="130"/>
      <c r="AZ426" s="130"/>
      <c r="BA426" s="130"/>
      <c r="BB426" s="130"/>
      <c r="BC426" s="130"/>
      <c r="BD426" s="130"/>
      <c r="BE426" s="130"/>
    </row>
    <row r="427" spans="1:57" s="137" customFormat="1" ht="15">
      <c r="A427" s="89" t="str">
        <f>IF(Table1[[#This Row],[LIBRARY ID]]="","",CONCATENATE('Sample information'!B$16," #1"," ",Table1[[#This Row],[DATE SAMPLE DELIVERY]]))</f>
        <v/>
      </c>
      <c r="B427" s="89" t="str">
        <f>IF(Table1[[#This Row],[LIBRARY ID]]="","",CONCATENATE('Sample information'!B$16,"-",Table1[[#This Row],[LIBRARY ID]]))</f>
        <v/>
      </c>
      <c r="C427" s="47"/>
      <c r="D427" s="47"/>
      <c r="E427" s="47"/>
      <c r="F427" s="174" t="s">
        <v>547</v>
      </c>
      <c r="G427" s="47"/>
      <c r="H427" s="47"/>
      <c r="I427" s="47"/>
      <c r="J427" s="47"/>
      <c r="K427" s="47"/>
      <c r="L427" s="89" t="str">
        <f>IF(Table1[[#This Row],[INDEX CATEGORY]]="",CONCATENATE("Custom (",Table1[[#This Row],[CUSTOM INDEX]],")"),IF(Table1[[#This Row],[INDEX CATEGORY]]="No index","Custom (None)",INDEX(Index!$C$3:$X$230,MATCH(Table1[[#This Row],[INDEX NUMBER]],Index!$B$3:$B$230,0),MATCH(Table1[[#This Row],[INDEX CATEGORY]],Index!$C$2:$X$2,0))))</f>
        <v>Custom ()</v>
      </c>
      <c r="M427" s="153"/>
      <c r="N427" s="135" t="s">
        <v>5</v>
      </c>
      <c r="O427" s="153" t="s">
        <v>59</v>
      </c>
      <c r="P427" s="150" t="str">
        <f>IF(Table1[[#This Row],[LIBRARY ID]]="","",Table1[[#This Row],[VOLUME]])</f>
        <v/>
      </c>
      <c r="Q427" s="150" t="str">
        <f>IF(Table1[[#This Row],[LIBRARY ID]]="","",Table1[[#This Row],[CONCENTRATION]]*Table1[[#This Row],[VOLUME]])</f>
        <v/>
      </c>
      <c r="R427" s="103" t="s">
        <v>730</v>
      </c>
      <c r="S427" s="103" t="str">
        <f>IF(Table1[[#This Row],[LIBRARY ID]]="","",CONCATENATE('Sample information'!$B$16,"_",Table1[[#This Row],[PLATE]],"_org_",Table1[[#This Row],[DATE SAMPLE DELIVERY]]))</f>
        <v/>
      </c>
      <c r="T427" s="130" t="str">
        <f>IF(Table1[[#This Row],[DATE SAMPLE DELIVERY]]="","",(CONCATENATE(20,LEFT(Table1[[#This Row],[DATE SAMPLE DELIVERY]],2),"-",(MID(Table1[[#This Row],[DATE SAMPLE DELIVERY]],3,2)),"-",(RIGHT(Table1[[#This Row],[DATE SAMPLE DELIVERY]],2)))))</f>
        <v/>
      </c>
      <c r="U427" s="137" t="str">
        <f>IF(Table1[[#This Row],[LIBRARY ID]]="","",IF('Sample information'!$B$22="","RML",'Sample information'!$B$22))</f>
        <v/>
      </c>
      <c r="V427" s="130" t="s">
        <v>280</v>
      </c>
      <c r="W427" s="135"/>
      <c r="X427" s="135"/>
      <c r="AA427" s="151"/>
      <c r="AC427" s="152"/>
      <c r="AF427" s="135"/>
      <c r="AG427" s="130"/>
      <c r="AH427" s="130"/>
      <c r="AI427" s="130"/>
      <c r="AJ427" s="130"/>
      <c r="AK427" s="130"/>
      <c r="AL427" s="130"/>
      <c r="AM427" s="130"/>
      <c r="AN427" s="130"/>
      <c r="AO427" s="130"/>
      <c r="AP427" s="130"/>
      <c r="AQ427" s="130"/>
      <c r="AR427" s="130"/>
      <c r="AS427" s="130"/>
      <c r="AT427" s="130"/>
      <c r="AU427" s="130"/>
      <c r="AV427" s="130"/>
      <c r="AW427" s="130"/>
      <c r="AX427" s="130"/>
      <c r="AY427" s="130"/>
      <c r="AZ427" s="130"/>
      <c r="BA427" s="130"/>
      <c r="BB427" s="130"/>
      <c r="BC427" s="130"/>
      <c r="BD427" s="130"/>
      <c r="BE427" s="130"/>
    </row>
    <row r="428" spans="1:57" s="137" customFormat="1" ht="15">
      <c r="A428" s="89" t="str">
        <f>IF(Table1[[#This Row],[LIBRARY ID]]="","",CONCATENATE('Sample information'!B$16," #1"," ",Table1[[#This Row],[DATE SAMPLE DELIVERY]]))</f>
        <v/>
      </c>
      <c r="B428" s="89" t="str">
        <f>IF(Table1[[#This Row],[LIBRARY ID]]="","",CONCATENATE('Sample information'!B$16,"-",Table1[[#This Row],[LIBRARY ID]]))</f>
        <v/>
      </c>
      <c r="C428" s="47"/>
      <c r="D428" s="47"/>
      <c r="E428" s="47"/>
      <c r="F428" s="174" t="s">
        <v>547</v>
      </c>
      <c r="G428" s="47"/>
      <c r="H428" s="47"/>
      <c r="I428" s="47"/>
      <c r="J428" s="47"/>
      <c r="K428" s="47"/>
      <c r="L428" s="89" t="str">
        <f>IF(Table1[[#This Row],[INDEX CATEGORY]]="",CONCATENATE("Custom (",Table1[[#This Row],[CUSTOM INDEX]],")"),IF(Table1[[#This Row],[INDEX CATEGORY]]="No index","Custom (None)",INDEX(Index!$C$3:$X$230,MATCH(Table1[[#This Row],[INDEX NUMBER]],Index!$B$3:$B$230,0),MATCH(Table1[[#This Row],[INDEX CATEGORY]],Index!$C$2:$X$2,0))))</f>
        <v>Custom ()</v>
      </c>
      <c r="M428" s="153"/>
      <c r="N428" s="135" t="s">
        <v>5</v>
      </c>
      <c r="O428" s="153" t="s">
        <v>60</v>
      </c>
      <c r="P428" s="150" t="str">
        <f>IF(Table1[[#This Row],[LIBRARY ID]]="","",Table1[[#This Row],[VOLUME]])</f>
        <v/>
      </c>
      <c r="Q428" s="150" t="str">
        <f>IF(Table1[[#This Row],[LIBRARY ID]]="","",Table1[[#This Row],[CONCENTRATION]]*Table1[[#This Row],[VOLUME]])</f>
        <v/>
      </c>
      <c r="R428" s="103" t="s">
        <v>730</v>
      </c>
      <c r="S428" s="103" t="str">
        <f>IF(Table1[[#This Row],[LIBRARY ID]]="","",CONCATENATE('Sample information'!$B$16,"_",Table1[[#This Row],[PLATE]],"_org_",Table1[[#This Row],[DATE SAMPLE DELIVERY]]))</f>
        <v/>
      </c>
      <c r="T428" s="130" t="str">
        <f>IF(Table1[[#This Row],[DATE SAMPLE DELIVERY]]="","",(CONCATENATE(20,LEFT(Table1[[#This Row],[DATE SAMPLE DELIVERY]],2),"-",(MID(Table1[[#This Row],[DATE SAMPLE DELIVERY]],3,2)),"-",(RIGHT(Table1[[#This Row],[DATE SAMPLE DELIVERY]],2)))))</f>
        <v/>
      </c>
      <c r="U428" s="137" t="str">
        <f>IF(Table1[[#This Row],[LIBRARY ID]]="","",IF('Sample information'!$B$22="","RML",'Sample information'!$B$22))</f>
        <v/>
      </c>
      <c r="V428" s="130" t="s">
        <v>280</v>
      </c>
      <c r="W428" s="135"/>
      <c r="X428" s="135"/>
      <c r="AA428" s="151"/>
      <c r="AC428" s="152"/>
      <c r="AF428" s="135"/>
      <c r="AG428" s="130"/>
      <c r="AH428" s="130"/>
      <c r="AI428" s="130"/>
      <c r="AJ428" s="130"/>
      <c r="AK428" s="130"/>
      <c r="AL428" s="130"/>
      <c r="AM428" s="130"/>
      <c r="AN428" s="130"/>
      <c r="AO428" s="130"/>
      <c r="AP428" s="130"/>
      <c r="AQ428" s="130"/>
      <c r="AR428" s="130"/>
      <c r="AS428" s="130"/>
      <c r="AT428" s="130"/>
      <c r="AU428" s="130"/>
      <c r="AV428" s="130"/>
      <c r="AW428" s="130"/>
      <c r="AX428" s="130"/>
      <c r="AY428" s="130"/>
      <c r="AZ428" s="130"/>
      <c r="BA428" s="130"/>
      <c r="BB428" s="130"/>
      <c r="BC428" s="130"/>
      <c r="BD428" s="130"/>
      <c r="BE428" s="130"/>
    </row>
    <row r="429" spans="1:57" s="137" customFormat="1" ht="15">
      <c r="A429" s="89" t="str">
        <f>IF(Table1[[#This Row],[LIBRARY ID]]="","",CONCATENATE('Sample information'!B$16," #1"," ",Table1[[#This Row],[DATE SAMPLE DELIVERY]]))</f>
        <v/>
      </c>
      <c r="B429" s="89" t="str">
        <f>IF(Table1[[#This Row],[LIBRARY ID]]="","",CONCATENATE('Sample information'!B$16,"-",Table1[[#This Row],[LIBRARY ID]]))</f>
        <v/>
      </c>
      <c r="C429" s="47"/>
      <c r="D429" s="47"/>
      <c r="E429" s="47"/>
      <c r="F429" s="174" t="s">
        <v>547</v>
      </c>
      <c r="G429" s="47"/>
      <c r="H429" s="47"/>
      <c r="I429" s="47"/>
      <c r="J429" s="47"/>
      <c r="K429" s="47"/>
      <c r="L429" s="89" t="str">
        <f>IF(Table1[[#This Row],[INDEX CATEGORY]]="",CONCATENATE("Custom (",Table1[[#This Row],[CUSTOM INDEX]],")"),IF(Table1[[#This Row],[INDEX CATEGORY]]="No index","Custom (None)",INDEX(Index!$C$3:$X$230,MATCH(Table1[[#This Row],[INDEX NUMBER]],Index!$B$3:$B$230,0),MATCH(Table1[[#This Row],[INDEX CATEGORY]],Index!$C$2:$X$2,0))))</f>
        <v>Custom ()</v>
      </c>
      <c r="M429" s="153"/>
      <c r="N429" s="135" t="s">
        <v>5</v>
      </c>
      <c r="O429" s="153" t="s">
        <v>61</v>
      </c>
      <c r="P429" s="150" t="str">
        <f>IF(Table1[[#This Row],[LIBRARY ID]]="","",Table1[[#This Row],[VOLUME]])</f>
        <v/>
      </c>
      <c r="Q429" s="150" t="str">
        <f>IF(Table1[[#This Row],[LIBRARY ID]]="","",Table1[[#This Row],[CONCENTRATION]]*Table1[[#This Row],[VOLUME]])</f>
        <v/>
      </c>
      <c r="R429" s="103" t="s">
        <v>730</v>
      </c>
      <c r="S429" s="103" t="str">
        <f>IF(Table1[[#This Row],[LIBRARY ID]]="","",CONCATENATE('Sample information'!$B$16,"_",Table1[[#This Row],[PLATE]],"_org_",Table1[[#This Row],[DATE SAMPLE DELIVERY]]))</f>
        <v/>
      </c>
      <c r="T429" s="130" t="str">
        <f>IF(Table1[[#This Row],[DATE SAMPLE DELIVERY]]="","",(CONCATENATE(20,LEFT(Table1[[#This Row],[DATE SAMPLE DELIVERY]],2),"-",(MID(Table1[[#This Row],[DATE SAMPLE DELIVERY]],3,2)),"-",(RIGHT(Table1[[#This Row],[DATE SAMPLE DELIVERY]],2)))))</f>
        <v/>
      </c>
      <c r="U429" s="137" t="str">
        <f>IF(Table1[[#This Row],[LIBRARY ID]]="","",IF('Sample information'!$B$22="","RML",'Sample information'!$B$22))</f>
        <v/>
      </c>
      <c r="V429" s="130" t="s">
        <v>280</v>
      </c>
      <c r="W429" s="135"/>
      <c r="X429" s="135"/>
      <c r="AA429" s="151"/>
      <c r="AC429" s="152"/>
      <c r="AF429" s="135"/>
      <c r="AG429" s="130"/>
      <c r="AH429" s="130"/>
      <c r="AI429" s="130"/>
      <c r="AJ429" s="130"/>
      <c r="AK429" s="130"/>
      <c r="AL429" s="130"/>
      <c r="AM429" s="130"/>
      <c r="AN429" s="130"/>
      <c r="AO429" s="130"/>
      <c r="AP429" s="130"/>
      <c r="AQ429" s="130"/>
      <c r="AR429" s="130"/>
      <c r="AS429" s="130"/>
      <c r="AT429" s="130"/>
      <c r="AU429" s="130"/>
      <c r="AV429" s="130"/>
      <c r="AW429" s="130"/>
      <c r="AX429" s="130"/>
      <c r="AY429" s="130"/>
      <c r="AZ429" s="130"/>
      <c r="BA429" s="130"/>
      <c r="BB429" s="130"/>
      <c r="BC429" s="130"/>
      <c r="BD429" s="130"/>
      <c r="BE429" s="130"/>
    </row>
    <row r="430" spans="1:57" s="137" customFormat="1" ht="15">
      <c r="A430" s="89" t="str">
        <f>IF(Table1[[#This Row],[LIBRARY ID]]="","",CONCATENATE('Sample information'!B$16," #1"," ",Table1[[#This Row],[DATE SAMPLE DELIVERY]]))</f>
        <v/>
      </c>
      <c r="B430" s="89" t="str">
        <f>IF(Table1[[#This Row],[LIBRARY ID]]="","",CONCATENATE('Sample information'!B$16,"-",Table1[[#This Row],[LIBRARY ID]]))</f>
        <v/>
      </c>
      <c r="C430" s="47"/>
      <c r="D430" s="47"/>
      <c r="E430" s="47"/>
      <c r="F430" s="174" t="s">
        <v>547</v>
      </c>
      <c r="G430" s="47"/>
      <c r="H430" s="47"/>
      <c r="I430" s="47"/>
      <c r="J430" s="47"/>
      <c r="K430" s="47"/>
      <c r="L430" s="89" t="str">
        <f>IF(Table1[[#This Row],[INDEX CATEGORY]]="",CONCATENATE("Custom (",Table1[[#This Row],[CUSTOM INDEX]],")"),IF(Table1[[#This Row],[INDEX CATEGORY]]="No index","Custom (None)",INDEX(Index!$C$3:$X$230,MATCH(Table1[[#This Row],[INDEX NUMBER]],Index!$B$3:$B$230,0),MATCH(Table1[[#This Row],[INDEX CATEGORY]],Index!$C$2:$X$2,0))))</f>
        <v>Custom ()</v>
      </c>
      <c r="M430" s="153"/>
      <c r="N430" s="135" t="s">
        <v>5</v>
      </c>
      <c r="O430" s="153" t="s">
        <v>62</v>
      </c>
      <c r="P430" s="150" t="str">
        <f>IF(Table1[[#This Row],[LIBRARY ID]]="","",Table1[[#This Row],[VOLUME]])</f>
        <v/>
      </c>
      <c r="Q430" s="150" t="str">
        <f>IF(Table1[[#This Row],[LIBRARY ID]]="","",Table1[[#This Row],[CONCENTRATION]]*Table1[[#This Row],[VOLUME]])</f>
        <v/>
      </c>
      <c r="R430" s="103" t="s">
        <v>730</v>
      </c>
      <c r="S430" s="103" t="str">
        <f>IF(Table1[[#This Row],[LIBRARY ID]]="","",CONCATENATE('Sample information'!$B$16,"_",Table1[[#This Row],[PLATE]],"_org_",Table1[[#This Row],[DATE SAMPLE DELIVERY]]))</f>
        <v/>
      </c>
      <c r="T430" s="130" t="str">
        <f>IF(Table1[[#This Row],[DATE SAMPLE DELIVERY]]="","",(CONCATENATE(20,LEFT(Table1[[#This Row],[DATE SAMPLE DELIVERY]],2),"-",(MID(Table1[[#This Row],[DATE SAMPLE DELIVERY]],3,2)),"-",(RIGHT(Table1[[#This Row],[DATE SAMPLE DELIVERY]],2)))))</f>
        <v/>
      </c>
      <c r="U430" s="137" t="str">
        <f>IF(Table1[[#This Row],[LIBRARY ID]]="","",IF('Sample information'!$B$22="","RML",'Sample information'!$B$22))</f>
        <v/>
      </c>
      <c r="V430" s="130" t="s">
        <v>280</v>
      </c>
      <c r="W430" s="135"/>
      <c r="X430" s="135"/>
      <c r="AA430" s="151"/>
      <c r="AC430" s="152"/>
      <c r="AF430" s="135"/>
      <c r="AG430" s="130"/>
      <c r="AH430" s="130"/>
      <c r="AI430" s="130"/>
      <c r="AJ430" s="130"/>
      <c r="AK430" s="130"/>
      <c r="AL430" s="130"/>
      <c r="AM430" s="130"/>
      <c r="AN430" s="130"/>
      <c r="AO430" s="130"/>
      <c r="AP430" s="130"/>
      <c r="AQ430" s="130"/>
      <c r="AR430" s="130"/>
      <c r="AS430" s="130"/>
      <c r="AT430" s="130"/>
      <c r="AU430" s="130"/>
      <c r="AV430" s="130"/>
      <c r="AW430" s="130"/>
      <c r="AX430" s="130"/>
      <c r="AY430" s="130"/>
      <c r="AZ430" s="130"/>
      <c r="BA430" s="130"/>
      <c r="BB430" s="130"/>
      <c r="BC430" s="130"/>
      <c r="BD430" s="130"/>
      <c r="BE430" s="130"/>
    </row>
    <row r="431" spans="1:57" s="137" customFormat="1" ht="15">
      <c r="A431" s="89" t="str">
        <f>IF(Table1[[#This Row],[LIBRARY ID]]="","",CONCATENATE('Sample information'!B$16," #1"," ",Table1[[#This Row],[DATE SAMPLE DELIVERY]]))</f>
        <v/>
      </c>
      <c r="B431" s="89" t="str">
        <f>IF(Table1[[#This Row],[LIBRARY ID]]="","",CONCATENATE('Sample information'!B$16,"-",Table1[[#This Row],[LIBRARY ID]]))</f>
        <v/>
      </c>
      <c r="C431" s="47"/>
      <c r="D431" s="47"/>
      <c r="E431" s="47"/>
      <c r="F431" s="174" t="s">
        <v>547</v>
      </c>
      <c r="G431" s="47"/>
      <c r="H431" s="47"/>
      <c r="I431" s="47"/>
      <c r="J431" s="47"/>
      <c r="K431" s="47"/>
      <c r="L431" s="89" t="str">
        <f>IF(Table1[[#This Row],[INDEX CATEGORY]]="",CONCATENATE("Custom (",Table1[[#This Row],[CUSTOM INDEX]],")"),IF(Table1[[#This Row],[INDEX CATEGORY]]="No index","Custom (None)",INDEX(Index!$C$3:$X$230,MATCH(Table1[[#This Row],[INDEX NUMBER]],Index!$B$3:$B$230,0),MATCH(Table1[[#This Row],[INDEX CATEGORY]],Index!$C$2:$X$2,0))))</f>
        <v>Custom ()</v>
      </c>
      <c r="M431" s="153"/>
      <c r="N431" s="135" t="s">
        <v>5</v>
      </c>
      <c r="O431" s="153" t="s">
        <v>63</v>
      </c>
      <c r="P431" s="150" t="str">
        <f>IF(Table1[[#This Row],[LIBRARY ID]]="","",Table1[[#This Row],[VOLUME]])</f>
        <v/>
      </c>
      <c r="Q431" s="150" t="str">
        <f>IF(Table1[[#This Row],[LIBRARY ID]]="","",Table1[[#This Row],[CONCENTRATION]]*Table1[[#This Row],[VOLUME]])</f>
        <v/>
      </c>
      <c r="R431" s="103" t="s">
        <v>730</v>
      </c>
      <c r="S431" s="103" t="str">
        <f>IF(Table1[[#This Row],[LIBRARY ID]]="","",CONCATENATE('Sample information'!$B$16,"_",Table1[[#This Row],[PLATE]],"_org_",Table1[[#This Row],[DATE SAMPLE DELIVERY]]))</f>
        <v/>
      </c>
      <c r="T431" s="130" t="str">
        <f>IF(Table1[[#This Row],[DATE SAMPLE DELIVERY]]="","",(CONCATENATE(20,LEFT(Table1[[#This Row],[DATE SAMPLE DELIVERY]],2),"-",(MID(Table1[[#This Row],[DATE SAMPLE DELIVERY]],3,2)),"-",(RIGHT(Table1[[#This Row],[DATE SAMPLE DELIVERY]],2)))))</f>
        <v/>
      </c>
      <c r="U431" s="137" t="str">
        <f>IF(Table1[[#This Row],[LIBRARY ID]]="","",IF('Sample information'!$B$22="","RML",'Sample information'!$B$22))</f>
        <v/>
      </c>
      <c r="V431" s="130" t="s">
        <v>280</v>
      </c>
      <c r="W431" s="135"/>
      <c r="X431" s="135"/>
      <c r="AA431" s="151"/>
      <c r="AC431" s="152"/>
      <c r="AF431" s="135"/>
      <c r="AG431" s="130"/>
      <c r="AH431" s="130"/>
      <c r="AI431" s="130"/>
      <c r="AJ431" s="130"/>
      <c r="AK431" s="130"/>
      <c r="AL431" s="130"/>
      <c r="AM431" s="130"/>
      <c r="AN431" s="130"/>
      <c r="AO431" s="130"/>
      <c r="AP431" s="130"/>
      <c r="AQ431" s="130"/>
      <c r="AR431" s="130"/>
      <c r="AS431" s="130"/>
      <c r="AT431" s="130"/>
      <c r="AU431" s="130"/>
      <c r="AV431" s="130"/>
      <c r="AW431" s="130"/>
      <c r="AX431" s="130"/>
      <c r="AY431" s="130"/>
      <c r="AZ431" s="130"/>
      <c r="BA431" s="130"/>
      <c r="BB431" s="130"/>
      <c r="BC431" s="130"/>
      <c r="BD431" s="130"/>
      <c r="BE431" s="130"/>
    </row>
    <row r="432" spans="1:57" s="137" customFormat="1" ht="15">
      <c r="A432" s="89" t="str">
        <f>IF(Table1[[#This Row],[LIBRARY ID]]="","",CONCATENATE('Sample information'!B$16," #1"," ",Table1[[#This Row],[DATE SAMPLE DELIVERY]]))</f>
        <v/>
      </c>
      <c r="B432" s="89" t="str">
        <f>IF(Table1[[#This Row],[LIBRARY ID]]="","",CONCATENATE('Sample information'!B$16,"-",Table1[[#This Row],[LIBRARY ID]]))</f>
        <v/>
      </c>
      <c r="C432" s="47"/>
      <c r="D432" s="47"/>
      <c r="E432" s="47"/>
      <c r="F432" s="174" t="s">
        <v>547</v>
      </c>
      <c r="G432" s="47"/>
      <c r="H432" s="47"/>
      <c r="I432" s="47"/>
      <c r="J432" s="47"/>
      <c r="K432" s="47"/>
      <c r="L432" s="89" t="str">
        <f>IF(Table1[[#This Row],[INDEX CATEGORY]]="",CONCATENATE("Custom (",Table1[[#This Row],[CUSTOM INDEX]],")"),IF(Table1[[#This Row],[INDEX CATEGORY]]="No index","Custom (None)",INDEX(Index!$C$3:$X$230,MATCH(Table1[[#This Row],[INDEX NUMBER]],Index!$B$3:$B$230,0),MATCH(Table1[[#This Row],[INDEX CATEGORY]],Index!$C$2:$X$2,0))))</f>
        <v>Custom ()</v>
      </c>
      <c r="M432" s="153"/>
      <c r="N432" s="135" t="s">
        <v>5</v>
      </c>
      <c r="O432" s="153" t="s">
        <v>64</v>
      </c>
      <c r="P432" s="150" t="str">
        <f>IF(Table1[[#This Row],[LIBRARY ID]]="","",Table1[[#This Row],[VOLUME]])</f>
        <v/>
      </c>
      <c r="Q432" s="150" t="str">
        <f>IF(Table1[[#This Row],[LIBRARY ID]]="","",Table1[[#This Row],[CONCENTRATION]]*Table1[[#This Row],[VOLUME]])</f>
        <v/>
      </c>
      <c r="R432" s="103" t="s">
        <v>730</v>
      </c>
      <c r="S432" s="103" t="str">
        <f>IF(Table1[[#This Row],[LIBRARY ID]]="","",CONCATENATE('Sample information'!$B$16,"_",Table1[[#This Row],[PLATE]],"_org_",Table1[[#This Row],[DATE SAMPLE DELIVERY]]))</f>
        <v/>
      </c>
      <c r="T432" s="130" t="str">
        <f>IF(Table1[[#This Row],[DATE SAMPLE DELIVERY]]="","",(CONCATENATE(20,LEFT(Table1[[#This Row],[DATE SAMPLE DELIVERY]],2),"-",(MID(Table1[[#This Row],[DATE SAMPLE DELIVERY]],3,2)),"-",(RIGHT(Table1[[#This Row],[DATE SAMPLE DELIVERY]],2)))))</f>
        <v/>
      </c>
      <c r="U432" s="137" t="str">
        <f>IF(Table1[[#This Row],[LIBRARY ID]]="","",IF('Sample information'!$B$22="","RML",'Sample information'!$B$22))</f>
        <v/>
      </c>
      <c r="V432" s="130" t="s">
        <v>280</v>
      </c>
      <c r="W432" s="135"/>
      <c r="X432" s="135"/>
      <c r="AA432" s="151"/>
      <c r="AC432" s="152"/>
      <c r="AF432" s="135"/>
      <c r="AG432" s="130"/>
      <c r="AH432" s="130"/>
      <c r="AI432" s="130"/>
      <c r="AJ432" s="130"/>
      <c r="AK432" s="130"/>
      <c r="AL432" s="130"/>
      <c r="AM432" s="130"/>
      <c r="AN432" s="130"/>
      <c r="AO432" s="130"/>
      <c r="AP432" s="130"/>
      <c r="AQ432" s="130"/>
      <c r="AR432" s="130"/>
      <c r="AS432" s="130"/>
      <c r="AT432" s="130"/>
      <c r="AU432" s="130"/>
      <c r="AV432" s="130"/>
      <c r="AW432" s="130"/>
      <c r="AX432" s="130"/>
      <c r="AY432" s="130"/>
      <c r="AZ432" s="130"/>
      <c r="BA432" s="130"/>
      <c r="BB432" s="130"/>
      <c r="BC432" s="130"/>
      <c r="BD432" s="130"/>
      <c r="BE432" s="130"/>
    </row>
    <row r="433" spans="1:57" s="137" customFormat="1" ht="15">
      <c r="A433" s="89" t="str">
        <f>IF(Table1[[#This Row],[LIBRARY ID]]="","",CONCATENATE('Sample information'!B$16," #1"," ",Table1[[#This Row],[DATE SAMPLE DELIVERY]]))</f>
        <v/>
      </c>
      <c r="B433" s="89" t="str">
        <f>IF(Table1[[#This Row],[LIBRARY ID]]="","",CONCATENATE('Sample information'!B$16,"-",Table1[[#This Row],[LIBRARY ID]]))</f>
        <v/>
      </c>
      <c r="C433" s="47"/>
      <c r="D433" s="47"/>
      <c r="E433" s="47"/>
      <c r="F433" s="174" t="s">
        <v>547</v>
      </c>
      <c r="G433" s="47"/>
      <c r="H433" s="47"/>
      <c r="I433" s="47"/>
      <c r="J433" s="47"/>
      <c r="K433" s="47"/>
      <c r="L433" s="89" t="str">
        <f>IF(Table1[[#This Row],[INDEX CATEGORY]]="",CONCATENATE("Custom (",Table1[[#This Row],[CUSTOM INDEX]],")"),IF(Table1[[#This Row],[INDEX CATEGORY]]="No index","Custom (None)",INDEX(Index!$C$3:$X$230,MATCH(Table1[[#This Row],[INDEX NUMBER]],Index!$B$3:$B$230,0),MATCH(Table1[[#This Row],[INDEX CATEGORY]],Index!$C$2:$X$2,0))))</f>
        <v>Custom ()</v>
      </c>
      <c r="M433" s="153"/>
      <c r="N433" s="135" t="s">
        <v>5</v>
      </c>
      <c r="O433" s="153" t="s">
        <v>65</v>
      </c>
      <c r="P433" s="150" t="str">
        <f>IF(Table1[[#This Row],[LIBRARY ID]]="","",Table1[[#This Row],[VOLUME]])</f>
        <v/>
      </c>
      <c r="Q433" s="150" t="str">
        <f>IF(Table1[[#This Row],[LIBRARY ID]]="","",Table1[[#This Row],[CONCENTRATION]]*Table1[[#This Row],[VOLUME]])</f>
        <v/>
      </c>
      <c r="R433" s="103" t="s">
        <v>730</v>
      </c>
      <c r="S433" s="103" t="str">
        <f>IF(Table1[[#This Row],[LIBRARY ID]]="","",CONCATENATE('Sample information'!$B$16,"_",Table1[[#This Row],[PLATE]],"_org_",Table1[[#This Row],[DATE SAMPLE DELIVERY]]))</f>
        <v/>
      </c>
      <c r="T433" s="130" t="str">
        <f>IF(Table1[[#This Row],[DATE SAMPLE DELIVERY]]="","",(CONCATENATE(20,LEFT(Table1[[#This Row],[DATE SAMPLE DELIVERY]],2),"-",(MID(Table1[[#This Row],[DATE SAMPLE DELIVERY]],3,2)),"-",(RIGHT(Table1[[#This Row],[DATE SAMPLE DELIVERY]],2)))))</f>
        <v/>
      </c>
      <c r="U433" s="137" t="str">
        <f>IF(Table1[[#This Row],[LIBRARY ID]]="","",IF('Sample information'!$B$22="","RML",'Sample information'!$B$22))</f>
        <v/>
      </c>
      <c r="V433" s="130" t="s">
        <v>280</v>
      </c>
      <c r="W433" s="135"/>
      <c r="X433" s="135"/>
      <c r="AA433" s="151"/>
      <c r="AC433" s="152"/>
      <c r="AF433" s="135"/>
      <c r="AG433" s="130"/>
      <c r="AH433" s="130"/>
      <c r="AI433" s="130"/>
      <c r="AJ433" s="130"/>
      <c r="AK433" s="130"/>
      <c r="AL433" s="130"/>
      <c r="AM433" s="130"/>
      <c r="AN433" s="130"/>
      <c r="AO433" s="130"/>
      <c r="AP433" s="130"/>
      <c r="AQ433" s="130"/>
      <c r="AR433" s="130"/>
      <c r="AS433" s="130"/>
      <c r="AT433" s="130"/>
      <c r="AU433" s="130"/>
      <c r="AV433" s="130"/>
      <c r="AW433" s="130"/>
      <c r="AX433" s="130"/>
      <c r="AY433" s="130"/>
      <c r="AZ433" s="130"/>
      <c r="BA433" s="130"/>
      <c r="BB433" s="130"/>
      <c r="BC433" s="130"/>
      <c r="BD433" s="130"/>
      <c r="BE433" s="130"/>
    </row>
    <row r="434" spans="1:57" s="137" customFormat="1" ht="15">
      <c r="A434" s="89" t="str">
        <f>IF(Table1[[#This Row],[LIBRARY ID]]="","",CONCATENATE('Sample information'!B$16," #1"," ",Table1[[#This Row],[DATE SAMPLE DELIVERY]]))</f>
        <v/>
      </c>
      <c r="B434" s="89" t="str">
        <f>IF(Table1[[#This Row],[LIBRARY ID]]="","",CONCATENATE('Sample information'!B$16,"-",Table1[[#This Row],[LIBRARY ID]]))</f>
        <v/>
      </c>
      <c r="C434" s="47"/>
      <c r="D434" s="47"/>
      <c r="E434" s="47"/>
      <c r="F434" s="174" t="s">
        <v>547</v>
      </c>
      <c r="G434" s="47"/>
      <c r="H434" s="47"/>
      <c r="I434" s="47"/>
      <c r="J434" s="47"/>
      <c r="K434" s="47"/>
      <c r="L434" s="89" t="str">
        <f>IF(Table1[[#This Row],[INDEX CATEGORY]]="",CONCATENATE("Custom (",Table1[[#This Row],[CUSTOM INDEX]],")"),IF(Table1[[#This Row],[INDEX CATEGORY]]="No index","Custom (None)",INDEX(Index!$C$3:$X$230,MATCH(Table1[[#This Row],[INDEX NUMBER]],Index!$B$3:$B$230,0),MATCH(Table1[[#This Row],[INDEX CATEGORY]],Index!$C$2:$X$2,0))))</f>
        <v>Custom ()</v>
      </c>
      <c r="M434" s="153"/>
      <c r="N434" s="135" t="s">
        <v>5</v>
      </c>
      <c r="O434" s="153" t="s">
        <v>66</v>
      </c>
      <c r="P434" s="150" t="str">
        <f>IF(Table1[[#This Row],[LIBRARY ID]]="","",Table1[[#This Row],[VOLUME]])</f>
        <v/>
      </c>
      <c r="Q434" s="150" t="str">
        <f>IF(Table1[[#This Row],[LIBRARY ID]]="","",Table1[[#This Row],[CONCENTRATION]]*Table1[[#This Row],[VOLUME]])</f>
        <v/>
      </c>
      <c r="R434" s="103" t="s">
        <v>730</v>
      </c>
      <c r="S434" s="103" t="str">
        <f>IF(Table1[[#This Row],[LIBRARY ID]]="","",CONCATENATE('Sample information'!$B$16,"_",Table1[[#This Row],[PLATE]],"_org_",Table1[[#This Row],[DATE SAMPLE DELIVERY]]))</f>
        <v/>
      </c>
      <c r="T434" s="130" t="str">
        <f>IF(Table1[[#This Row],[DATE SAMPLE DELIVERY]]="","",(CONCATENATE(20,LEFT(Table1[[#This Row],[DATE SAMPLE DELIVERY]],2),"-",(MID(Table1[[#This Row],[DATE SAMPLE DELIVERY]],3,2)),"-",(RIGHT(Table1[[#This Row],[DATE SAMPLE DELIVERY]],2)))))</f>
        <v/>
      </c>
      <c r="U434" s="137" t="str">
        <f>IF(Table1[[#This Row],[LIBRARY ID]]="","",IF('Sample information'!$B$22="","RML",'Sample information'!$B$22))</f>
        <v/>
      </c>
      <c r="V434" s="130" t="s">
        <v>280</v>
      </c>
      <c r="W434" s="135"/>
      <c r="X434" s="135"/>
      <c r="AA434" s="151"/>
      <c r="AC434" s="152"/>
      <c r="AF434" s="135"/>
      <c r="AG434" s="130"/>
      <c r="AH434" s="130"/>
      <c r="AI434" s="130"/>
      <c r="AJ434" s="130"/>
      <c r="AK434" s="130"/>
      <c r="AL434" s="130"/>
      <c r="AM434" s="130"/>
      <c r="AN434" s="130"/>
      <c r="AO434" s="130"/>
      <c r="AP434" s="130"/>
      <c r="AQ434" s="130"/>
      <c r="AR434" s="130"/>
      <c r="AS434" s="130"/>
      <c r="AT434" s="130"/>
      <c r="AU434" s="130"/>
      <c r="AV434" s="130"/>
      <c r="AW434" s="130"/>
      <c r="AX434" s="130"/>
      <c r="AY434" s="130"/>
      <c r="AZ434" s="130"/>
      <c r="BA434" s="130"/>
      <c r="BB434" s="130"/>
      <c r="BC434" s="130"/>
      <c r="BD434" s="130"/>
      <c r="BE434" s="130"/>
    </row>
    <row r="435" spans="1:57" s="137" customFormat="1" ht="15">
      <c r="A435" s="89" t="str">
        <f>IF(Table1[[#This Row],[LIBRARY ID]]="","",CONCATENATE('Sample information'!B$16," #1"," ",Table1[[#This Row],[DATE SAMPLE DELIVERY]]))</f>
        <v/>
      </c>
      <c r="B435" s="89" t="str">
        <f>IF(Table1[[#This Row],[LIBRARY ID]]="","",CONCATENATE('Sample information'!B$16,"-",Table1[[#This Row],[LIBRARY ID]]))</f>
        <v/>
      </c>
      <c r="C435" s="47"/>
      <c r="D435" s="47"/>
      <c r="E435" s="47"/>
      <c r="F435" s="174" t="s">
        <v>547</v>
      </c>
      <c r="G435" s="47"/>
      <c r="H435" s="47"/>
      <c r="I435" s="47"/>
      <c r="J435" s="47"/>
      <c r="K435" s="47"/>
      <c r="L435" s="89" t="str">
        <f>IF(Table1[[#This Row],[INDEX CATEGORY]]="",CONCATENATE("Custom (",Table1[[#This Row],[CUSTOM INDEX]],")"),IF(Table1[[#This Row],[INDEX CATEGORY]]="No index","Custom (None)",INDEX(Index!$C$3:$X$230,MATCH(Table1[[#This Row],[INDEX NUMBER]],Index!$B$3:$B$230,0),MATCH(Table1[[#This Row],[INDEX CATEGORY]],Index!$C$2:$X$2,0))))</f>
        <v>Custom ()</v>
      </c>
      <c r="M435" s="153"/>
      <c r="N435" s="135" t="s">
        <v>5</v>
      </c>
      <c r="O435" s="153" t="s">
        <v>67</v>
      </c>
      <c r="P435" s="150" t="str">
        <f>IF(Table1[[#This Row],[LIBRARY ID]]="","",Table1[[#This Row],[VOLUME]])</f>
        <v/>
      </c>
      <c r="Q435" s="150" t="str">
        <f>IF(Table1[[#This Row],[LIBRARY ID]]="","",Table1[[#This Row],[CONCENTRATION]]*Table1[[#This Row],[VOLUME]])</f>
        <v/>
      </c>
      <c r="R435" s="103" t="s">
        <v>730</v>
      </c>
      <c r="S435" s="103" t="str">
        <f>IF(Table1[[#This Row],[LIBRARY ID]]="","",CONCATENATE('Sample information'!$B$16,"_",Table1[[#This Row],[PLATE]],"_org_",Table1[[#This Row],[DATE SAMPLE DELIVERY]]))</f>
        <v/>
      </c>
      <c r="T435" s="130" t="str">
        <f>IF(Table1[[#This Row],[DATE SAMPLE DELIVERY]]="","",(CONCATENATE(20,LEFT(Table1[[#This Row],[DATE SAMPLE DELIVERY]],2),"-",(MID(Table1[[#This Row],[DATE SAMPLE DELIVERY]],3,2)),"-",(RIGHT(Table1[[#This Row],[DATE SAMPLE DELIVERY]],2)))))</f>
        <v/>
      </c>
      <c r="U435" s="137" t="str">
        <f>IF(Table1[[#This Row],[LIBRARY ID]]="","",IF('Sample information'!$B$22="","RML",'Sample information'!$B$22))</f>
        <v/>
      </c>
      <c r="V435" s="130" t="s">
        <v>280</v>
      </c>
      <c r="W435" s="135"/>
      <c r="X435" s="135"/>
      <c r="AA435" s="151"/>
      <c r="AC435" s="152"/>
      <c r="AF435" s="135"/>
      <c r="AG435" s="130"/>
      <c r="AH435" s="130"/>
      <c r="AI435" s="130"/>
      <c r="AJ435" s="130"/>
      <c r="AK435" s="130"/>
      <c r="AL435" s="130"/>
      <c r="AM435" s="130"/>
      <c r="AN435" s="130"/>
      <c r="AO435" s="130"/>
      <c r="AP435" s="130"/>
      <c r="AQ435" s="130"/>
      <c r="AR435" s="130"/>
      <c r="AS435" s="130"/>
      <c r="AT435" s="130"/>
      <c r="AU435" s="130"/>
      <c r="AV435" s="130"/>
      <c r="AW435" s="130"/>
      <c r="AX435" s="130"/>
      <c r="AY435" s="130"/>
      <c r="AZ435" s="130"/>
      <c r="BA435" s="130"/>
      <c r="BB435" s="130"/>
      <c r="BC435" s="130"/>
      <c r="BD435" s="130"/>
      <c r="BE435" s="130"/>
    </row>
    <row r="436" spans="1:57" s="137" customFormat="1" ht="15">
      <c r="A436" s="89" t="str">
        <f>IF(Table1[[#This Row],[LIBRARY ID]]="","",CONCATENATE('Sample information'!B$16," #1"," ",Table1[[#This Row],[DATE SAMPLE DELIVERY]]))</f>
        <v/>
      </c>
      <c r="B436" s="89" t="str">
        <f>IF(Table1[[#This Row],[LIBRARY ID]]="","",CONCATENATE('Sample information'!B$16,"-",Table1[[#This Row],[LIBRARY ID]]))</f>
        <v/>
      </c>
      <c r="C436" s="47"/>
      <c r="D436" s="47"/>
      <c r="E436" s="47"/>
      <c r="F436" s="174" t="s">
        <v>547</v>
      </c>
      <c r="G436" s="47"/>
      <c r="H436" s="47"/>
      <c r="I436" s="47"/>
      <c r="J436" s="47"/>
      <c r="K436" s="47"/>
      <c r="L436" s="89" t="str">
        <f>IF(Table1[[#This Row],[INDEX CATEGORY]]="",CONCATENATE("Custom (",Table1[[#This Row],[CUSTOM INDEX]],")"),IF(Table1[[#This Row],[INDEX CATEGORY]]="No index","Custom (None)",INDEX(Index!$C$3:$X$230,MATCH(Table1[[#This Row],[INDEX NUMBER]],Index!$B$3:$B$230,0),MATCH(Table1[[#This Row],[INDEX CATEGORY]],Index!$C$2:$X$2,0))))</f>
        <v>Custom ()</v>
      </c>
      <c r="M436" s="153"/>
      <c r="N436" s="135" t="s">
        <v>5</v>
      </c>
      <c r="O436" s="153" t="s">
        <v>68</v>
      </c>
      <c r="P436" s="150" t="str">
        <f>IF(Table1[[#This Row],[LIBRARY ID]]="","",Table1[[#This Row],[VOLUME]])</f>
        <v/>
      </c>
      <c r="Q436" s="150" t="str">
        <f>IF(Table1[[#This Row],[LIBRARY ID]]="","",Table1[[#This Row],[CONCENTRATION]]*Table1[[#This Row],[VOLUME]])</f>
        <v/>
      </c>
      <c r="R436" s="103" t="s">
        <v>730</v>
      </c>
      <c r="S436" s="103" t="str">
        <f>IF(Table1[[#This Row],[LIBRARY ID]]="","",CONCATENATE('Sample information'!$B$16,"_",Table1[[#This Row],[PLATE]],"_org_",Table1[[#This Row],[DATE SAMPLE DELIVERY]]))</f>
        <v/>
      </c>
      <c r="T436" s="130" t="str">
        <f>IF(Table1[[#This Row],[DATE SAMPLE DELIVERY]]="","",(CONCATENATE(20,LEFT(Table1[[#This Row],[DATE SAMPLE DELIVERY]],2),"-",(MID(Table1[[#This Row],[DATE SAMPLE DELIVERY]],3,2)),"-",(RIGHT(Table1[[#This Row],[DATE SAMPLE DELIVERY]],2)))))</f>
        <v/>
      </c>
      <c r="U436" s="137" t="str">
        <f>IF(Table1[[#This Row],[LIBRARY ID]]="","",IF('Sample information'!$B$22="","RML",'Sample information'!$B$22))</f>
        <v/>
      </c>
      <c r="V436" s="130" t="s">
        <v>280</v>
      </c>
      <c r="W436" s="135"/>
      <c r="X436" s="135"/>
      <c r="AA436" s="151"/>
      <c r="AC436" s="152"/>
      <c r="AF436" s="135"/>
      <c r="AG436" s="130"/>
      <c r="AH436" s="130"/>
      <c r="AI436" s="130"/>
      <c r="AJ436" s="130"/>
      <c r="AK436" s="130"/>
      <c r="AL436" s="130"/>
      <c r="AM436" s="130"/>
      <c r="AN436" s="130"/>
      <c r="AO436" s="130"/>
      <c r="AP436" s="130"/>
      <c r="AQ436" s="130"/>
      <c r="AR436" s="130"/>
      <c r="AS436" s="130"/>
      <c r="AT436" s="130"/>
      <c r="AU436" s="130"/>
      <c r="AV436" s="130"/>
      <c r="AW436" s="130"/>
      <c r="AX436" s="130"/>
      <c r="AY436" s="130"/>
      <c r="AZ436" s="130"/>
      <c r="BA436" s="130"/>
      <c r="BB436" s="130"/>
      <c r="BC436" s="130"/>
      <c r="BD436" s="130"/>
      <c r="BE436" s="130"/>
    </row>
    <row r="437" spans="1:57" s="137" customFormat="1" ht="15">
      <c r="A437" s="89" t="str">
        <f>IF(Table1[[#This Row],[LIBRARY ID]]="","",CONCATENATE('Sample information'!B$16," #1"," ",Table1[[#This Row],[DATE SAMPLE DELIVERY]]))</f>
        <v/>
      </c>
      <c r="B437" s="89" t="str">
        <f>IF(Table1[[#This Row],[LIBRARY ID]]="","",CONCATENATE('Sample information'!B$16,"-",Table1[[#This Row],[LIBRARY ID]]))</f>
        <v/>
      </c>
      <c r="C437" s="47"/>
      <c r="D437" s="47"/>
      <c r="E437" s="47"/>
      <c r="F437" s="174" t="s">
        <v>547</v>
      </c>
      <c r="G437" s="47"/>
      <c r="H437" s="47"/>
      <c r="I437" s="47"/>
      <c r="J437" s="47"/>
      <c r="K437" s="47"/>
      <c r="L437" s="89" t="str">
        <f>IF(Table1[[#This Row],[INDEX CATEGORY]]="",CONCATENATE("Custom (",Table1[[#This Row],[CUSTOM INDEX]],")"),IF(Table1[[#This Row],[INDEX CATEGORY]]="No index","Custom (None)",INDEX(Index!$C$3:$X$230,MATCH(Table1[[#This Row],[INDEX NUMBER]],Index!$B$3:$B$230,0),MATCH(Table1[[#This Row],[INDEX CATEGORY]],Index!$C$2:$X$2,0))))</f>
        <v>Custom ()</v>
      </c>
      <c r="M437" s="153"/>
      <c r="N437" s="135" t="s">
        <v>5</v>
      </c>
      <c r="O437" s="153" t="s">
        <v>69</v>
      </c>
      <c r="P437" s="150" t="str">
        <f>IF(Table1[[#This Row],[LIBRARY ID]]="","",Table1[[#This Row],[VOLUME]])</f>
        <v/>
      </c>
      <c r="Q437" s="150" t="str">
        <f>IF(Table1[[#This Row],[LIBRARY ID]]="","",Table1[[#This Row],[CONCENTRATION]]*Table1[[#This Row],[VOLUME]])</f>
        <v/>
      </c>
      <c r="R437" s="103" t="s">
        <v>730</v>
      </c>
      <c r="S437" s="103" t="str">
        <f>IF(Table1[[#This Row],[LIBRARY ID]]="","",CONCATENATE('Sample information'!$B$16,"_",Table1[[#This Row],[PLATE]],"_org_",Table1[[#This Row],[DATE SAMPLE DELIVERY]]))</f>
        <v/>
      </c>
      <c r="T437" s="130" t="str">
        <f>IF(Table1[[#This Row],[DATE SAMPLE DELIVERY]]="","",(CONCATENATE(20,LEFT(Table1[[#This Row],[DATE SAMPLE DELIVERY]],2),"-",(MID(Table1[[#This Row],[DATE SAMPLE DELIVERY]],3,2)),"-",(RIGHT(Table1[[#This Row],[DATE SAMPLE DELIVERY]],2)))))</f>
        <v/>
      </c>
      <c r="U437" s="137" t="str">
        <f>IF(Table1[[#This Row],[LIBRARY ID]]="","",IF('Sample information'!$B$22="","RML",'Sample information'!$B$22))</f>
        <v/>
      </c>
      <c r="V437" s="130" t="s">
        <v>280</v>
      </c>
      <c r="W437" s="135"/>
      <c r="X437" s="135"/>
      <c r="AA437" s="151"/>
      <c r="AC437" s="152"/>
      <c r="AF437" s="135"/>
      <c r="AG437" s="130"/>
      <c r="AH437" s="130"/>
      <c r="AI437" s="130"/>
      <c r="AJ437" s="130"/>
      <c r="AK437" s="130"/>
      <c r="AL437" s="130"/>
      <c r="AM437" s="130"/>
      <c r="AN437" s="130"/>
      <c r="AO437" s="130"/>
      <c r="AP437" s="130"/>
      <c r="AQ437" s="130"/>
      <c r="AR437" s="130"/>
      <c r="AS437" s="130"/>
      <c r="AT437" s="130"/>
      <c r="AU437" s="130"/>
      <c r="AV437" s="130"/>
      <c r="AW437" s="130"/>
      <c r="AX437" s="130"/>
      <c r="AY437" s="130"/>
      <c r="AZ437" s="130"/>
      <c r="BA437" s="130"/>
      <c r="BB437" s="130"/>
      <c r="BC437" s="130"/>
      <c r="BD437" s="130"/>
      <c r="BE437" s="130"/>
    </row>
    <row r="438" spans="1:57" s="137" customFormat="1" ht="15">
      <c r="A438" s="89" t="str">
        <f>IF(Table1[[#This Row],[LIBRARY ID]]="","",CONCATENATE('Sample information'!B$16," #1"," ",Table1[[#This Row],[DATE SAMPLE DELIVERY]]))</f>
        <v/>
      </c>
      <c r="B438" s="89" t="str">
        <f>IF(Table1[[#This Row],[LIBRARY ID]]="","",CONCATENATE('Sample information'!B$16,"-",Table1[[#This Row],[LIBRARY ID]]))</f>
        <v/>
      </c>
      <c r="C438" s="47"/>
      <c r="D438" s="47"/>
      <c r="E438" s="47"/>
      <c r="F438" s="174" t="s">
        <v>547</v>
      </c>
      <c r="G438" s="47"/>
      <c r="H438" s="47"/>
      <c r="I438" s="47"/>
      <c r="J438" s="47"/>
      <c r="K438" s="47"/>
      <c r="L438" s="89" t="str">
        <f>IF(Table1[[#This Row],[INDEX CATEGORY]]="",CONCATENATE("Custom (",Table1[[#This Row],[CUSTOM INDEX]],")"),IF(Table1[[#This Row],[INDEX CATEGORY]]="No index","Custom (None)",INDEX(Index!$C$3:$X$230,MATCH(Table1[[#This Row],[INDEX NUMBER]],Index!$B$3:$B$230,0),MATCH(Table1[[#This Row],[INDEX CATEGORY]],Index!$C$2:$X$2,0))))</f>
        <v>Custom ()</v>
      </c>
      <c r="M438" s="153"/>
      <c r="N438" s="135" t="s">
        <v>5</v>
      </c>
      <c r="O438" s="153" t="s">
        <v>70</v>
      </c>
      <c r="P438" s="150" t="str">
        <f>IF(Table1[[#This Row],[LIBRARY ID]]="","",Table1[[#This Row],[VOLUME]])</f>
        <v/>
      </c>
      <c r="Q438" s="150" t="str">
        <f>IF(Table1[[#This Row],[LIBRARY ID]]="","",Table1[[#This Row],[CONCENTRATION]]*Table1[[#This Row],[VOLUME]])</f>
        <v/>
      </c>
      <c r="R438" s="103" t="s">
        <v>730</v>
      </c>
      <c r="S438" s="103" t="str">
        <f>IF(Table1[[#This Row],[LIBRARY ID]]="","",CONCATENATE('Sample information'!$B$16,"_",Table1[[#This Row],[PLATE]],"_org_",Table1[[#This Row],[DATE SAMPLE DELIVERY]]))</f>
        <v/>
      </c>
      <c r="T438" s="130" t="str">
        <f>IF(Table1[[#This Row],[DATE SAMPLE DELIVERY]]="","",(CONCATENATE(20,LEFT(Table1[[#This Row],[DATE SAMPLE DELIVERY]],2),"-",(MID(Table1[[#This Row],[DATE SAMPLE DELIVERY]],3,2)),"-",(RIGHT(Table1[[#This Row],[DATE SAMPLE DELIVERY]],2)))))</f>
        <v/>
      </c>
      <c r="U438" s="137" t="str">
        <f>IF(Table1[[#This Row],[LIBRARY ID]]="","",IF('Sample information'!$B$22="","RML",'Sample information'!$B$22))</f>
        <v/>
      </c>
      <c r="V438" s="130" t="s">
        <v>280</v>
      </c>
      <c r="W438" s="135"/>
      <c r="X438" s="135"/>
      <c r="AA438" s="151"/>
      <c r="AC438" s="152"/>
      <c r="AF438" s="135"/>
      <c r="AG438" s="130"/>
      <c r="AH438" s="130"/>
      <c r="AI438" s="130"/>
      <c r="AJ438" s="130"/>
      <c r="AK438" s="130"/>
      <c r="AL438" s="130"/>
      <c r="AM438" s="130"/>
      <c r="AN438" s="130"/>
      <c r="AO438" s="130"/>
      <c r="AP438" s="130"/>
      <c r="AQ438" s="130"/>
      <c r="AR438" s="130"/>
      <c r="AS438" s="130"/>
      <c r="AT438" s="130"/>
      <c r="AU438" s="130"/>
      <c r="AV438" s="130"/>
      <c r="AW438" s="130"/>
      <c r="AX438" s="130"/>
      <c r="AY438" s="130"/>
      <c r="AZ438" s="130"/>
      <c r="BA438" s="130"/>
      <c r="BB438" s="130"/>
      <c r="BC438" s="130"/>
      <c r="BD438" s="130"/>
      <c r="BE438" s="130"/>
    </row>
    <row r="439" spans="1:57" s="137" customFormat="1" ht="15">
      <c r="A439" s="89" t="str">
        <f>IF(Table1[[#This Row],[LIBRARY ID]]="","",CONCATENATE('Sample information'!B$16," #1"," ",Table1[[#This Row],[DATE SAMPLE DELIVERY]]))</f>
        <v/>
      </c>
      <c r="B439" s="89" t="str">
        <f>IF(Table1[[#This Row],[LIBRARY ID]]="","",CONCATENATE('Sample information'!B$16,"-",Table1[[#This Row],[LIBRARY ID]]))</f>
        <v/>
      </c>
      <c r="C439" s="47"/>
      <c r="D439" s="47"/>
      <c r="E439" s="47"/>
      <c r="F439" s="174" t="s">
        <v>547</v>
      </c>
      <c r="G439" s="47"/>
      <c r="H439" s="47"/>
      <c r="I439" s="47"/>
      <c r="J439" s="47"/>
      <c r="K439" s="47"/>
      <c r="L439" s="89" t="str">
        <f>IF(Table1[[#This Row],[INDEX CATEGORY]]="",CONCATENATE("Custom (",Table1[[#This Row],[CUSTOM INDEX]],")"),IF(Table1[[#This Row],[INDEX CATEGORY]]="No index","Custom (None)",INDEX(Index!$C$3:$X$230,MATCH(Table1[[#This Row],[INDEX NUMBER]],Index!$B$3:$B$230,0),MATCH(Table1[[#This Row],[INDEX CATEGORY]],Index!$C$2:$X$2,0))))</f>
        <v>Custom ()</v>
      </c>
      <c r="M439" s="153"/>
      <c r="N439" s="135" t="s">
        <v>5</v>
      </c>
      <c r="O439" s="153" t="s">
        <v>71</v>
      </c>
      <c r="P439" s="150" t="str">
        <f>IF(Table1[[#This Row],[LIBRARY ID]]="","",Table1[[#This Row],[VOLUME]])</f>
        <v/>
      </c>
      <c r="Q439" s="150" t="str">
        <f>IF(Table1[[#This Row],[LIBRARY ID]]="","",Table1[[#This Row],[CONCENTRATION]]*Table1[[#This Row],[VOLUME]])</f>
        <v/>
      </c>
      <c r="R439" s="103" t="s">
        <v>730</v>
      </c>
      <c r="S439" s="103" t="str">
        <f>IF(Table1[[#This Row],[LIBRARY ID]]="","",CONCATENATE('Sample information'!$B$16,"_",Table1[[#This Row],[PLATE]],"_org_",Table1[[#This Row],[DATE SAMPLE DELIVERY]]))</f>
        <v/>
      </c>
      <c r="T439" s="130" t="str">
        <f>IF(Table1[[#This Row],[DATE SAMPLE DELIVERY]]="","",(CONCATENATE(20,LEFT(Table1[[#This Row],[DATE SAMPLE DELIVERY]],2),"-",(MID(Table1[[#This Row],[DATE SAMPLE DELIVERY]],3,2)),"-",(RIGHT(Table1[[#This Row],[DATE SAMPLE DELIVERY]],2)))))</f>
        <v/>
      </c>
      <c r="U439" s="137" t="str">
        <f>IF(Table1[[#This Row],[LIBRARY ID]]="","",IF('Sample information'!$B$22="","RML",'Sample information'!$B$22))</f>
        <v/>
      </c>
      <c r="V439" s="130" t="s">
        <v>280</v>
      </c>
      <c r="W439" s="135"/>
      <c r="X439" s="135"/>
      <c r="AA439" s="151"/>
      <c r="AC439" s="152"/>
      <c r="AF439" s="135"/>
      <c r="AG439" s="130"/>
      <c r="AH439" s="130"/>
      <c r="AI439" s="130"/>
      <c r="AJ439" s="130"/>
      <c r="AK439" s="130"/>
      <c r="AL439" s="130"/>
      <c r="AM439" s="130"/>
      <c r="AN439" s="130"/>
      <c r="AO439" s="130"/>
      <c r="AP439" s="130"/>
      <c r="AQ439" s="130"/>
      <c r="AR439" s="130"/>
      <c r="AS439" s="130"/>
      <c r="AT439" s="130"/>
      <c r="AU439" s="130"/>
      <c r="AV439" s="130"/>
      <c r="AW439" s="130"/>
      <c r="AX439" s="130"/>
      <c r="AY439" s="130"/>
      <c r="AZ439" s="130"/>
      <c r="BA439" s="130"/>
      <c r="BB439" s="130"/>
      <c r="BC439" s="130"/>
      <c r="BD439" s="130"/>
      <c r="BE439" s="130"/>
    </row>
    <row r="440" spans="1:57" s="137" customFormat="1" ht="15">
      <c r="A440" s="89" t="str">
        <f>IF(Table1[[#This Row],[LIBRARY ID]]="","",CONCATENATE('Sample information'!B$16," #1"," ",Table1[[#This Row],[DATE SAMPLE DELIVERY]]))</f>
        <v/>
      </c>
      <c r="B440" s="89" t="str">
        <f>IF(Table1[[#This Row],[LIBRARY ID]]="","",CONCATENATE('Sample information'!B$16,"-",Table1[[#This Row],[LIBRARY ID]]))</f>
        <v/>
      </c>
      <c r="C440" s="47"/>
      <c r="D440" s="47"/>
      <c r="E440" s="47"/>
      <c r="F440" s="174" t="s">
        <v>547</v>
      </c>
      <c r="G440" s="47"/>
      <c r="H440" s="47"/>
      <c r="I440" s="47"/>
      <c r="J440" s="47"/>
      <c r="K440" s="47"/>
      <c r="L440" s="89" t="str">
        <f>IF(Table1[[#This Row],[INDEX CATEGORY]]="",CONCATENATE("Custom (",Table1[[#This Row],[CUSTOM INDEX]],")"),IF(Table1[[#This Row],[INDEX CATEGORY]]="No index","Custom (None)",INDEX(Index!$C$3:$X$230,MATCH(Table1[[#This Row],[INDEX NUMBER]],Index!$B$3:$B$230,0),MATCH(Table1[[#This Row],[INDEX CATEGORY]],Index!$C$2:$X$2,0))))</f>
        <v>Custom ()</v>
      </c>
      <c r="M440" s="153"/>
      <c r="N440" s="135" t="s">
        <v>5</v>
      </c>
      <c r="O440" s="153" t="s">
        <v>72</v>
      </c>
      <c r="P440" s="150" t="str">
        <f>IF(Table1[[#This Row],[LIBRARY ID]]="","",Table1[[#This Row],[VOLUME]])</f>
        <v/>
      </c>
      <c r="Q440" s="150" t="str">
        <f>IF(Table1[[#This Row],[LIBRARY ID]]="","",Table1[[#This Row],[CONCENTRATION]]*Table1[[#This Row],[VOLUME]])</f>
        <v/>
      </c>
      <c r="R440" s="103" t="s">
        <v>730</v>
      </c>
      <c r="S440" s="103" t="str">
        <f>IF(Table1[[#This Row],[LIBRARY ID]]="","",CONCATENATE('Sample information'!$B$16,"_",Table1[[#This Row],[PLATE]],"_org_",Table1[[#This Row],[DATE SAMPLE DELIVERY]]))</f>
        <v/>
      </c>
      <c r="T440" s="130" t="str">
        <f>IF(Table1[[#This Row],[DATE SAMPLE DELIVERY]]="","",(CONCATENATE(20,LEFT(Table1[[#This Row],[DATE SAMPLE DELIVERY]],2),"-",(MID(Table1[[#This Row],[DATE SAMPLE DELIVERY]],3,2)),"-",(RIGHT(Table1[[#This Row],[DATE SAMPLE DELIVERY]],2)))))</f>
        <v/>
      </c>
      <c r="U440" s="137" t="str">
        <f>IF(Table1[[#This Row],[LIBRARY ID]]="","",IF('Sample information'!$B$22="","RML",'Sample information'!$B$22))</f>
        <v/>
      </c>
      <c r="V440" s="130" t="s">
        <v>280</v>
      </c>
      <c r="W440" s="135"/>
      <c r="X440" s="135"/>
      <c r="AA440" s="151"/>
      <c r="AC440" s="152"/>
      <c r="AF440" s="135"/>
      <c r="AG440" s="130"/>
      <c r="AH440" s="130"/>
      <c r="AI440" s="130"/>
      <c r="AJ440" s="130"/>
      <c r="AK440" s="130"/>
      <c r="AL440" s="130"/>
      <c r="AM440" s="130"/>
      <c r="AN440" s="130"/>
      <c r="AO440" s="130"/>
      <c r="AP440" s="130"/>
      <c r="AQ440" s="130"/>
      <c r="AR440" s="130"/>
      <c r="AS440" s="130"/>
      <c r="AT440" s="130"/>
      <c r="AU440" s="130"/>
      <c r="AV440" s="130"/>
      <c r="AW440" s="130"/>
      <c r="AX440" s="130"/>
      <c r="AY440" s="130"/>
      <c r="AZ440" s="130"/>
      <c r="BA440" s="130"/>
      <c r="BB440" s="130"/>
      <c r="BC440" s="130"/>
      <c r="BD440" s="130"/>
      <c r="BE440" s="130"/>
    </row>
    <row r="441" spans="1:57" s="137" customFormat="1" ht="15">
      <c r="A441" s="89" t="str">
        <f>IF(Table1[[#This Row],[LIBRARY ID]]="","",CONCATENATE('Sample information'!B$16," #1"," ",Table1[[#This Row],[DATE SAMPLE DELIVERY]]))</f>
        <v/>
      </c>
      <c r="B441" s="89" t="str">
        <f>IF(Table1[[#This Row],[LIBRARY ID]]="","",CONCATENATE('Sample information'!B$16,"-",Table1[[#This Row],[LIBRARY ID]]))</f>
        <v/>
      </c>
      <c r="C441" s="47"/>
      <c r="D441" s="47"/>
      <c r="E441" s="47"/>
      <c r="F441" s="174" t="s">
        <v>547</v>
      </c>
      <c r="G441" s="47"/>
      <c r="H441" s="47"/>
      <c r="I441" s="47"/>
      <c r="J441" s="47"/>
      <c r="K441" s="47"/>
      <c r="L441" s="89" t="str">
        <f>IF(Table1[[#This Row],[INDEX CATEGORY]]="",CONCATENATE("Custom (",Table1[[#This Row],[CUSTOM INDEX]],")"),IF(Table1[[#This Row],[INDEX CATEGORY]]="No index","Custom (None)",INDEX(Index!$C$3:$X$230,MATCH(Table1[[#This Row],[INDEX NUMBER]],Index!$B$3:$B$230,0),MATCH(Table1[[#This Row],[INDEX CATEGORY]],Index!$C$2:$X$2,0))))</f>
        <v>Custom ()</v>
      </c>
      <c r="M441" s="153"/>
      <c r="N441" s="135" t="s">
        <v>5</v>
      </c>
      <c r="O441" s="153" t="s">
        <v>73</v>
      </c>
      <c r="P441" s="150" t="str">
        <f>IF(Table1[[#This Row],[LIBRARY ID]]="","",Table1[[#This Row],[VOLUME]])</f>
        <v/>
      </c>
      <c r="Q441" s="150" t="str">
        <f>IF(Table1[[#This Row],[LIBRARY ID]]="","",Table1[[#This Row],[CONCENTRATION]]*Table1[[#This Row],[VOLUME]])</f>
        <v/>
      </c>
      <c r="R441" s="103" t="s">
        <v>730</v>
      </c>
      <c r="S441" s="103" t="str">
        <f>IF(Table1[[#This Row],[LIBRARY ID]]="","",CONCATENATE('Sample information'!$B$16,"_",Table1[[#This Row],[PLATE]],"_org_",Table1[[#This Row],[DATE SAMPLE DELIVERY]]))</f>
        <v/>
      </c>
      <c r="T441" s="130" t="str">
        <f>IF(Table1[[#This Row],[DATE SAMPLE DELIVERY]]="","",(CONCATENATE(20,LEFT(Table1[[#This Row],[DATE SAMPLE DELIVERY]],2),"-",(MID(Table1[[#This Row],[DATE SAMPLE DELIVERY]],3,2)),"-",(RIGHT(Table1[[#This Row],[DATE SAMPLE DELIVERY]],2)))))</f>
        <v/>
      </c>
      <c r="U441" s="137" t="str">
        <f>IF(Table1[[#This Row],[LIBRARY ID]]="","",IF('Sample information'!$B$22="","RML",'Sample information'!$B$22))</f>
        <v/>
      </c>
      <c r="V441" s="130" t="s">
        <v>280</v>
      </c>
      <c r="W441" s="135"/>
      <c r="X441" s="135"/>
      <c r="AA441" s="151"/>
      <c r="AC441" s="152"/>
      <c r="AF441" s="135"/>
      <c r="AG441" s="130"/>
      <c r="AH441" s="130"/>
      <c r="AI441" s="130"/>
      <c r="AJ441" s="130"/>
      <c r="AK441" s="130"/>
      <c r="AL441" s="130"/>
      <c r="AM441" s="130"/>
      <c r="AN441" s="130"/>
      <c r="AO441" s="130"/>
      <c r="AP441" s="130"/>
      <c r="AQ441" s="130"/>
      <c r="AR441" s="130"/>
      <c r="AS441" s="130"/>
      <c r="AT441" s="130"/>
      <c r="AU441" s="130"/>
      <c r="AV441" s="130"/>
      <c r="AW441" s="130"/>
      <c r="AX441" s="130"/>
      <c r="AY441" s="130"/>
      <c r="AZ441" s="130"/>
      <c r="BA441" s="130"/>
      <c r="BB441" s="130"/>
      <c r="BC441" s="130"/>
      <c r="BD441" s="130"/>
      <c r="BE441" s="130"/>
    </row>
    <row r="442" spans="1:57" s="137" customFormat="1" ht="15">
      <c r="A442" s="89" t="str">
        <f>IF(Table1[[#This Row],[LIBRARY ID]]="","",CONCATENATE('Sample information'!B$16," #1"," ",Table1[[#This Row],[DATE SAMPLE DELIVERY]]))</f>
        <v/>
      </c>
      <c r="B442" s="89" t="str">
        <f>IF(Table1[[#This Row],[LIBRARY ID]]="","",CONCATENATE('Sample information'!B$16,"-",Table1[[#This Row],[LIBRARY ID]]))</f>
        <v/>
      </c>
      <c r="C442" s="47"/>
      <c r="D442" s="47"/>
      <c r="E442" s="47"/>
      <c r="F442" s="174" t="s">
        <v>547</v>
      </c>
      <c r="G442" s="47"/>
      <c r="H442" s="47"/>
      <c r="I442" s="47"/>
      <c r="J442" s="47"/>
      <c r="K442" s="47"/>
      <c r="L442" s="89" t="str">
        <f>IF(Table1[[#This Row],[INDEX CATEGORY]]="",CONCATENATE("Custom (",Table1[[#This Row],[CUSTOM INDEX]],")"),IF(Table1[[#This Row],[INDEX CATEGORY]]="No index","Custom (None)",INDEX(Index!$C$3:$X$230,MATCH(Table1[[#This Row],[INDEX NUMBER]],Index!$B$3:$B$230,0),MATCH(Table1[[#This Row],[INDEX CATEGORY]],Index!$C$2:$X$2,0))))</f>
        <v>Custom ()</v>
      </c>
      <c r="M442" s="153"/>
      <c r="N442" s="135" t="s">
        <v>5</v>
      </c>
      <c r="O442" s="153" t="s">
        <v>74</v>
      </c>
      <c r="P442" s="150" t="str">
        <f>IF(Table1[[#This Row],[LIBRARY ID]]="","",Table1[[#This Row],[VOLUME]])</f>
        <v/>
      </c>
      <c r="Q442" s="150" t="str">
        <f>IF(Table1[[#This Row],[LIBRARY ID]]="","",Table1[[#This Row],[CONCENTRATION]]*Table1[[#This Row],[VOLUME]])</f>
        <v/>
      </c>
      <c r="R442" s="103" t="s">
        <v>730</v>
      </c>
      <c r="S442" s="103" t="str">
        <f>IF(Table1[[#This Row],[LIBRARY ID]]="","",CONCATENATE('Sample information'!$B$16,"_",Table1[[#This Row],[PLATE]],"_org_",Table1[[#This Row],[DATE SAMPLE DELIVERY]]))</f>
        <v/>
      </c>
      <c r="T442" s="130" t="str">
        <f>IF(Table1[[#This Row],[DATE SAMPLE DELIVERY]]="","",(CONCATENATE(20,LEFT(Table1[[#This Row],[DATE SAMPLE DELIVERY]],2),"-",(MID(Table1[[#This Row],[DATE SAMPLE DELIVERY]],3,2)),"-",(RIGHT(Table1[[#This Row],[DATE SAMPLE DELIVERY]],2)))))</f>
        <v/>
      </c>
      <c r="U442" s="137" t="str">
        <f>IF(Table1[[#This Row],[LIBRARY ID]]="","",IF('Sample information'!$B$22="","RML",'Sample information'!$B$22))</f>
        <v/>
      </c>
      <c r="V442" s="130" t="s">
        <v>280</v>
      </c>
      <c r="W442" s="135"/>
      <c r="X442" s="135"/>
      <c r="AA442" s="151"/>
      <c r="AC442" s="152"/>
      <c r="AF442" s="135"/>
      <c r="AG442" s="130"/>
      <c r="AH442" s="130"/>
      <c r="AI442" s="130"/>
      <c r="AJ442" s="130"/>
      <c r="AK442" s="130"/>
      <c r="AL442" s="130"/>
      <c r="AM442" s="130"/>
      <c r="AN442" s="130"/>
      <c r="AO442" s="130"/>
      <c r="AP442" s="130"/>
      <c r="AQ442" s="130"/>
      <c r="AR442" s="130"/>
      <c r="AS442" s="130"/>
      <c r="AT442" s="130"/>
      <c r="AU442" s="130"/>
      <c r="AV442" s="130"/>
      <c r="AW442" s="130"/>
      <c r="AX442" s="130"/>
      <c r="AY442" s="130"/>
      <c r="AZ442" s="130"/>
      <c r="BA442" s="130"/>
      <c r="BB442" s="130"/>
      <c r="BC442" s="130"/>
      <c r="BD442" s="130"/>
      <c r="BE442" s="130"/>
    </row>
    <row r="443" spans="1:57" s="137" customFormat="1" ht="15">
      <c r="A443" s="89" t="str">
        <f>IF(Table1[[#This Row],[LIBRARY ID]]="","",CONCATENATE('Sample information'!B$16," #1"," ",Table1[[#This Row],[DATE SAMPLE DELIVERY]]))</f>
        <v/>
      </c>
      <c r="B443" s="89" t="str">
        <f>IF(Table1[[#This Row],[LIBRARY ID]]="","",CONCATENATE('Sample information'!B$16,"-",Table1[[#This Row],[LIBRARY ID]]))</f>
        <v/>
      </c>
      <c r="C443" s="47"/>
      <c r="D443" s="47"/>
      <c r="E443" s="47"/>
      <c r="F443" s="174" t="s">
        <v>547</v>
      </c>
      <c r="G443" s="47"/>
      <c r="H443" s="47"/>
      <c r="I443" s="47"/>
      <c r="J443" s="47"/>
      <c r="K443" s="47"/>
      <c r="L443" s="89" t="str">
        <f>IF(Table1[[#This Row],[INDEX CATEGORY]]="",CONCATENATE("Custom (",Table1[[#This Row],[CUSTOM INDEX]],")"),IF(Table1[[#This Row],[INDEX CATEGORY]]="No index","Custom (None)",INDEX(Index!$C$3:$X$230,MATCH(Table1[[#This Row],[INDEX NUMBER]],Index!$B$3:$B$230,0),MATCH(Table1[[#This Row],[INDEX CATEGORY]],Index!$C$2:$X$2,0))))</f>
        <v>Custom ()</v>
      </c>
      <c r="M443" s="153"/>
      <c r="N443" s="135" t="s">
        <v>5</v>
      </c>
      <c r="O443" s="153" t="s">
        <v>75</v>
      </c>
      <c r="P443" s="150" t="str">
        <f>IF(Table1[[#This Row],[LIBRARY ID]]="","",Table1[[#This Row],[VOLUME]])</f>
        <v/>
      </c>
      <c r="Q443" s="150" t="str">
        <f>IF(Table1[[#This Row],[LIBRARY ID]]="","",Table1[[#This Row],[CONCENTRATION]]*Table1[[#This Row],[VOLUME]])</f>
        <v/>
      </c>
      <c r="R443" s="103" t="s">
        <v>730</v>
      </c>
      <c r="S443" s="103" t="str">
        <f>IF(Table1[[#This Row],[LIBRARY ID]]="","",CONCATENATE('Sample information'!$B$16,"_",Table1[[#This Row],[PLATE]],"_org_",Table1[[#This Row],[DATE SAMPLE DELIVERY]]))</f>
        <v/>
      </c>
      <c r="T443" s="130" t="str">
        <f>IF(Table1[[#This Row],[DATE SAMPLE DELIVERY]]="","",(CONCATENATE(20,LEFT(Table1[[#This Row],[DATE SAMPLE DELIVERY]],2),"-",(MID(Table1[[#This Row],[DATE SAMPLE DELIVERY]],3,2)),"-",(RIGHT(Table1[[#This Row],[DATE SAMPLE DELIVERY]],2)))))</f>
        <v/>
      </c>
      <c r="U443" s="137" t="str">
        <f>IF(Table1[[#This Row],[LIBRARY ID]]="","",IF('Sample information'!$B$22="","RML",'Sample information'!$B$22))</f>
        <v/>
      </c>
      <c r="V443" s="130" t="s">
        <v>280</v>
      </c>
      <c r="W443" s="135"/>
      <c r="X443" s="135"/>
      <c r="AA443" s="151"/>
      <c r="AC443" s="152"/>
      <c r="AF443" s="135"/>
      <c r="AG443" s="130"/>
      <c r="AH443" s="130"/>
      <c r="AI443" s="130"/>
      <c r="AJ443" s="130"/>
      <c r="AK443" s="130"/>
      <c r="AL443" s="130"/>
      <c r="AM443" s="130"/>
      <c r="AN443" s="130"/>
      <c r="AO443" s="130"/>
      <c r="AP443" s="130"/>
      <c r="AQ443" s="130"/>
      <c r="AR443" s="130"/>
      <c r="AS443" s="130"/>
      <c r="AT443" s="130"/>
      <c r="AU443" s="130"/>
      <c r="AV443" s="130"/>
      <c r="AW443" s="130"/>
      <c r="AX443" s="130"/>
      <c r="AY443" s="130"/>
      <c r="AZ443" s="130"/>
      <c r="BA443" s="130"/>
      <c r="BB443" s="130"/>
      <c r="BC443" s="130"/>
      <c r="BD443" s="130"/>
      <c r="BE443" s="130"/>
    </row>
    <row r="444" spans="1:57" s="137" customFormat="1" ht="15">
      <c r="A444" s="89" t="str">
        <f>IF(Table1[[#This Row],[LIBRARY ID]]="","",CONCATENATE('Sample information'!B$16," #1"," ",Table1[[#This Row],[DATE SAMPLE DELIVERY]]))</f>
        <v/>
      </c>
      <c r="B444" s="89" t="str">
        <f>IF(Table1[[#This Row],[LIBRARY ID]]="","",CONCATENATE('Sample information'!B$16,"-",Table1[[#This Row],[LIBRARY ID]]))</f>
        <v/>
      </c>
      <c r="C444" s="47"/>
      <c r="D444" s="47"/>
      <c r="E444" s="47"/>
      <c r="F444" s="174" t="s">
        <v>547</v>
      </c>
      <c r="G444" s="47"/>
      <c r="H444" s="47"/>
      <c r="I444" s="47"/>
      <c r="J444" s="47"/>
      <c r="K444" s="47"/>
      <c r="L444" s="89" t="str">
        <f>IF(Table1[[#This Row],[INDEX CATEGORY]]="",CONCATENATE("Custom (",Table1[[#This Row],[CUSTOM INDEX]],")"),IF(Table1[[#This Row],[INDEX CATEGORY]]="No index","Custom (None)",INDEX(Index!$C$3:$X$230,MATCH(Table1[[#This Row],[INDEX NUMBER]],Index!$B$3:$B$230,0),MATCH(Table1[[#This Row],[INDEX CATEGORY]],Index!$C$2:$X$2,0))))</f>
        <v>Custom ()</v>
      </c>
      <c r="M444" s="153"/>
      <c r="N444" s="135" t="s">
        <v>5</v>
      </c>
      <c r="O444" s="153" t="s">
        <v>76</v>
      </c>
      <c r="P444" s="150" t="str">
        <f>IF(Table1[[#This Row],[LIBRARY ID]]="","",Table1[[#This Row],[VOLUME]])</f>
        <v/>
      </c>
      <c r="Q444" s="150" t="str">
        <f>IF(Table1[[#This Row],[LIBRARY ID]]="","",Table1[[#This Row],[CONCENTRATION]]*Table1[[#This Row],[VOLUME]])</f>
        <v/>
      </c>
      <c r="R444" s="103" t="s">
        <v>730</v>
      </c>
      <c r="S444" s="103" t="str">
        <f>IF(Table1[[#This Row],[LIBRARY ID]]="","",CONCATENATE('Sample information'!$B$16,"_",Table1[[#This Row],[PLATE]],"_org_",Table1[[#This Row],[DATE SAMPLE DELIVERY]]))</f>
        <v/>
      </c>
      <c r="T444" s="130" t="str">
        <f>IF(Table1[[#This Row],[DATE SAMPLE DELIVERY]]="","",(CONCATENATE(20,LEFT(Table1[[#This Row],[DATE SAMPLE DELIVERY]],2),"-",(MID(Table1[[#This Row],[DATE SAMPLE DELIVERY]],3,2)),"-",(RIGHT(Table1[[#This Row],[DATE SAMPLE DELIVERY]],2)))))</f>
        <v/>
      </c>
      <c r="U444" s="137" t="str">
        <f>IF(Table1[[#This Row],[LIBRARY ID]]="","",IF('Sample information'!$B$22="","RML",'Sample information'!$B$22))</f>
        <v/>
      </c>
      <c r="V444" s="130" t="s">
        <v>280</v>
      </c>
      <c r="W444" s="135"/>
      <c r="X444" s="135"/>
      <c r="AA444" s="151"/>
      <c r="AC444" s="152"/>
      <c r="AF444" s="135"/>
      <c r="AG444" s="130"/>
      <c r="AH444" s="130"/>
      <c r="AI444" s="130"/>
      <c r="AJ444" s="130"/>
      <c r="AK444" s="130"/>
      <c r="AL444" s="130"/>
      <c r="AM444" s="130"/>
      <c r="AN444" s="130"/>
      <c r="AO444" s="130"/>
      <c r="AP444" s="130"/>
      <c r="AQ444" s="130"/>
      <c r="AR444" s="130"/>
      <c r="AS444" s="130"/>
      <c r="AT444" s="130"/>
      <c r="AU444" s="130"/>
      <c r="AV444" s="130"/>
      <c r="AW444" s="130"/>
      <c r="AX444" s="130"/>
      <c r="AY444" s="130"/>
      <c r="AZ444" s="130"/>
      <c r="BA444" s="130"/>
      <c r="BB444" s="130"/>
      <c r="BC444" s="130"/>
      <c r="BD444" s="130"/>
      <c r="BE444" s="130"/>
    </row>
    <row r="445" spans="1:57" s="137" customFormat="1" ht="15">
      <c r="A445" s="89" t="str">
        <f>IF(Table1[[#This Row],[LIBRARY ID]]="","",CONCATENATE('Sample information'!B$16," #1"," ",Table1[[#This Row],[DATE SAMPLE DELIVERY]]))</f>
        <v/>
      </c>
      <c r="B445" s="89" t="str">
        <f>IF(Table1[[#This Row],[LIBRARY ID]]="","",CONCATENATE('Sample information'!B$16,"-",Table1[[#This Row],[LIBRARY ID]]))</f>
        <v/>
      </c>
      <c r="C445" s="47"/>
      <c r="D445" s="47"/>
      <c r="E445" s="47"/>
      <c r="F445" s="174" t="s">
        <v>547</v>
      </c>
      <c r="G445" s="47"/>
      <c r="H445" s="47"/>
      <c r="I445" s="47"/>
      <c r="J445" s="47"/>
      <c r="K445" s="47"/>
      <c r="L445" s="89" t="str">
        <f>IF(Table1[[#This Row],[INDEX CATEGORY]]="",CONCATENATE("Custom (",Table1[[#This Row],[CUSTOM INDEX]],")"),IF(Table1[[#This Row],[INDEX CATEGORY]]="No index","Custom (None)",INDEX(Index!$C$3:$X$230,MATCH(Table1[[#This Row],[INDEX NUMBER]],Index!$B$3:$B$230,0),MATCH(Table1[[#This Row],[INDEX CATEGORY]],Index!$C$2:$X$2,0))))</f>
        <v>Custom ()</v>
      </c>
      <c r="M445" s="153"/>
      <c r="N445" s="135" t="s">
        <v>5</v>
      </c>
      <c r="O445" s="153" t="s">
        <v>77</v>
      </c>
      <c r="P445" s="150" t="str">
        <f>IF(Table1[[#This Row],[LIBRARY ID]]="","",Table1[[#This Row],[VOLUME]])</f>
        <v/>
      </c>
      <c r="Q445" s="150" t="str">
        <f>IF(Table1[[#This Row],[LIBRARY ID]]="","",Table1[[#This Row],[CONCENTRATION]]*Table1[[#This Row],[VOLUME]])</f>
        <v/>
      </c>
      <c r="R445" s="103" t="s">
        <v>730</v>
      </c>
      <c r="S445" s="103" t="str">
        <f>IF(Table1[[#This Row],[LIBRARY ID]]="","",CONCATENATE('Sample information'!$B$16,"_",Table1[[#This Row],[PLATE]],"_org_",Table1[[#This Row],[DATE SAMPLE DELIVERY]]))</f>
        <v/>
      </c>
      <c r="T445" s="130" t="str">
        <f>IF(Table1[[#This Row],[DATE SAMPLE DELIVERY]]="","",(CONCATENATE(20,LEFT(Table1[[#This Row],[DATE SAMPLE DELIVERY]],2),"-",(MID(Table1[[#This Row],[DATE SAMPLE DELIVERY]],3,2)),"-",(RIGHT(Table1[[#This Row],[DATE SAMPLE DELIVERY]],2)))))</f>
        <v/>
      </c>
      <c r="U445" s="137" t="str">
        <f>IF(Table1[[#This Row],[LIBRARY ID]]="","",IF('Sample information'!$B$22="","RML",'Sample information'!$B$22))</f>
        <v/>
      </c>
      <c r="V445" s="130" t="s">
        <v>280</v>
      </c>
      <c r="W445" s="135"/>
      <c r="X445" s="135"/>
      <c r="AA445" s="151"/>
      <c r="AC445" s="152"/>
      <c r="AF445" s="135"/>
      <c r="AG445" s="130"/>
      <c r="AH445" s="130"/>
      <c r="AI445" s="130"/>
      <c r="AJ445" s="130"/>
      <c r="AK445" s="130"/>
      <c r="AL445" s="130"/>
      <c r="AM445" s="130"/>
      <c r="AN445" s="130"/>
      <c r="AO445" s="130"/>
      <c r="AP445" s="130"/>
      <c r="AQ445" s="130"/>
      <c r="AR445" s="130"/>
      <c r="AS445" s="130"/>
      <c r="AT445" s="130"/>
      <c r="AU445" s="130"/>
      <c r="AV445" s="130"/>
      <c r="AW445" s="130"/>
      <c r="AX445" s="130"/>
      <c r="AY445" s="130"/>
      <c r="AZ445" s="130"/>
      <c r="BA445" s="130"/>
      <c r="BB445" s="130"/>
      <c r="BC445" s="130"/>
      <c r="BD445" s="130"/>
      <c r="BE445" s="130"/>
    </row>
    <row r="446" spans="1:57" s="137" customFormat="1" ht="15">
      <c r="A446" s="89" t="str">
        <f>IF(Table1[[#This Row],[LIBRARY ID]]="","",CONCATENATE('Sample information'!B$16," #1"," ",Table1[[#This Row],[DATE SAMPLE DELIVERY]]))</f>
        <v/>
      </c>
      <c r="B446" s="89" t="str">
        <f>IF(Table1[[#This Row],[LIBRARY ID]]="","",CONCATENATE('Sample information'!B$16,"-",Table1[[#This Row],[LIBRARY ID]]))</f>
        <v/>
      </c>
      <c r="C446" s="47"/>
      <c r="D446" s="47"/>
      <c r="E446" s="47"/>
      <c r="F446" s="174" t="s">
        <v>547</v>
      </c>
      <c r="G446" s="47"/>
      <c r="H446" s="47"/>
      <c r="I446" s="47"/>
      <c r="J446" s="47"/>
      <c r="K446" s="47"/>
      <c r="L446" s="89" t="str">
        <f>IF(Table1[[#This Row],[INDEX CATEGORY]]="",CONCATENATE("Custom (",Table1[[#This Row],[CUSTOM INDEX]],")"),IF(Table1[[#This Row],[INDEX CATEGORY]]="No index","Custom (None)",INDEX(Index!$C$3:$X$230,MATCH(Table1[[#This Row],[INDEX NUMBER]],Index!$B$3:$B$230,0),MATCH(Table1[[#This Row],[INDEX CATEGORY]],Index!$C$2:$X$2,0))))</f>
        <v>Custom ()</v>
      </c>
      <c r="M446" s="153"/>
      <c r="N446" s="135" t="s">
        <v>5</v>
      </c>
      <c r="O446" s="153" t="s">
        <v>78</v>
      </c>
      <c r="P446" s="150" t="str">
        <f>IF(Table1[[#This Row],[LIBRARY ID]]="","",Table1[[#This Row],[VOLUME]])</f>
        <v/>
      </c>
      <c r="Q446" s="150" t="str">
        <f>IF(Table1[[#This Row],[LIBRARY ID]]="","",Table1[[#This Row],[CONCENTRATION]]*Table1[[#This Row],[VOLUME]])</f>
        <v/>
      </c>
      <c r="R446" s="103" t="s">
        <v>730</v>
      </c>
      <c r="S446" s="103" t="str">
        <f>IF(Table1[[#This Row],[LIBRARY ID]]="","",CONCATENATE('Sample information'!$B$16,"_",Table1[[#This Row],[PLATE]],"_org_",Table1[[#This Row],[DATE SAMPLE DELIVERY]]))</f>
        <v/>
      </c>
      <c r="T446" s="130" t="str">
        <f>IF(Table1[[#This Row],[DATE SAMPLE DELIVERY]]="","",(CONCATENATE(20,LEFT(Table1[[#This Row],[DATE SAMPLE DELIVERY]],2),"-",(MID(Table1[[#This Row],[DATE SAMPLE DELIVERY]],3,2)),"-",(RIGHT(Table1[[#This Row],[DATE SAMPLE DELIVERY]],2)))))</f>
        <v/>
      </c>
      <c r="U446" s="137" t="str">
        <f>IF(Table1[[#This Row],[LIBRARY ID]]="","",IF('Sample information'!$B$22="","RML",'Sample information'!$B$22))</f>
        <v/>
      </c>
      <c r="V446" s="130" t="s">
        <v>280</v>
      </c>
      <c r="W446" s="135"/>
      <c r="X446" s="135"/>
      <c r="AA446" s="151"/>
      <c r="AC446" s="152"/>
      <c r="AF446" s="135"/>
      <c r="AG446" s="130"/>
      <c r="AH446" s="130"/>
      <c r="AI446" s="130"/>
      <c r="AJ446" s="130"/>
      <c r="AK446" s="130"/>
      <c r="AL446" s="130"/>
      <c r="AM446" s="130"/>
      <c r="AN446" s="130"/>
      <c r="AO446" s="130"/>
      <c r="AP446" s="130"/>
      <c r="AQ446" s="130"/>
      <c r="AR446" s="130"/>
      <c r="AS446" s="130"/>
      <c r="AT446" s="130"/>
      <c r="AU446" s="130"/>
      <c r="AV446" s="130"/>
      <c r="AW446" s="130"/>
      <c r="AX446" s="130"/>
      <c r="AY446" s="130"/>
      <c r="AZ446" s="130"/>
      <c r="BA446" s="130"/>
      <c r="BB446" s="130"/>
      <c r="BC446" s="130"/>
      <c r="BD446" s="130"/>
      <c r="BE446" s="130"/>
    </row>
    <row r="447" spans="1:57" s="137" customFormat="1" ht="15">
      <c r="A447" s="89" t="str">
        <f>IF(Table1[[#This Row],[LIBRARY ID]]="","",CONCATENATE('Sample information'!B$16," #1"," ",Table1[[#This Row],[DATE SAMPLE DELIVERY]]))</f>
        <v/>
      </c>
      <c r="B447" s="89" t="str">
        <f>IF(Table1[[#This Row],[LIBRARY ID]]="","",CONCATENATE('Sample information'!B$16,"-",Table1[[#This Row],[LIBRARY ID]]))</f>
        <v/>
      </c>
      <c r="C447" s="47"/>
      <c r="D447" s="47"/>
      <c r="E447" s="47"/>
      <c r="F447" s="174" t="s">
        <v>547</v>
      </c>
      <c r="G447" s="47"/>
      <c r="H447" s="47"/>
      <c r="I447" s="47"/>
      <c r="J447" s="47"/>
      <c r="K447" s="47"/>
      <c r="L447" s="89" t="str">
        <f>IF(Table1[[#This Row],[INDEX CATEGORY]]="",CONCATENATE("Custom (",Table1[[#This Row],[CUSTOM INDEX]],")"),IF(Table1[[#This Row],[INDEX CATEGORY]]="No index","Custom (None)",INDEX(Index!$C$3:$X$230,MATCH(Table1[[#This Row],[INDEX NUMBER]],Index!$B$3:$B$230,0),MATCH(Table1[[#This Row],[INDEX CATEGORY]],Index!$C$2:$X$2,0))))</f>
        <v>Custom ()</v>
      </c>
      <c r="M447" s="153"/>
      <c r="N447" s="135" t="s">
        <v>5</v>
      </c>
      <c r="O447" s="153" t="s">
        <v>79</v>
      </c>
      <c r="P447" s="150" t="str">
        <f>IF(Table1[[#This Row],[LIBRARY ID]]="","",Table1[[#This Row],[VOLUME]])</f>
        <v/>
      </c>
      <c r="Q447" s="150" t="str">
        <f>IF(Table1[[#This Row],[LIBRARY ID]]="","",Table1[[#This Row],[CONCENTRATION]]*Table1[[#This Row],[VOLUME]])</f>
        <v/>
      </c>
      <c r="R447" s="103" t="s">
        <v>730</v>
      </c>
      <c r="S447" s="103" t="str">
        <f>IF(Table1[[#This Row],[LIBRARY ID]]="","",CONCATENATE('Sample information'!$B$16,"_",Table1[[#This Row],[PLATE]],"_org_",Table1[[#This Row],[DATE SAMPLE DELIVERY]]))</f>
        <v/>
      </c>
      <c r="T447" s="130" t="str">
        <f>IF(Table1[[#This Row],[DATE SAMPLE DELIVERY]]="","",(CONCATENATE(20,LEFT(Table1[[#This Row],[DATE SAMPLE DELIVERY]],2),"-",(MID(Table1[[#This Row],[DATE SAMPLE DELIVERY]],3,2)),"-",(RIGHT(Table1[[#This Row],[DATE SAMPLE DELIVERY]],2)))))</f>
        <v/>
      </c>
      <c r="U447" s="137" t="str">
        <f>IF(Table1[[#This Row],[LIBRARY ID]]="","",IF('Sample information'!$B$22="","RML",'Sample information'!$B$22))</f>
        <v/>
      </c>
      <c r="V447" s="130" t="s">
        <v>280</v>
      </c>
      <c r="W447" s="135"/>
      <c r="X447" s="135"/>
      <c r="AA447" s="151"/>
      <c r="AC447" s="152"/>
      <c r="AF447" s="135"/>
      <c r="AG447" s="130"/>
      <c r="AH447" s="130"/>
      <c r="AI447" s="130"/>
      <c r="AJ447" s="130"/>
      <c r="AK447" s="130"/>
      <c r="AL447" s="130"/>
      <c r="AM447" s="130"/>
      <c r="AN447" s="130"/>
      <c r="AO447" s="130"/>
      <c r="AP447" s="130"/>
      <c r="AQ447" s="130"/>
      <c r="AR447" s="130"/>
      <c r="AS447" s="130"/>
      <c r="AT447" s="130"/>
      <c r="AU447" s="130"/>
      <c r="AV447" s="130"/>
      <c r="AW447" s="130"/>
      <c r="AX447" s="130"/>
      <c r="AY447" s="130"/>
      <c r="AZ447" s="130"/>
      <c r="BA447" s="130"/>
      <c r="BB447" s="130"/>
      <c r="BC447" s="130"/>
      <c r="BD447" s="130"/>
      <c r="BE447" s="130"/>
    </row>
    <row r="448" spans="1:57" s="137" customFormat="1" ht="15">
      <c r="A448" s="89" t="str">
        <f>IF(Table1[[#This Row],[LIBRARY ID]]="","",CONCATENATE('Sample information'!B$16," #1"," ",Table1[[#This Row],[DATE SAMPLE DELIVERY]]))</f>
        <v/>
      </c>
      <c r="B448" s="89" t="str">
        <f>IF(Table1[[#This Row],[LIBRARY ID]]="","",CONCATENATE('Sample information'!B$16,"-",Table1[[#This Row],[LIBRARY ID]]))</f>
        <v/>
      </c>
      <c r="C448" s="47"/>
      <c r="D448" s="47"/>
      <c r="E448" s="47"/>
      <c r="F448" s="174" t="s">
        <v>547</v>
      </c>
      <c r="G448" s="47"/>
      <c r="H448" s="47"/>
      <c r="I448" s="47"/>
      <c r="J448" s="47"/>
      <c r="K448" s="47"/>
      <c r="L448" s="89" t="str">
        <f>IF(Table1[[#This Row],[INDEX CATEGORY]]="",CONCATENATE("Custom (",Table1[[#This Row],[CUSTOM INDEX]],")"),IF(Table1[[#This Row],[INDEX CATEGORY]]="No index","Custom (None)",INDEX(Index!$C$3:$X$230,MATCH(Table1[[#This Row],[INDEX NUMBER]],Index!$B$3:$B$230,0),MATCH(Table1[[#This Row],[INDEX CATEGORY]],Index!$C$2:$X$2,0))))</f>
        <v>Custom ()</v>
      </c>
      <c r="M448" s="153"/>
      <c r="N448" s="135" t="s">
        <v>5</v>
      </c>
      <c r="O448" s="153" t="s">
        <v>80</v>
      </c>
      <c r="P448" s="150" t="str">
        <f>IF(Table1[[#This Row],[LIBRARY ID]]="","",Table1[[#This Row],[VOLUME]])</f>
        <v/>
      </c>
      <c r="Q448" s="150" t="str">
        <f>IF(Table1[[#This Row],[LIBRARY ID]]="","",Table1[[#This Row],[CONCENTRATION]]*Table1[[#This Row],[VOLUME]])</f>
        <v/>
      </c>
      <c r="R448" s="103" t="s">
        <v>730</v>
      </c>
      <c r="S448" s="103" t="str">
        <f>IF(Table1[[#This Row],[LIBRARY ID]]="","",CONCATENATE('Sample information'!$B$16,"_",Table1[[#This Row],[PLATE]],"_org_",Table1[[#This Row],[DATE SAMPLE DELIVERY]]))</f>
        <v/>
      </c>
      <c r="T448" s="130" t="str">
        <f>IF(Table1[[#This Row],[DATE SAMPLE DELIVERY]]="","",(CONCATENATE(20,LEFT(Table1[[#This Row],[DATE SAMPLE DELIVERY]],2),"-",(MID(Table1[[#This Row],[DATE SAMPLE DELIVERY]],3,2)),"-",(RIGHT(Table1[[#This Row],[DATE SAMPLE DELIVERY]],2)))))</f>
        <v/>
      </c>
      <c r="U448" s="137" t="str">
        <f>IF(Table1[[#This Row],[LIBRARY ID]]="","",IF('Sample information'!$B$22="","RML",'Sample information'!$B$22))</f>
        <v/>
      </c>
      <c r="V448" s="130" t="s">
        <v>280</v>
      </c>
      <c r="W448" s="135"/>
      <c r="X448" s="135"/>
      <c r="AA448" s="151"/>
      <c r="AC448" s="152"/>
      <c r="AF448" s="135"/>
      <c r="AG448" s="130"/>
      <c r="AH448" s="130"/>
      <c r="AI448" s="130"/>
      <c r="AJ448" s="130"/>
      <c r="AK448" s="130"/>
      <c r="AL448" s="130"/>
      <c r="AM448" s="130"/>
      <c r="AN448" s="130"/>
      <c r="AO448" s="130"/>
      <c r="AP448" s="130"/>
      <c r="AQ448" s="130"/>
      <c r="AR448" s="130"/>
      <c r="AS448" s="130"/>
      <c r="AT448" s="130"/>
      <c r="AU448" s="130"/>
      <c r="AV448" s="130"/>
      <c r="AW448" s="130"/>
      <c r="AX448" s="130"/>
      <c r="AY448" s="130"/>
      <c r="AZ448" s="130"/>
      <c r="BA448" s="130"/>
      <c r="BB448" s="130"/>
      <c r="BC448" s="130"/>
      <c r="BD448" s="130"/>
      <c r="BE448" s="130"/>
    </row>
    <row r="449" spans="1:57" s="137" customFormat="1" ht="15">
      <c r="A449" s="89" t="str">
        <f>IF(Table1[[#This Row],[LIBRARY ID]]="","",CONCATENATE('Sample information'!B$16," #1"," ",Table1[[#This Row],[DATE SAMPLE DELIVERY]]))</f>
        <v/>
      </c>
      <c r="B449" s="89" t="str">
        <f>IF(Table1[[#This Row],[LIBRARY ID]]="","",CONCATENATE('Sample information'!B$16,"-",Table1[[#This Row],[LIBRARY ID]]))</f>
        <v/>
      </c>
      <c r="C449" s="47"/>
      <c r="D449" s="47"/>
      <c r="E449" s="47"/>
      <c r="F449" s="174" t="s">
        <v>547</v>
      </c>
      <c r="G449" s="47"/>
      <c r="H449" s="47"/>
      <c r="I449" s="47"/>
      <c r="J449" s="47"/>
      <c r="K449" s="47"/>
      <c r="L449" s="89" t="str">
        <f>IF(Table1[[#This Row],[INDEX CATEGORY]]="",CONCATENATE("Custom (",Table1[[#This Row],[CUSTOM INDEX]],")"),IF(Table1[[#This Row],[INDEX CATEGORY]]="No index","Custom (None)",INDEX(Index!$C$3:$X$230,MATCH(Table1[[#This Row],[INDEX NUMBER]],Index!$B$3:$B$230,0),MATCH(Table1[[#This Row],[INDEX CATEGORY]],Index!$C$2:$X$2,0))))</f>
        <v>Custom ()</v>
      </c>
      <c r="M449" s="153"/>
      <c r="N449" s="135" t="s">
        <v>5</v>
      </c>
      <c r="O449" s="153" t="s">
        <v>81</v>
      </c>
      <c r="P449" s="150" t="str">
        <f>IF(Table1[[#This Row],[LIBRARY ID]]="","",Table1[[#This Row],[VOLUME]])</f>
        <v/>
      </c>
      <c r="Q449" s="150" t="str">
        <f>IF(Table1[[#This Row],[LIBRARY ID]]="","",Table1[[#This Row],[CONCENTRATION]]*Table1[[#This Row],[VOLUME]])</f>
        <v/>
      </c>
      <c r="R449" s="103" t="s">
        <v>730</v>
      </c>
      <c r="S449" s="103" t="str">
        <f>IF(Table1[[#This Row],[LIBRARY ID]]="","",CONCATENATE('Sample information'!$B$16,"_",Table1[[#This Row],[PLATE]],"_org_",Table1[[#This Row],[DATE SAMPLE DELIVERY]]))</f>
        <v/>
      </c>
      <c r="T449" s="130" t="str">
        <f>IF(Table1[[#This Row],[DATE SAMPLE DELIVERY]]="","",(CONCATENATE(20,LEFT(Table1[[#This Row],[DATE SAMPLE DELIVERY]],2),"-",(MID(Table1[[#This Row],[DATE SAMPLE DELIVERY]],3,2)),"-",(RIGHT(Table1[[#This Row],[DATE SAMPLE DELIVERY]],2)))))</f>
        <v/>
      </c>
      <c r="U449" s="137" t="str">
        <f>IF(Table1[[#This Row],[LIBRARY ID]]="","",IF('Sample information'!$B$22="","RML",'Sample information'!$B$22))</f>
        <v/>
      </c>
      <c r="V449" s="130" t="s">
        <v>280</v>
      </c>
      <c r="W449" s="135"/>
      <c r="X449" s="135"/>
      <c r="AA449" s="151"/>
      <c r="AC449" s="152"/>
      <c r="AF449" s="135"/>
      <c r="AG449" s="130"/>
      <c r="AH449" s="130"/>
      <c r="AI449" s="130"/>
      <c r="AJ449" s="130"/>
      <c r="AK449" s="130"/>
      <c r="AL449" s="130"/>
      <c r="AM449" s="130"/>
      <c r="AN449" s="130"/>
      <c r="AO449" s="130"/>
      <c r="AP449" s="130"/>
      <c r="AQ449" s="130"/>
      <c r="AR449" s="130"/>
      <c r="AS449" s="130"/>
      <c r="AT449" s="130"/>
      <c r="AU449" s="130"/>
      <c r="AV449" s="130"/>
      <c r="AW449" s="130"/>
      <c r="AX449" s="130"/>
      <c r="AY449" s="130"/>
      <c r="AZ449" s="130"/>
      <c r="BA449" s="130"/>
      <c r="BB449" s="130"/>
      <c r="BC449" s="130"/>
      <c r="BD449" s="130"/>
      <c r="BE449" s="130"/>
    </row>
    <row r="450" spans="1:57" s="137" customFormat="1" ht="15">
      <c r="A450" s="89" t="str">
        <f>IF(Table1[[#This Row],[LIBRARY ID]]="","",CONCATENATE('Sample information'!B$16," #1"," ",Table1[[#This Row],[DATE SAMPLE DELIVERY]]))</f>
        <v/>
      </c>
      <c r="B450" s="89" t="str">
        <f>IF(Table1[[#This Row],[LIBRARY ID]]="","",CONCATENATE('Sample information'!B$16,"-",Table1[[#This Row],[LIBRARY ID]]))</f>
        <v/>
      </c>
      <c r="C450" s="47"/>
      <c r="D450" s="47"/>
      <c r="E450" s="47"/>
      <c r="F450" s="174" t="s">
        <v>547</v>
      </c>
      <c r="G450" s="47"/>
      <c r="H450" s="47"/>
      <c r="I450" s="47"/>
      <c r="J450" s="47"/>
      <c r="K450" s="47"/>
      <c r="L450" s="89" t="str">
        <f>IF(Table1[[#This Row],[INDEX CATEGORY]]="",CONCATENATE("Custom (",Table1[[#This Row],[CUSTOM INDEX]],")"),IF(Table1[[#This Row],[INDEX CATEGORY]]="No index","Custom (None)",INDEX(Index!$C$3:$X$230,MATCH(Table1[[#This Row],[INDEX NUMBER]],Index!$B$3:$B$230,0),MATCH(Table1[[#This Row],[INDEX CATEGORY]],Index!$C$2:$X$2,0))))</f>
        <v>Custom ()</v>
      </c>
      <c r="M450" s="153"/>
      <c r="N450" s="135" t="s">
        <v>5</v>
      </c>
      <c r="O450" s="153" t="s">
        <v>82</v>
      </c>
      <c r="P450" s="150" t="str">
        <f>IF(Table1[[#This Row],[LIBRARY ID]]="","",Table1[[#This Row],[VOLUME]])</f>
        <v/>
      </c>
      <c r="Q450" s="150" t="str">
        <f>IF(Table1[[#This Row],[LIBRARY ID]]="","",Table1[[#This Row],[CONCENTRATION]]*Table1[[#This Row],[VOLUME]])</f>
        <v/>
      </c>
      <c r="R450" s="103" t="s">
        <v>730</v>
      </c>
      <c r="S450" s="103" t="str">
        <f>IF(Table1[[#This Row],[LIBRARY ID]]="","",CONCATENATE('Sample information'!$B$16,"_",Table1[[#This Row],[PLATE]],"_org_",Table1[[#This Row],[DATE SAMPLE DELIVERY]]))</f>
        <v/>
      </c>
      <c r="T450" s="130" t="str">
        <f>IF(Table1[[#This Row],[DATE SAMPLE DELIVERY]]="","",(CONCATENATE(20,LEFT(Table1[[#This Row],[DATE SAMPLE DELIVERY]],2),"-",(MID(Table1[[#This Row],[DATE SAMPLE DELIVERY]],3,2)),"-",(RIGHT(Table1[[#This Row],[DATE SAMPLE DELIVERY]],2)))))</f>
        <v/>
      </c>
      <c r="U450" s="137" t="str">
        <f>IF(Table1[[#This Row],[LIBRARY ID]]="","",IF('Sample information'!$B$22="","RML",'Sample information'!$B$22))</f>
        <v/>
      </c>
      <c r="V450" s="130" t="s">
        <v>280</v>
      </c>
      <c r="W450" s="135"/>
      <c r="X450" s="135"/>
      <c r="AA450" s="151"/>
      <c r="AC450" s="152"/>
      <c r="AF450" s="135"/>
      <c r="AG450" s="130"/>
      <c r="AH450" s="130"/>
      <c r="AI450" s="130"/>
      <c r="AJ450" s="130"/>
      <c r="AK450" s="130"/>
      <c r="AL450" s="130"/>
      <c r="AM450" s="130"/>
      <c r="AN450" s="130"/>
      <c r="AO450" s="130"/>
      <c r="AP450" s="130"/>
      <c r="AQ450" s="130"/>
      <c r="AR450" s="130"/>
      <c r="AS450" s="130"/>
      <c r="AT450" s="130"/>
      <c r="AU450" s="130"/>
      <c r="AV450" s="130"/>
      <c r="AW450" s="130"/>
      <c r="AX450" s="130"/>
      <c r="AY450" s="130"/>
      <c r="AZ450" s="130"/>
      <c r="BA450" s="130"/>
      <c r="BB450" s="130"/>
      <c r="BC450" s="130"/>
      <c r="BD450" s="130"/>
      <c r="BE450" s="130"/>
    </row>
    <row r="451" spans="1:57" s="137" customFormat="1" ht="15">
      <c r="A451" s="89" t="str">
        <f>IF(Table1[[#This Row],[LIBRARY ID]]="","",CONCATENATE('Sample information'!B$16," #1"," ",Table1[[#This Row],[DATE SAMPLE DELIVERY]]))</f>
        <v/>
      </c>
      <c r="B451" s="89" t="str">
        <f>IF(Table1[[#This Row],[LIBRARY ID]]="","",CONCATENATE('Sample information'!B$16,"-",Table1[[#This Row],[LIBRARY ID]]))</f>
        <v/>
      </c>
      <c r="C451" s="47"/>
      <c r="D451" s="47"/>
      <c r="E451" s="47"/>
      <c r="F451" s="174" t="s">
        <v>547</v>
      </c>
      <c r="G451" s="47"/>
      <c r="H451" s="47"/>
      <c r="I451" s="47"/>
      <c r="J451" s="47"/>
      <c r="K451" s="47"/>
      <c r="L451" s="89" t="str">
        <f>IF(Table1[[#This Row],[INDEX CATEGORY]]="",CONCATENATE("Custom (",Table1[[#This Row],[CUSTOM INDEX]],")"),IF(Table1[[#This Row],[INDEX CATEGORY]]="No index","Custom (None)",INDEX(Index!$C$3:$X$230,MATCH(Table1[[#This Row],[INDEX NUMBER]],Index!$B$3:$B$230,0),MATCH(Table1[[#This Row],[INDEX CATEGORY]],Index!$C$2:$X$2,0))))</f>
        <v>Custom ()</v>
      </c>
      <c r="M451" s="153"/>
      <c r="N451" s="135" t="s">
        <v>5</v>
      </c>
      <c r="O451" s="153" t="s">
        <v>83</v>
      </c>
      <c r="P451" s="150" t="str">
        <f>IF(Table1[[#This Row],[LIBRARY ID]]="","",Table1[[#This Row],[VOLUME]])</f>
        <v/>
      </c>
      <c r="Q451" s="150" t="str">
        <f>IF(Table1[[#This Row],[LIBRARY ID]]="","",Table1[[#This Row],[CONCENTRATION]]*Table1[[#This Row],[VOLUME]])</f>
        <v/>
      </c>
      <c r="R451" s="103" t="s">
        <v>730</v>
      </c>
      <c r="S451" s="103" t="str">
        <f>IF(Table1[[#This Row],[LIBRARY ID]]="","",CONCATENATE('Sample information'!$B$16,"_",Table1[[#This Row],[PLATE]],"_org_",Table1[[#This Row],[DATE SAMPLE DELIVERY]]))</f>
        <v/>
      </c>
      <c r="T451" s="130" t="str">
        <f>IF(Table1[[#This Row],[DATE SAMPLE DELIVERY]]="","",(CONCATENATE(20,LEFT(Table1[[#This Row],[DATE SAMPLE DELIVERY]],2),"-",(MID(Table1[[#This Row],[DATE SAMPLE DELIVERY]],3,2)),"-",(RIGHT(Table1[[#This Row],[DATE SAMPLE DELIVERY]],2)))))</f>
        <v/>
      </c>
      <c r="U451" s="137" t="str">
        <f>IF(Table1[[#This Row],[LIBRARY ID]]="","",IF('Sample information'!$B$22="","RML",'Sample information'!$B$22))</f>
        <v/>
      </c>
      <c r="V451" s="130" t="s">
        <v>280</v>
      </c>
      <c r="W451" s="135"/>
      <c r="X451" s="135"/>
      <c r="AA451" s="151"/>
      <c r="AC451" s="152"/>
      <c r="AF451" s="135"/>
      <c r="AG451" s="130"/>
      <c r="AH451" s="130"/>
      <c r="AI451" s="130"/>
      <c r="AJ451" s="130"/>
      <c r="AK451" s="130"/>
      <c r="AL451" s="130"/>
      <c r="AM451" s="130"/>
      <c r="AN451" s="130"/>
      <c r="AO451" s="130"/>
      <c r="AP451" s="130"/>
      <c r="AQ451" s="130"/>
      <c r="AR451" s="130"/>
      <c r="AS451" s="130"/>
      <c r="AT451" s="130"/>
      <c r="AU451" s="130"/>
      <c r="AV451" s="130"/>
      <c r="AW451" s="130"/>
      <c r="AX451" s="130"/>
      <c r="AY451" s="130"/>
      <c r="AZ451" s="130"/>
      <c r="BA451" s="130"/>
      <c r="BB451" s="130"/>
      <c r="BC451" s="130"/>
      <c r="BD451" s="130"/>
      <c r="BE451" s="130"/>
    </row>
    <row r="452" spans="1:57" s="137" customFormat="1" ht="15">
      <c r="A452" s="89" t="str">
        <f>IF(Table1[[#This Row],[LIBRARY ID]]="","",CONCATENATE('Sample information'!B$16," #1"," ",Table1[[#This Row],[DATE SAMPLE DELIVERY]]))</f>
        <v/>
      </c>
      <c r="B452" s="89" t="str">
        <f>IF(Table1[[#This Row],[LIBRARY ID]]="","",CONCATENATE('Sample information'!B$16,"-",Table1[[#This Row],[LIBRARY ID]]))</f>
        <v/>
      </c>
      <c r="C452" s="47"/>
      <c r="D452" s="47"/>
      <c r="E452" s="47"/>
      <c r="F452" s="174" t="s">
        <v>547</v>
      </c>
      <c r="G452" s="47"/>
      <c r="H452" s="47"/>
      <c r="I452" s="47"/>
      <c r="J452" s="47"/>
      <c r="K452" s="47"/>
      <c r="L452" s="89" t="str">
        <f>IF(Table1[[#This Row],[INDEX CATEGORY]]="",CONCATENATE("Custom (",Table1[[#This Row],[CUSTOM INDEX]],")"),IF(Table1[[#This Row],[INDEX CATEGORY]]="No index","Custom (None)",INDEX(Index!$C$3:$X$230,MATCH(Table1[[#This Row],[INDEX NUMBER]],Index!$B$3:$B$230,0),MATCH(Table1[[#This Row],[INDEX CATEGORY]],Index!$C$2:$X$2,0))))</f>
        <v>Custom ()</v>
      </c>
      <c r="M452" s="153"/>
      <c r="N452" s="135" t="s">
        <v>5</v>
      </c>
      <c r="O452" s="153" t="s">
        <v>84</v>
      </c>
      <c r="P452" s="150" t="str">
        <f>IF(Table1[[#This Row],[LIBRARY ID]]="","",Table1[[#This Row],[VOLUME]])</f>
        <v/>
      </c>
      <c r="Q452" s="150" t="str">
        <f>IF(Table1[[#This Row],[LIBRARY ID]]="","",Table1[[#This Row],[CONCENTRATION]]*Table1[[#This Row],[VOLUME]])</f>
        <v/>
      </c>
      <c r="R452" s="103" t="s">
        <v>730</v>
      </c>
      <c r="S452" s="103" t="str">
        <f>IF(Table1[[#This Row],[LIBRARY ID]]="","",CONCATENATE('Sample information'!$B$16,"_",Table1[[#This Row],[PLATE]],"_org_",Table1[[#This Row],[DATE SAMPLE DELIVERY]]))</f>
        <v/>
      </c>
      <c r="T452" s="130" t="str">
        <f>IF(Table1[[#This Row],[DATE SAMPLE DELIVERY]]="","",(CONCATENATE(20,LEFT(Table1[[#This Row],[DATE SAMPLE DELIVERY]],2),"-",(MID(Table1[[#This Row],[DATE SAMPLE DELIVERY]],3,2)),"-",(RIGHT(Table1[[#This Row],[DATE SAMPLE DELIVERY]],2)))))</f>
        <v/>
      </c>
      <c r="U452" s="137" t="str">
        <f>IF(Table1[[#This Row],[LIBRARY ID]]="","",IF('Sample information'!$B$22="","RML",'Sample information'!$B$22))</f>
        <v/>
      </c>
      <c r="V452" s="130" t="s">
        <v>280</v>
      </c>
      <c r="W452" s="135"/>
      <c r="X452" s="135"/>
      <c r="AA452" s="151"/>
      <c r="AC452" s="152"/>
      <c r="AF452" s="135"/>
      <c r="AG452" s="130"/>
      <c r="AH452" s="130"/>
      <c r="AI452" s="130"/>
      <c r="AJ452" s="130"/>
      <c r="AK452" s="130"/>
      <c r="AL452" s="130"/>
      <c r="AM452" s="130"/>
      <c r="AN452" s="130"/>
      <c r="AO452" s="130"/>
      <c r="AP452" s="130"/>
      <c r="AQ452" s="130"/>
      <c r="AR452" s="130"/>
      <c r="AS452" s="130"/>
      <c r="AT452" s="130"/>
      <c r="AU452" s="130"/>
      <c r="AV452" s="130"/>
      <c r="AW452" s="130"/>
      <c r="AX452" s="130"/>
      <c r="AY452" s="130"/>
      <c r="AZ452" s="130"/>
      <c r="BA452" s="130"/>
      <c r="BB452" s="130"/>
      <c r="BC452" s="130"/>
      <c r="BD452" s="130"/>
      <c r="BE452" s="130"/>
    </row>
    <row r="453" spans="1:57" s="137" customFormat="1" ht="15">
      <c r="A453" s="89" t="str">
        <f>IF(Table1[[#This Row],[LIBRARY ID]]="","",CONCATENATE('Sample information'!B$16," #1"," ",Table1[[#This Row],[DATE SAMPLE DELIVERY]]))</f>
        <v/>
      </c>
      <c r="B453" s="89" t="str">
        <f>IF(Table1[[#This Row],[LIBRARY ID]]="","",CONCATENATE('Sample information'!B$16,"-",Table1[[#This Row],[LIBRARY ID]]))</f>
        <v/>
      </c>
      <c r="C453" s="47"/>
      <c r="D453" s="47"/>
      <c r="E453" s="47"/>
      <c r="F453" s="174" t="s">
        <v>547</v>
      </c>
      <c r="G453" s="47"/>
      <c r="H453" s="47"/>
      <c r="I453" s="47"/>
      <c r="J453" s="47"/>
      <c r="K453" s="47"/>
      <c r="L453" s="89" t="str">
        <f>IF(Table1[[#This Row],[INDEX CATEGORY]]="",CONCATENATE("Custom (",Table1[[#This Row],[CUSTOM INDEX]],")"),IF(Table1[[#This Row],[INDEX CATEGORY]]="No index","Custom (None)",INDEX(Index!$C$3:$X$230,MATCH(Table1[[#This Row],[INDEX NUMBER]],Index!$B$3:$B$230,0),MATCH(Table1[[#This Row],[INDEX CATEGORY]],Index!$C$2:$X$2,0))))</f>
        <v>Custom ()</v>
      </c>
      <c r="M453" s="153"/>
      <c r="N453" s="135" t="s">
        <v>5</v>
      </c>
      <c r="O453" s="153" t="s">
        <v>85</v>
      </c>
      <c r="P453" s="150" t="str">
        <f>IF(Table1[[#This Row],[LIBRARY ID]]="","",Table1[[#This Row],[VOLUME]])</f>
        <v/>
      </c>
      <c r="Q453" s="150" t="str">
        <f>IF(Table1[[#This Row],[LIBRARY ID]]="","",Table1[[#This Row],[CONCENTRATION]]*Table1[[#This Row],[VOLUME]])</f>
        <v/>
      </c>
      <c r="R453" s="103" t="s">
        <v>730</v>
      </c>
      <c r="S453" s="103" t="str">
        <f>IF(Table1[[#This Row],[LIBRARY ID]]="","",CONCATENATE('Sample information'!$B$16,"_",Table1[[#This Row],[PLATE]],"_org_",Table1[[#This Row],[DATE SAMPLE DELIVERY]]))</f>
        <v/>
      </c>
      <c r="T453" s="130" t="str">
        <f>IF(Table1[[#This Row],[DATE SAMPLE DELIVERY]]="","",(CONCATENATE(20,LEFT(Table1[[#This Row],[DATE SAMPLE DELIVERY]],2),"-",(MID(Table1[[#This Row],[DATE SAMPLE DELIVERY]],3,2)),"-",(RIGHT(Table1[[#This Row],[DATE SAMPLE DELIVERY]],2)))))</f>
        <v/>
      </c>
      <c r="U453" s="137" t="str">
        <f>IF(Table1[[#This Row],[LIBRARY ID]]="","",IF('Sample information'!$B$22="","RML",'Sample information'!$B$22))</f>
        <v/>
      </c>
      <c r="V453" s="130" t="s">
        <v>280</v>
      </c>
      <c r="W453" s="135"/>
      <c r="X453" s="135"/>
      <c r="AA453" s="151"/>
      <c r="AC453" s="152"/>
      <c r="AF453" s="135"/>
      <c r="AG453" s="130"/>
      <c r="AH453" s="130"/>
      <c r="AI453" s="130"/>
      <c r="AJ453" s="130"/>
      <c r="AK453" s="130"/>
      <c r="AL453" s="130"/>
      <c r="AM453" s="130"/>
      <c r="AN453" s="130"/>
      <c r="AO453" s="130"/>
      <c r="AP453" s="130"/>
      <c r="AQ453" s="130"/>
      <c r="AR453" s="130"/>
      <c r="AS453" s="130"/>
      <c r="AT453" s="130"/>
      <c r="AU453" s="130"/>
      <c r="AV453" s="130"/>
      <c r="AW453" s="130"/>
      <c r="AX453" s="130"/>
      <c r="AY453" s="130"/>
      <c r="AZ453" s="130"/>
      <c r="BA453" s="130"/>
      <c r="BB453" s="130"/>
      <c r="BC453" s="130"/>
      <c r="BD453" s="130"/>
      <c r="BE453" s="130"/>
    </row>
    <row r="454" spans="1:57" s="137" customFormat="1" ht="15">
      <c r="A454" s="89" t="str">
        <f>IF(Table1[[#This Row],[LIBRARY ID]]="","",CONCATENATE('Sample information'!B$16," #1"," ",Table1[[#This Row],[DATE SAMPLE DELIVERY]]))</f>
        <v/>
      </c>
      <c r="B454" s="89" t="str">
        <f>IF(Table1[[#This Row],[LIBRARY ID]]="","",CONCATENATE('Sample information'!B$16,"-",Table1[[#This Row],[LIBRARY ID]]))</f>
        <v/>
      </c>
      <c r="C454" s="47"/>
      <c r="D454" s="47"/>
      <c r="E454" s="47"/>
      <c r="F454" s="174" t="s">
        <v>547</v>
      </c>
      <c r="G454" s="47"/>
      <c r="H454" s="47"/>
      <c r="I454" s="47"/>
      <c r="J454" s="47"/>
      <c r="K454" s="47"/>
      <c r="L454" s="89" t="str">
        <f>IF(Table1[[#This Row],[INDEX CATEGORY]]="",CONCATENATE("Custom (",Table1[[#This Row],[CUSTOM INDEX]],")"),IF(Table1[[#This Row],[INDEX CATEGORY]]="No index","Custom (None)",INDEX(Index!$C$3:$X$230,MATCH(Table1[[#This Row],[INDEX NUMBER]],Index!$B$3:$B$230,0),MATCH(Table1[[#This Row],[INDEX CATEGORY]],Index!$C$2:$X$2,0))))</f>
        <v>Custom ()</v>
      </c>
      <c r="M454" s="153"/>
      <c r="N454" s="135" t="s">
        <v>5</v>
      </c>
      <c r="O454" s="153" t="s">
        <v>86</v>
      </c>
      <c r="P454" s="150" t="str">
        <f>IF(Table1[[#This Row],[LIBRARY ID]]="","",Table1[[#This Row],[VOLUME]])</f>
        <v/>
      </c>
      <c r="Q454" s="150" t="str">
        <f>IF(Table1[[#This Row],[LIBRARY ID]]="","",Table1[[#This Row],[CONCENTRATION]]*Table1[[#This Row],[VOLUME]])</f>
        <v/>
      </c>
      <c r="R454" s="103" t="s">
        <v>730</v>
      </c>
      <c r="S454" s="103" t="str">
        <f>IF(Table1[[#This Row],[LIBRARY ID]]="","",CONCATENATE('Sample information'!$B$16,"_",Table1[[#This Row],[PLATE]],"_org_",Table1[[#This Row],[DATE SAMPLE DELIVERY]]))</f>
        <v/>
      </c>
      <c r="T454" s="130" t="str">
        <f>IF(Table1[[#This Row],[DATE SAMPLE DELIVERY]]="","",(CONCATENATE(20,LEFT(Table1[[#This Row],[DATE SAMPLE DELIVERY]],2),"-",(MID(Table1[[#This Row],[DATE SAMPLE DELIVERY]],3,2)),"-",(RIGHT(Table1[[#This Row],[DATE SAMPLE DELIVERY]],2)))))</f>
        <v/>
      </c>
      <c r="U454" s="137" t="str">
        <f>IF(Table1[[#This Row],[LIBRARY ID]]="","",IF('Sample information'!$B$22="","RML",'Sample information'!$B$22))</f>
        <v/>
      </c>
      <c r="V454" s="130" t="s">
        <v>280</v>
      </c>
      <c r="W454" s="135"/>
      <c r="X454" s="135"/>
      <c r="AA454" s="151"/>
      <c r="AC454" s="152"/>
      <c r="AF454" s="135"/>
      <c r="AG454" s="130"/>
      <c r="AH454" s="130"/>
      <c r="AI454" s="130"/>
      <c r="AJ454" s="130"/>
      <c r="AK454" s="130"/>
      <c r="AL454" s="130"/>
      <c r="AM454" s="130"/>
      <c r="AN454" s="130"/>
      <c r="AO454" s="130"/>
      <c r="AP454" s="130"/>
      <c r="AQ454" s="130"/>
      <c r="AR454" s="130"/>
      <c r="AS454" s="130"/>
      <c r="AT454" s="130"/>
      <c r="AU454" s="130"/>
      <c r="AV454" s="130"/>
      <c r="AW454" s="130"/>
      <c r="AX454" s="130"/>
      <c r="AY454" s="130"/>
      <c r="AZ454" s="130"/>
      <c r="BA454" s="130"/>
      <c r="BB454" s="130"/>
      <c r="BC454" s="130"/>
      <c r="BD454" s="130"/>
      <c r="BE454" s="130"/>
    </row>
    <row r="455" spans="1:57" s="137" customFormat="1" ht="15">
      <c r="A455" s="89" t="str">
        <f>IF(Table1[[#This Row],[LIBRARY ID]]="","",CONCATENATE('Sample information'!B$16," #1"," ",Table1[[#This Row],[DATE SAMPLE DELIVERY]]))</f>
        <v/>
      </c>
      <c r="B455" s="89" t="str">
        <f>IF(Table1[[#This Row],[LIBRARY ID]]="","",CONCATENATE('Sample information'!B$16,"-",Table1[[#This Row],[LIBRARY ID]]))</f>
        <v/>
      </c>
      <c r="C455" s="47"/>
      <c r="D455" s="47"/>
      <c r="E455" s="47"/>
      <c r="F455" s="174" t="s">
        <v>547</v>
      </c>
      <c r="G455" s="47"/>
      <c r="H455" s="47"/>
      <c r="I455" s="47"/>
      <c r="J455" s="47"/>
      <c r="K455" s="47"/>
      <c r="L455" s="89" t="str">
        <f>IF(Table1[[#This Row],[INDEX CATEGORY]]="",CONCATENATE("Custom (",Table1[[#This Row],[CUSTOM INDEX]],")"),IF(Table1[[#This Row],[INDEX CATEGORY]]="No index","Custom (None)",INDEX(Index!$C$3:$X$230,MATCH(Table1[[#This Row],[INDEX NUMBER]],Index!$B$3:$B$230,0),MATCH(Table1[[#This Row],[INDEX CATEGORY]],Index!$C$2:$X$2,0))))</f>
        <v>Custom ()</v>
      </c>
      <c r="M455" s="153"/>
      <c r="N455" s="135" t="s">
        <v>5</v>
      </c>
      <c r="O455" s="153" t="s">
        <v>87</v>
      </c>
      <c r="P455" s="150" t="str">
        <f>IF(Table1[[#This Row],[LIBRARY ID]]="","",Table1[[#This Row],[VOLUME]])</f>
        <v/>
      </c>
      <c r="Q455" s="150" t="str">
        <f>IF(Table1[[#This Row],[LIBRARY ID]]="","",Table1[[#This Row],[CONCENTRATION]]*Table1[[#This Row],[VOLUME]])</f>
        <v/>
      </c>
      <c r="R455" s="103" t="s">
        <v>730</v>
      </c>
      <c r="S455" s="103" t="str">
        <f>IF(Table1[[#This Row],[LIBRARY ID]]="","",CONCATENATE('Sample information'!$B$16,"_",Table1[[#This Row],[PLATE]],"_org_",Table1[[#This Row],[DATE SAMPLE DELIVERY]]))</f>
        <v/>
      </c>
      <c r="T455" s="130" t="str">
        <f>IF(Table1[[#This Row],[DATE SAMPLE DELIVERY]]="","",(CONCATENATE(20,LEFT(Table1[[#This Row],[DATE SAMPLE DELIVERY]],2),"-",(MID(Table1[[#This Row],[DATE SAMPLE DELIVERY]],3,2)),"-",(RIGHT(Table1[[#This Row],[DATE SAMPLE DELIVERY]],2)))))</f>
        <v/>
      </c>
      <c r="U455" s="137" t="str">
        <f>IF(Table1[[#This Row],[LIBRARY ID]]="","",IF('Sample information'!$B$22="","RML",'Sample information'!$B$22))</f>
        <v/>
      </c>
      <c r="V455" s="130" t="s">
        <v>280</v>
      </c>
      <c r="W455" s="135"/>
      <c r="X455" s="135"/>
      <c r="AA455" s="151"/>
      <c r="AC455" s="152"/>
      <c r="AF455" s="135"/>
      <c r="AG455" s="130"/>
      <c r="AH455" s="130"/>
      <c r="AI455" s="130"/>
      <c r="AJ455" s="130"/>
      <c r="AK455" s="130"/>
      <c r="AL455" s="130"/>
      <c r="AM455" s="130"/>
      <c r="AN455" s="130"/>
      <c r="AO455" s="130"/>
      <c r="AP455" s="130"/>
      <c r="AQ455" s="130"/>
      <c r="AR455" s="130"/>
      <c r="AS455" s="130"/>
      <c r="AT455" s="130"/>
      <c r="AU455" s="130"/>
      <c r="AV455" s="130"/>
      <c r="AW455" s="130"/>
      <c r="AX455" s="130"/>
      <c r="AY455" s="130"/>
      <c r="AZ455" s="130"/>
      <c r="BA455" s="130"/>
      <c r="BB455" s="130"/>
      <c r="BC455" s="130"/>
      <c r="BD455" s="130"/>
      <c r="BE455" s="130"/>
    </row>
    <row r="456" spans="1:57" s="137" customFormat="1" ht="15">
      <c r="A456" s="89" t="str">
        <f>IF(Table1[[#This Row],[LIBRARY ID]]="","",CONCATENATE('Sample information'!B$16," #1"," ",Table1[[#This Row],[DATE SAMPLE DELIVERY]]))</f>
        <v/>
      </c>
      <c r="B456" s="89" t="str">
        <f>IF(Table1[[#This Row],[LIBRARY ID]]="","",CONCATENATE('Sample information'!B$16,"-",Table1[[#This Row],[LIBRARY ID]]))</f>
        <v/>
      </c>
      <c r="C456" s="47"/>
      <c r="D456" s="47"/>
      <c r="E456" s="47"/>
      <c r="F456" s="174" t="s">
        <v>547</v>
      </c>
      <c r="G456" s="47"/>
      <c r="H456" s="47"/>
      <c r="I456" s="47"/>
      <c r="J456" s="47"/>
      <c r="K456" s="47"/>
      <c r="L456" s="89" t="str">
        <f>IF(Table1[[#This Row],[INDEX CATEGORY]]="",CONCATENATE("Custom (",Table1[[#This Row],[CUSTOM INDEX]],")"),IF(Table1[[#This Row],[INDEX CATEGORY]]="No index","Custom (None)",INDEX(Index!$C$3:$X$230,MATCH(Table1[[#This Row],[INDEX NUMBER]],Index!$B$3:$B$230,0),MATCH(Table1[[#This Row],[INDEX CATEGORY]],Index!$C$2:$X$2,0))))</f>
        <v>Custom ()</v>
      </c>
      <c r="M456" s="153"/>
      <c r="N456" s="135" t="s">
        <v>5</v>
      </c>
      <c r="O456" s="153" t="s">
        <v>88</v>
      </c>
      <c r="P456" s="150" t="str">
        <f>IF(Table1[[#This Row],[LIBRARY ID]]="","",Table1[[#This Row],[VOLUME]])</f>
        <v/>
      </c>
      <c r="Q456" s="150" t="str">
        <f>IF(Table1[[#This Row],[LIBRARY ID]]="","",Table1[[#This Row],[CONCENTRATION]]*Table1[[#This Row],[VOLUME]])</f>
        <v/>
      </c>
      <c r="R456" s="103" t="s">
        <v>730</v>
      </c>
      <c r="S456" s="103" t="str">
        <f>IF(Table1[[#This Row],[LIBRARY ID]]="","",CONCATENATE('Sample information'!$B$16,"_",Table1[[#This Row],[PLATE]],"_org_",Table1[[#This Row],[DATE SAMPLE DELIVERY]]))</f>
        <v/>
      </c>
      <c r="T456" s="130" t="str">
        <f>IF(Table1[[#This Row],[DATE SAMPLE DELIVERY]]="","",(CONCATENATE(20,LEFT(Table1[[#This Row],[DATE SAMPLE DELIVERY]],2),"-",(MID(Table1[[#This Row],[DATE SAMPLE DELIVERY]],3,2)),"-",(RIGHT(Table1[[#This Row],[DATE SAMPLE DELIVERY]],2)))))</f>
        <v/>
      </c>
      <c r="U456" s="137" t="str">
        <f>IF(Table1[[#This Row],[LIBRARY ID]]="","",IF('Sample information'!$B$22="","RML",'Sample information'!$B$22))</f>
        <v/>
      </c>
      <c r="V456" s="130" t="s">
        <v>280</v>
      </c>
      <c r="W456" s="135"/>
      <c r="X456" s="135"/>
      <c r="AA456" s="151"/>
      <c r="AC456" s="152"/>
      <c r="AF456" s="135"/>
      <c r="AG456" s="130"/>
      <c r="AH456" s="130"/>
      <c r="AI456" s="130"/>
      <c r="AJ456" s="130"/>
      <c r="AK456" s="130"/>
      <c r="AL456" s="130"/>
      <c r="AM456" s="130"/>
      <c r="AN456" s="130"/>
      <c r="AO456" s="130"/>
      <c r="AP456" s="130"/>
      <c r="AQ456" s="130"/>
      <c r="AR456" s="130"/>
      <c r="AS456" s="130"/>
      <c r="AT456" s="130"/>
      <c r="AU456" s="130"/>
      <c r="AV456" s="130"/>
      <c r="AW456" s="130"/>
      <c r="AX456" s="130"/>
      <c r="AY456" s="130"/>
      <c r="AZ456" s="130"/>
      <c r="BA456" s="130"/>
      <c r="BB456" s="130"/>
      <c r="BC456" s="130"/>
      <c r="BD456" s="130"/>
      <c r="BE456" s="130"/>
    </row>
    <row r="457" spans="1:57" s="137" customFormat="1" ht="15">
      <c r="A457" s="89" t="str">
        <f>IF(Table1[[#This Row],[LIBRARY ID]]="","",CONCATENATE('Sample information'!B$16," #1"," ",Table1[[#This Row],[DATE SAMPLE DELIVERY]]))</f>
        <v/>
      </c>
      <c r="B457" s="89" t="str">
        <f>IF(Table1[[#This Row],[LIBRARY ID]]="","",CONCATENATE('Sample information'!B$16,"-",Table1[[#This Row],[LIBRARY ID]]))</f>
        <v/>
      </c>
      <c r="C457" s="47"/>
      <c r="D457" s="47"/>
      <c r="E457" s="47"/>
      <c r="F457" s="174" t="s">
        <v>547</v>
      </c>
      <c r="G457" s="47"/>
      <c r="H457" s="47"/>
      <c r="I457" s="47"/>
      <c r="J457" s="47"/>
      <c r="K457" s="47"/>
      <c r="L457" s="89" t="str">
        <f>IF(Table1[[#This Row],[INDEX CATEGORY]]="",CONCATENATE("Custom (",Table1[[#This Row],[CUSTOM INDEX]],")"),IF(Table1[[#This Row],[INDEX CATEGORY]]="No index","Custom (None)",INDEX(Index!$C$3:$X$230,MATCH(Table1[[#This Row],[INDEX NUMBER]],Index!$B$3:$B$230,0),MATCH(Table1[[#This Row],[INDEX CATEGORY]],Index!$C$2:$X$2,0))))</f>
        <v>Custom ()</v>
      </c>
      <c r="M457" s="153"/>
      <c r="N457" s="135" t="s">
        <v>5</v>
      </c>
      <c r="O457" s="153" t="s">
        <v>89</v>
      </c>
      <c r="P457" s="150" t="str">
        <f>IF(Table1[[#This Row],[LIBRARY ID]]="","",Table1[[#This Row],[VOLUME]])</f>
        <v/>
      </c>
      <c r="Q457" s="150" t="str">
        <f>IF(Table1[[#This Row],[LIBRARY ID]]="","",Table1[[#This Row],[CONCENTRATION]]*Table1[[#This Row],[VOLUME]])</f>
        <v/>
      </c>
      <c r="R457" s="103" t="s">
        <v>730</v>
      </c>
      <c r="S457" s="103" t="str">
        <f>IF(Table1[[#This Row],[LIBRARY ID]]="","",CONCATENATE('Sample information'!$B$16,"_",Table1[[#This Row],[PLATE]],"_org_",Table1[[#This Row],[DATE SAMPLE DELIVERY]]))</f>
        <v/>
      </c>
      <c r="T457" s="130" t="str">
        <f>IF(Table1[[#This Row],[DATE SAMPLE DELIVERY]]="","",(CONCATENATE(20,LEFT(Table1[[#This Row],[DATE SAMPLE DELIVERY]],2),"-",(MID(Table1[[#This Row],[DATE SAMPLE DELIVERY]],3,2)),"-",(RIGHT(Table1[[#This Row],[DATE SAMPLE DELIVERY]],2)))))</f>
        <v/>
      </c>
      <c r="U457" s="137" t="str">
        <f>IF(Table1[[#This Row],[LIBRARY ID]]="","",IF('Sample information'!$B$22="","RML",'Sample information'!$B$22))</f>
        <v/>
      </c>
      <c r="V457" s="130" t="s">
        <v>280</v>
      </c>
      <c r="W457" s="135"/>
      <c r="X457" s="135"/>
      <c r="AA457" s="151"/>
      <c r="AC457" s="152"/>
      <c r="AF457" s="135"/>
      <c r="AG457" s="130"/>
      <c r="AH457" s="130"/>
      <c r="AI457" s="130"/>
      <c r="AJ457" s="130"/>
      <c r="AK457" s="130"/>
      <c r="AL457" s="130"/>
      <c r="AM457" s="130"/>
      <c r="AN457" s="130"/>
      <c r="AO457" s="130"/>
      <c r="AP457" s="130"/>
      <c r="AQ457" s="130"/>
      <c r="AR457" s="130"/>
      <c r="AS457" s="130"/>
      <c r="AT457" s="130"/>
      <c r="AU457" s="130"/>
      <c r="AV457" s="130"/>
      <c r="AW457" s="130"/>
      <c r="AX457" s="130"/>
      <c r="AY457" s="130"/>
      <c r="AZ457" s="130"/>
      <c r="BA457" s="130"/>
      <c r="BB457" s="130"/>
      <c r="BC457" s="130"/>
      <c r="BD457" s="130"/>
      <c r="BE457" s="130"/>
    </row>
    <row r="458" spans="1:57" s="137" customFormat="1" ht="15">
      <c r="A458" s="89" t="str">
        <f>IF(Table1[[#This Row],[LIBRARY ID]]="","",CONCATENATE('Sample information'!B$16," #1"," ",Table1[[#This Row],[DATE SAMPLE DELIVERY]]))</f>
        <v/>
      </c>
      <c r="B458" s="89" t="str">
        <f>IF(Table1[[#This Row],[LIBRARY ID]]="","",CONCATENATE('Sample information'!B$16,"-",Table1[[#This Row],[LIBRARY ID]]))</f>
        <v/>
      </c>
      <c r="C458" s="47"/>
      <c r="D458" s="47"/>
      <c r="E458" s="47"/>
      <c r="F458" s="174" t="s">
        <v>547</v>
      </c>
      <c r="G458" s="47"/>
      <c r="H458" s="47"/>
      <c r="I458" s="47"/>
      <c r="J458" s="47"/>
      <c r="K458" s="47"/>
      <c r="L458" s="89" t="str">
        <f>IF(Table1[[#This Row],[INDEX CATEGORY]]="",CONCATENATE("Custom (",Table1[[#This Row],[CUSTOM INDEX]],")"),IF(Table1[[#This Row],[INDEX CATEGORY]]="No index","Custom (None)",INDEX(Index!$C$3:$X$230,MATCH(Table1[[#This Row],[INDEX NUMBER]],Index!$B$3:$B$230,0),MATCH(Table1[[#This Row],[INDEX CATEGORY]],Index!$C$2:$X$2,0))))</f>
        <v>Custom ()</v>
      </c>
      <c r="M458" s="153"/>
      <c r="N458" s="135" t="s">
        <v>5</v>
      </c>
      <c r="O458" s="153" t="s">
        <v>90</v>
      </c>
      <c r="P458" s="150" t="str">
        <f>IF(Table1[[#This Row],[LIBRARY ID]]="","",Table1[[#This Row],[VOLUME]])</f>
        <v/>
      </c>
      <c r="Q458" s="150" t="str">
        <f>IF(Table1[[#This Row],[LIBRARY ID]]="","",Table1[[#This Row],[CONCENTRATION]]*Table1[[#This Row],[VOLUME]])</f>
        <v/>
      </c>
      <c r="R458" s="103" t="s">
        <v>730</v>
      </c>
      <c r="S458" s="103" t="str">
        <f>IF(Table1[[#This Row],[LIBRARY ID]]="","",CONCATENATE('Sample information'!$B$16,"_",Table1[[#This Row],[PLATE]],"_org_",Table1[[#This Row],[DATE SAMPLE DELIVERY]]))</f>
        <v/>
      </c>
      <c r="T458" s="130" t="str">
        <f>IF(Table1[[#This Row],[DATE SAMPLE DELIVERY]]="","",(CONCATENATE(20,LEFT(Table1[[#This Row],[DATE SAMPLE DELIVERY]],2),"-",(MID(Table1[[#This Row],[DATE SAMPLE DELIVERY]],3,2)),"-",(RIGHT(Table1[[#This Row],[DATE SAMPLE DELIVERY]],2)))))</f>
        <v/>
      </c>
      <c r="U458" s="137" t="str">
        <f>IF(Table1[[#This Row],[LIBRARY ID]]="","",IF('Sample information'!$B$22="","RML",'Sample information'!$B$22))</f>
        <v/>
      </c>
      <c r="V458" s="130" t="s">
        <v>280</v>
      </c>
      <c r="W458" s="135"/>
      <c r="X458" s="135"/>
      <c r="AA458" s="151"/>
      <c r="AC458" s="152"/>
      <c r="AF458" s="135"/>
      <c r="AG458" s="130"/>
      <c r="AH458" s="130"/>
      <c r="AI458" s="130"/>
      <c r="AJ458" s="130"/>
      <c r="AK458" s="130"/>
      <c r="AL458" s="130"/>
      <c r="AM458" s="130"/>
      <c r="AN458" s="130"/>
      <c r="AO458" s="130"/>
      <c r="AP458" s="130"/>
      <c r="AQ458" s="130"/>
      <c r="AR458" s="130"/>
      <c r="AS458" s="130"/>
      <c r="AT458" s="130"/>
      <c r="AU458" s="130"/>
      <c r="AV458" s="130"/>
      <c r="AW458" s="130"/>
      <c r="AX458" s="130"/>
      <c r="AY458" s="130"/>
      <c r="AZ458" s="130"/>
      <c r="BA458" s="130"/>
      <c r="BB458" s="130"/>
      <c r="BC458" s="130"/>
      <c r="BD458" s="130"/>
      <c r="BE458" s="130"/>
    </row>
    <row r="459" spans="1:57" s="137" customFormat="1" ht="15">
      <c r="A459" s="89" t="str">
        <f>IF(Table1[[#This Row],[LIBRARY ID]]="","",CONCATENATE('Sample information'!B$16," #1"," ",Table1[[#This Row],[DATE SAMPLE DELIVERY]]))</f>
        <v/>
      </c>
      <c r="B459" s="89" t="str">
        <f>IF(Table1[[#This Row],[LIBRARY ID]]="","",CONCATENATE('Sample information'!B$16,"-",Table1[[#This Row],[LIBRARY ID]]))</f>
        <v/>
      </c>
      <c r="C459" s="47"/>
      <c r="D459" s="47"/>
      <c r="E459" s="47"/>
      <c r="F459" s="174" t="s">
        <v>547</v>
      </c>
      <c r="G459" s="47"/>
      <c r="H459" s="47"/>
      <c r="I459" s="47"/>
      <c r="J459" s="47"/>
      <c r="K459" s="47"/>
      <c r="L459" s="89" t="str">
        <f>IF(Table1[[#This Row],[INDEX CATEGORY]]="",CONCATENATE("Custom (",Table1[[#This Row],[CUSTOM INDEX]],")"),IF(Table1[[#This Row],[INDEX CATEGORY]]="No index","Custom (None)",INDEX(Index!$C$3:$X$230,MATCH(Table1[[#This Row],[INDEX NUMBER]],Index!$B$3:$B$230,0),MATCH(Table1[[#This Row],[INDEX CATEGORY]],Index!$C$2:$X$2,0))))</f>
        <v>Custom ()</v>
      </c>
      <c r="M459" s="153"/>
      <c r="N459" s="135" t="s">
        <v>5</v>
      </c>
      <c r="O459" s="153" t="s">
        <v>91</v>
      </c>
      <c r="P459" s="150" t="str">
        <f>IF(Table1[[#This Row],[LIBRARY ID]]="","",Table1[[#This Row],[VOLUME]])</f>
        <v/>
      </c>
      <c r="Q459" s="150" t="str">
        <f>IF(Table1[[#This Row],[LIBRARY ID]]="","",Table1[[#This Row],[CONCENTRATION]]*Table1[[#This Row],[VOLUME]])</f>
        <v/>
      </c>
      <c r="R459" s="103" t="s">
        <v>730</v>
      </c>
      <c r="S459" s="103" t="str">
        <f>IF(Table1[[#This Row],[LIBRARY ID]]="","",CONCATENATE('Sample information'!$B$16,"_",Table1[[#This Row],[PLATE]],"_org_",Table1[[#This Row],[DATE SAMPLE DELIVERY]]))</f>
        <v/>
      </c>
      <c r="T459" s="130" t="str">
        <f>IF(Table1[[#This Row],[DATE SAMPLE DELIVERY]]="","",(CONCATENATE(20,LEFT(Table1[[#This Row],[DATE SAMPLE DELIVERY]],2),"-",(MID(Table1[[#This Row],[DATE SAMPLE DELIVERY]],3,2)),"-",(RIGHT(Table1[[#This Row],[DATE SAMPLE DELIVERY]],2)))))</f>
        <v/>
      </c>
      <c r="U459" s="137" t="str">
        <f>IF(Table1[[#This Row],[LIBRARY ID]]="","",IF('Sample information'!$B$22="","RML",'Sample information'!$B$22))</f>
        <v/>
      </c>
      <c r="V459" s="130" t="s">
        <v>280</v>
      </c>
      <c r="W459" s="135"/>
      <c r="X459" s="135"/>
      <c r="AA459" s="151"/>
      <c r="AC459" s="152"/>
      <c r="AF459" s="135"/>
      <c r="AG459" s="130"/>
      <c r="AH459" s="130"/>
      <c r="AI459" s="130"/>
      <c r="AJ459" s="130"/>
      <c r="AK459" s="130"/>
      <c r="AL459" s="130"/>
      <c r="AM459" s="130"/>
      <c r="AN459" s="130"/>
      <c r="AO459" s="130"/>
      <c r="AP459" s="130"/>
      <c r="AQ459" s="130"/>
      <c r="AR459" s="130"/>
      <c r="AS459" s="130"/>
      <c r="AT459" s="130"/>
      <c r="AU459" s="130"/>
      <c r="AV459" s="130"/>
      <c r="AW459" s="130"/>
      <c r="AX459" s="130"/>
      <c r="AY459" s="130"/>
      <c r="AZ459" s="130"/>
      <c r="BA459" s="130"/>
      <c r="BB459" s="130"/>
      <c r="BC459" s="130"/>
      <c r="BD459" s="130"/>
      <c r="BE459" s="130"/>
    </row>
    <row r="460" spans="1:57" s="137" customFormat="1" ht="15">
      <c r="A460" s="89" t="str">
        <f>IF(Table1[[#This Row],[LIBRARY ID]]="","",CONCATENATE('Sample information'!B$16," #1"," ",Table1[[#This Row],[DATE SAMPLE DELIVERY]]))</f>
        <v/>
      </c>
      <c r="B460" s="89" t="str">
        <f>IF(Table1[[#This Row],[LIBRARY ID]]="","",CONCATENATE('Sample information'!B$16,"-",Table1[[#This Row],[LIBRARY ID]]))</f>
        <v/>
      </c>
      <c r="C460" s="47"/>
      <c r="D460" s="47"/>
      <c r="E460" s="47"/>
      <c r="F460" s="174" t="s">
        <v>547</v>
      </c>
      <c r="G460" s="47"/>
      <c r="H460" s="47"/>
      <c r="I460" s="47"/>
      <c r="J460" s="47"/>
      <c r="K460" s="47"/>
      <c r="L460" s="89" t="str">
        <f>IF(Table1[[#This Row],[INDEX CATEGORY]]="",CONCATENATE("Custom (",Table1[[#This Row],[CUSTOM INDEX]],")"),IF(Table1[[#This Row],[INDEX CATEGORY]]="No index","Custom (None)",INDEX(Index!$C$3:$X$230,MATCH(Table1[[#This Row],[INDEX NUMBER]],Index!$B$3:$B$230,0),MATCH(Table1[[#This Row],[INDEX CATEGORY]],Index!$C$2:$X$2,0))))</f>
        <v>Custom ()</v>
      </c>
      <c r="M460" s="153"/>
      <c r="N460" s="135" t="s">
        <v>5</v>
      </c>
      <c r="O460" s="153" t="s">
        <v>92</v>
      </c>
      <c r="P460" s="150" t="str">
        <f>IF(Table1[[#This Row],[LIBRARY ID]]="","",Table1[[#This Row],[VOLUME]])</f>
        <v/>
      </c>
      <c r="Q460" s="150" t="str">
        <f>IF(Table1[[#This Row],[LIBRARY ID]]="","",Table1[[#This Row],[CONCENTRATION]]*Table1[[#This Row],[VOLUME]])</f>
        <v/>
      </c>
      <c r="R460" s="103" t="s">
        <v>730</v>
      </c>
      <c r="S460" s="103" t="str">
        <f>IF(Table1[[#This Row],[LIBRARY ID]]="","",CONCATENATE('Sample information'!$B$16,"_",Table1[[#This Row],[PLATE]],"_org_",Table1[[#This Row],[DATE SAMPLE DELIVERY]]))</f>
        <v/>
      </c>
      <c r="T460" s="130" t="str">
        <f>IF(Table1[[#This Row],[DATE SAMPLE DELIVERY]]="","",(CONCATENATE(20,LEFT(Table1[[#This Row],[DATE SAMPLE DELIVERY]],2),"-",(MID(Table1[[#This Row],[DATE SAMPLE DELIVERY]],3,2)),"-",(RIGHT(Table1[[#This Row],[DATE SAMPLE DELIVERY]],2)))))</f>
        <v/>
      </c>
      <c r="U460" s="137" t="str">
        <f>IF(Table1[[#This Row],[LIBRARY ID]]="","",IF('Sample information'!$B$22="","RML",'Sample information'!$B$22))</f>
        <v/>
      </c>
      <c r="V460" s="130" t="s">
        <v>280</v>
      </c>
      <c r="W460" s="135"/>
      <c r="X460" s="135"/>
      <c r="AA460" s="151"/>
      <c r="AC460" s="152"/>
      <c r="AF460" s="135"/>
      <c r="AG460" s="130"/>
      <c r="AH460" s="130"/>
      <c r="AI460" s="130"/>
      <c r="AJ460" s="130"/>
      <c r="AK460" s="130"/>
      <c r="AL460" s="130"/>
      <c r="AM460" s="130"/>
      <c r="AN460" s="130"/>
      <c r="AO460" s="130"/>
      <c r="AP460" s="130"/>
      <c r="AQ460" s="130"/>
      <c r="AR460" s="130"/>
      <c r="AS460" s="130"/>
      <c r="AT460" s="130"/>
      <c r="AU460" s="130"/>
      <c r="AV460" s="130"/>
      <c r="AW460" s="130"/>
      <c r="AX460" s="130"/>
      <c r="AY460" s="130"/>
      <c r="AZ460" s="130"/>
      <c r="BA460" s="130"/>
      <c r="BB460" s="130"/>
      <c r="BC460" s="130"/>
      <c r="BD460" s="130"/>
      <c r="BE460" s="130"/>
    </row>
    <row r="461" spans="1:57" s="137" customFormat="1" ht="15">
      <c r="A461" s="89" t="str">
        <f>IF(Table1[[#This Row],[LIBRARY ID]]="","",CONCATENATE('Sample information'!B$16," #1"," ",Table1[[#This Row],[DATE SAMPLE DELIVERY]]))</f>
        <v/>
      </c>
      <c r="B461" s="89" t="str">
        <f>IF(Table1[[#This Row],[LIBRARY ID]]="","",CONCATENATE('Sample information'!B$16,"-",Table1[[#This Row],[LIBRARY ID]]))</f>
        <v/>
      </c>
      <c r="C461" s="47"/>
      <c r="D461" s="47"/>
      <c r="E461" s="47"/>
      <c r="F461" s="174" t="s">
        <v>547</v>
      </c>
      <c r="G461" s="47"/>
      <c r="H461" s="47"/>
      <c r="I461" s="47"/>
      <c r="J461" s="47"/>
      <c r="K461" s="47"/>
      <c r="L461" s="89" t="str">
        <f>IF(Table1[[#This Row],[INDEX CATEGORY]]="",CONCATENATE("Custom (",Table1[[#This Row],[CUSTOM INDEX]],")"),IF(Table1[[#This Row],[INDEX CATEGORY]]="No index","Custom (None)",INDEX(Index!$C$3:$X$230,MATCH(Table1[[#This Row],[INDEX NUMBER]],Index!$B$3:$B$230,0),MATCH(Table1[[#This Row],[INDEX CATEGORY]],Index!$C$2:$X$2,0))))</f>
        <v>Custom ()</v>
      </c>
      <c r="M461" s="153"/>
      <c r="N461" s="135" t="s">
        <v>5</v>
      </c>
      <c r="O461" s="153" t="s">
        <v>93</v>
      </c>
      <c r="P461" s="150" t="str">
        <f>IF(Table1[[#This Row],[LIBRARY ID]]="","",Table1[[#This Row],[VOLUME]])</f>
        <v/>
      </c>
      <c r="Q461" s="150" t="str">
        <f>IF(Table1[[#This Row],[LIBRARY ID]]="","",Table1[[#This Row],[CONCENTRATION]]*Table1[[#This Row],[VOLUME]])</f>
        <v/>
      </c>
      <c r="R461" s="103" t="s">
        <v>730</v>
      </c>
      <c r="S461" s="103" t="str">
        <f>IF(Table1[[#This Row],[LIBRARY ID]]="","",CONCATENATE('Sample information'!$B$16,"_",Table1[[#This Row],[PLATE]],"_org_",Table1[[#This Row],[DATE SAMPLE DELIVERY]]))</f>
        <v/>
      </c>
      <c r="T461" s="130" t="str">
        <f>IF(Table1[[#This Row],[DATE SAMPLE DELIVERY]]="","",(CONCATENATE(20,LEFT(Table1[[#This Row],[DATE SAMPLE DELIVERY]],2),"-",(MID(Table1[[#This Row],[DATE SAMPLE DELIVERY]],3,2)),"-",(RIGHT(Table1[[#This Row],[DATE SAMPLE DELIVERY]],2)))))</f>
        <v/>
      </c>
      <c r="U461" s="137" t="str">
        <f>IF(Table1[[#This Row],[LIBRARY ID]]="","",IF('Sample information'!$B$22="","RML",'Sample information'!$B$22))</f>
        <v/>
      </c>
      <c r="V461" s="130" t="s">
        <v>280</v>
      </c>
      <c r="W461" s="135"/>
      <c r="X461" s="135"/>
      <c r="AA461" s="151"/>
      <c r="AC461" s="152"/>
      <c r="AF461" s="135"/>
      <c r="AG461" s="130"/>
      <c r="AH461" s="130"/>
      <c r="AI461" s="130"/>
      <c r="AJ461" s="130"/>
      <c r="AK461" s="130"/>
      <c r="AL461" s="130"/>
      <c r="AM461" s="130"/>
      <c r="AN461" s="130"/>
      <c r="AO461" s="130"/>
      <c r="AP461" s="130"/>
      <c r="AQ461" s="130"/>
      <c r="AR461" s="130"/>
      <c r="AS461" s="130"/>
      <c r="AT461" s="130"/>
      <c r="AU461" s="130"/>
      <c r="AV461" s="130"/>
      <c r="AW461" s="130"/>
      <c r="AX461" s="130"/>
      <c r="AY461" s="130"/>
      <c r="AZ461" s="130"/>
      <c r="BA461" s="130"/>
      <c r="BB461" s="130"/>
      <c r="BC461" s="130"/>
      <c r="BD461" s="130"/>
      <c r="BE461" s="130"/>
    </row>
    <row r="462" spans="1:57" s="137" customFormat="1" ht="15">
      <c r="A462" s="89" t="str">
        <f>IF(Table1[[#This Row],[LIBRARY ID]]="","",CONCATENATE('Sample information'!B$16," #1"," ",Table1[[#This Row],[DATE SAMPLE DELIVERY]]))</f>
        <v/>
      </c>
      <c r="B462" s="89" t="str">
        <f>IF(Table1[[#This Row],[LIBRARY ID]]="","",CONCATENATE('Sample information'!B$16,"-",Table1[[#This Row],[LIBRARY ID]]))</f>
        <v/>
      </c>
      <c r="C462" s="47"/>
      <c r="D462" s="47"/>
      <c r="E462" s="47"/>
      <c r="F462" s="174" t="s">
        <v>547</v>
      </c>
      <c r="G462" s="47"/>
      <c r="H462" s="47"/>
      <c r="I462" s="47"/>
      <c r="J462" s="47"/>
      <c r="K462" s="47"/>
      <c r="L462" s="89" t="str">
        <f>IF(Table1[[#This Row],[INDEX CATEGORY]]="",CONCATENATE("Custom (",Table1[[#This Row],[CUSTOM INDEX]],")"),IF(Table1[[#This Row],[INDEX CATEGORY]]="No index","Custom (None)",INDEX(Index!$C$3:$X$230,MATCH(Table1[[#This Row],[INDEX NUMBER]],Index!$B$3:$B$230,0),MATCH(Table1[[#This Row],[INDEX CATEGORY]],Index!$C$2:$X$2,0))))</f>
        <v>Custom ()</v>
      </c>
      <c r="M462" s="153"/>
      <c r="N462" s="135" t="s">
        <v>5</v>
      </c>
      <c r="O462" s="153" t="s">
        <v>94</v>
      </c>
      <c r="P462" s="150" t="str">
        <f>IF(Table1[[#This Row],[LIBRARY ID]]="","",Table1[[#This Row],[VOLUME]])</f>
        <v/>
      </c>
      <c r="Q462" s="150" t="str">
        <f>IF(Table1[[#This Row],[LIBRARY ID]]="","",Table1[[#This Row],[CONCENTRATION]]*Table1[[#This Row],[VOLUME]])</f>
        <v/>
      </c>
      <c r="R462" s="103" t="s">
        <v>730</v>
      </c>
      <c r="S462" s="103" t="str">
        <f>IF(Table1[[#This Row],[LIBRARY ID]]="","",CONCATENATE('Sample information'!$B$16,"_",Table1[[#This Row],[PLATE]],"_org_",Table1[[#This Row],[DATE SAMPLE DELIVERY]]))</f>
        <v/>
      </c>
      <c r="T462" s="130" t="str">
        <f>IF(Table1[[#This Row],[DATE SAMPLE DELIVERY]]="","",(CONCATENATE(20,LEFT(Table1[[#This Row],[DATE SAMPLE DELIVERY]],2),"-",(MID(Table1[[#This Row],[DATE SAMPLE DELIVERY]],3,2)),"-",(RIGHT(Table1[[#This Row],[DATE SAMPLE DELIVERY]],2)))))</f>
        <v/>
      </c>
      <c r="U462" s="137" t="str">
        <f>IF(Table1[[#This Row],[LIBRARY ID]]="","",IF('Sample information'!$B$22="","RML",'Sample information'!$B$22))</f>
        <v/>
      </c>
      <c r="V462" s="130" t="s">
        <v>280</v>
      </c>
      <c r="W462" s="135"/>
      <c r="X462" s="135"/>
      <c r="AA462" s="151"/>
      <c r="AC462" s="152"/>
      <c r="AF462" s="135"/>
      <c r="AG462" s="130"/>
      <c r="AH462" s="130"/>
      <c r="AI462" s="130"/>
      <c r="AJ462" s="130"/>
      <c r="AK462" s="130"/>
      <c r="AL462" s="130"/>
      <c r="AM462" s="130"/>
      <c r="AN462" s="130"/>
      <c r="AO462" s="130"/>
      <c r="AP462" s="130"/>
      <c r="AQ462" s="130"/>
      <c r="AR462" s="130"/>
      <c r="AS462" s="130"/>
      <c r="AT462" s="130"/>
      <c r="AU462" s="130"/>
      <c r="AV462" s="130"/>
      <c r="AW462" s="130"/>
      <c r="AX462" s="130"/>
      <c r="AY462" s="130"/>
      <c r="AZ462" s="130"/>
      <c r="BA462" s="130"/>
      <c r="BB462" s="130"/>
      <c r="BC462" s="130"/>
      <c r="BD462" s="130"/>
      <c r="BE462" s="130"/>
    </row>
    <row r="463" spans="1:57" s="137" customFormat="1" ht="15">
      <c r="A463" s="89" t="str">
        <f>IF(Table1[[#This Row],[LIBRARY ID]]="","",CONCATENATE('Sample information'!B$16," #1"," ",Table1[[#This Row],[DATE SAMPLE DELIVERY]]))</f>
        <v/>
      </c>
      <c r="B463" s="89" t="str">
        <f>IF(Table1[[#This Row],[LIBRARY ID]]="","",CONCATENATE('Sample information'!B$16,"-",Table1[[#This Row],[LIBRARY ID]]))</f>
        <v/>
      </c>
      <c r="C463" s="47"/>
      <c r="D463" s="47"/>
      <c r="E463" s="47"/>
      <c r="F463" s="174" t="s">
        <v>547</v>
      </c>
      <c r="G463" s="47"/>
      <c r="H463" s="47"/>
      <c r="I463" s="47"/>
      <c r="J463" s="47"/>
      <c r="K463" s="47"/>
      <c r="L463" s="89" t="str">
        <f>IF(Table1[[#This Row],[INDEX CATEGORY]]="",CONCATENATE("Custom (",Table1[[#This Row],[CUSTOM INDEX]],")"),IF(Table1[[#This Row],[INDEX CATEGORY]]="No index","Custom (None)",INDEX(Index!$C$3:$X$230,MATCH(Table1[[#This Row],[INDEX NUMBER]],Index!$B$3:$B$230,0),MATCH(Table1[[#This Row],[INDEX CATEGORY]],Index!$C$2:$X$2,0))))</f>
        <v>Custom ()</v>
      </c>
      <c r="M463" s="153"/>
      <c r="N463" s="135" t="s">
        <v>5</v>
      </c>
      <c r="O463" s="153" t="s">
        <v>95</v>
      </c>
      <c r="P463" s="150" t="str">
        <f>IF(Table1[[#This Row],[LIBRARY ID]]="","",Table1[[#This Row],[VOLUME]])</f>
        <v/>
      </c>
      <c r="Q463" s="150" t="str">
        <f>IF(Table1[[#This Row],[LIBRARY ID]]="","",Table1[[#This Row],[CONCENTRATION]]*Table1[[#This Row],[VOLUME]])</f>
        <v/>
      </c>
      <c r="R463" s="103" t="s">
        <v>730</v>
      </c>
      <c r="S463" s="103" t="str">
        <f>IF(Table1[[#This Row],[LIBRARY ID]]="","",CONCATENATE('Sample information'!$B$16,"_",Table1[[#This Row],[PLATE]],"_org_",Table1[[#This Row],[DATE SAMPLE DELIVERY]]))</f>
        <v/>
      </c>
      <c r="T463" s="130" t="str">
        <f>IF(Table1[[#This Row],[DATE SAMPLE DELIVERY]]="","",(CONCATENATE(20,LEFT(Table1[[#This Row],[DATE SAMPLE DELIVERY]],2),"-",(MID(Table1[[#This Row],[DATE SAMPLE DELIVERY]],3,2)),"-",(RIGHT(Table1[[#This Row],[DATE SAMPLE DELIVERY]],2)))))</f>
        <v/>
      </c>
      <c r="U463" s="137" t="str">
        <f>IF(Table1[[#This Row],[LIBRARY ID]]="","",IF('Sample information'!$B$22="","RML",'Sample information'!$B$22))</f>
        <v/>
      </c>
      <c r="V463" s="130" t="s">
        <v>280</v>
      </c>
      <c r="W463" s="135"/>
      <c r="X463" s="135"/>
      <c r="AA463" s="151"/>
      <c r="AC463" s="152"/>
      <c r="AF463" s="135"/>
      <c r="AG463" s="130"/>
      <c r="AH463" s="130"/>
      <c r="AI463" s="130"/>
      <c r="AJ463" s="130"/>
      <c r="AK463" s="130"/>
      <c r="AL463" s="130"/>
      <c r="AM463" s="130"/>
      <c r="AN463" s="130"/>
      <c r="AO463" s="130"/>
      <c r="AP463" s="130"/>
      <c r="AQ463" s="130"/>
      <c r="AR463" s="130"/>
      <c r="AS463" s="130"/>
      <c r="AT463" s="130"/>
      <c r="AU463" s="130"/>
      <c r="AV463" s="130"/>
      <c r="AW463" s="130"/>
      <c r="AX463" s="130"/>
      <c r="AY463" s="130"/>
      <c r="AZ463" s="130"/>
      <c r="BA463" s="130"/>
      <c r="BB463" s="130"/>
      <c r="BC463" s="130"/>
      <c r="BD463" s="130"/>
      <c r="BE463" s="130"/>
    </row>
    <row r="464" spans="1:57" s="137" customFormat="1" ht="15">
      <c r="A464" s="89" t="str">
        <f>IF(Table1[[#This Row],[LIBRARY ID]]="","",CONCATENATE('Sample information'!B$16," #1"," ",Table1[[#This Row],[DATE SAMPLE DELIVERY]]))</f>
        <v/>
      </c>
      <c r="B464" s="89" t="str">
        <f>IF(Table1[[#This Row],[LIBRARY ID]]="","",CONCATENATE('Sample information'!B$16,"-",Table1[[#This Row],[LIBRARY ID]]))</f>
        <v/>
      </c>
      <c r="C464" s="47"/>
      <c r="D464" s="47"/>
      <c r="E464" s="47"/>
      <c r="F464" s="174" t="s">
        <v>547</v>
      </c>
      <c r="G464" s="47"/>
      <c r="H464" s="47"/>
      <c r="I464" s="47"/>
      <c r="J464" s="47"/>
      <c r="K464" s="47"/>
      <c r="L464" s="89" t="str">
        <f>IF(Table1[[#This Row],[INDEX CATEGORY]]="",CONCATENATE("Custom (",Table1[[#This Row],[CUSTOM INDEX]],")"),IF(Table1[[#This Row],[INDEX CATEGORY]]="No index","Custom (None)",INDEX(Index!$C$3:$X$230,MATCH(Table1[[#This Row],[INDEX NUMBER]],Index!$B$3:$B$230,0),MATCH(Table1[[#This Row],[INDEX CATEGORY]],Index!$C$2:$X$2,0))))</f>
        <v>Custom ()</v>
      </c>
      <c r="M464" s="153"/>
      <c r="N464" s="135" t="s">
        <v>5</v>
      </c>
      <c r="O464" s="153" t="s">
        <v>96</v>
      </c>
      <c r="P464" s="150" t="str">
        <f>IF(Table1[[#This Row],[LIBRARY ID]]="","",Table1[[#This Row],[VOLUME]])</f>
        <v/>
      </c>
      <c r="Q464" s="150" t="str">
        <f>IF(Table1[[#This Row],[LIBRARY ID]]="","",Table1[[#This Row],[CONCENTRATION]]*Table1[[#This Row],[VOLUME]])</f>
        <v/>
      </c>
      <c r="R464" s="103" t="s">
        <v>730</v>
      </c>
      <c r="S464" s="103" t="str">
        <f>IF(Table1[[#This Row],[LIBRARY ID]]="","",CONCATENATE('Sample information'!$B$16,"_",Table1[[#This Row],[PLATE]],"_org_",Table1[[#This Row],[DATE SAMPLE DELIVERY]]))</f>
        <v/>
      </c>
      <c r="T464" s="130" t="str">
        <f>IF(Table1[[#This Row],[DATE SAMPLE DELIVERY]]="","",(CONCATENATE(20,LEFT(Table1[[#This Row],[DATE SAMPLE DELIVERY]],2),"-",(MID(Table1[[#This Row],[DATE SAMPLE DELIVERY]],3,2)),"-",(RIGHT(Table1[[#This Row],[DATE SAMPLE DELIVERY]],2)))))</f>
        <v/>
      </c>
      <c r="U464" s="137" t="str">
        <f>IF(Table1[[#This Row],[LIBRARY ID]]="","",IF('Sample information'!$B$22="","RML",'Sample information'!$B$22))</f>
        <v/>
      </c>
      <c r="V464" s="130" t="s">
        <v>280</v>
      </c>
      <c r="W464" s="135"/>
      <c r="X464" s="135"/>
      <c r="AA464" s="151"/>
      <c r="AC464" s="152"/>
      <c r="AF464" s="135"/>
      <c r="AG464" s="130"/>
      <c r="AH464" s="130"/>
      <c r="AI464" s="130"/>
      <c r="AJ464" s="130"/>
      <c r="AK464" s="130"/>
      <c r="AL464" s="130"/>
      <c r="AM464" s="130"/>
      <c r="AN464" s="130"/>
      <c r="AO464" s="130"/>
      <c r="AP464" s="130"/>
      <c r="AQ464" s="130"/>
      <c r="AR464" s="130"/>
      <c r="AS464" s="130"/>
      <c r="AT464" s="130"/>
      <c r="AU464" s="130"/>
      <c r="AV464" s="130"/>
      <c r="AW464" s="130"/>
      <c r="AX464" s="130"/>
      <c r="AY464" s="130"/>
      <c r="AZ464" s="130"/>
      <c r="BA464" s="130"/>
      <c r="BB464" s="130"/>
      <c r="BC464" s="130"/>
      <c r="BD464" s="130"/>
      <c r="BE464" s="130"/>
    </row>
    <row r="465" spans="1:57" s="137" customFormat="1" ht="15">
      <c r="A465" s="89" t="str">
        <f>IF(Table1[[#This Row],[LIBRARY ID]]="","",CONCATENATE('Sample information'!B$16," #1"," ",Table1[[#This Row],[DATE SAMPLE DELIVERY]]))</f>
        <v/>
      </c>
      <c r="B465" s="89" t="str">
        <f>IF(Table1[[#This Row],[LIBRARY ID]]="","",CONCATENATE('Sample information'!B$16,"-",Table1[[#This Row],[LIBRARY ID]]))</f>
        <v/>
      </c>
      <c r="C465" s="47"/>
      <c r="D465" s="47"/>
      <c r="E465" s="47"/>
      <c r="F465" s="174" t="s">
        <v>547</v>
      </c>
      <c r="G465" s="47"/>
      <c r="H465" s="47"/>
      <c r="I465" s="47"/>
      <c r="J465" s="47"/>
      <c r="K465" s="47"/>
      <c r="L465" s="89" t="str">
        <f>IF(Table1[[#This Row],[INDEX CATEGORY]]="",CONCATENATE("Custom (",Table1[[#This Row],[CUSTOM INDEX]],")"),IF(Table1[[#This Row],[INDEX CATEGORY]]="No index","Custom (None)",INDEX(Index!$C$3:$X$230,MATCH(Table1[[#This Row],[INDEX NUMBER]],Index!$B$3:$B$230,0),MATCH(Table1[[#This Row],[INDEX CATEGORY]],Index!$C$2:$X$2,0))))</f>
        <v>Custom ()</v>
      </c>
      <c r="M465" s="153"/>
      <c r="N465" s="135" t="s">
        <v>5</v>
      </c>
      <c r="O465" s="153" t="s">
        <v>97</v>
      </c>
      <c r="P465" s="150" t="str">
        <f>IF(Table1[[#This Row],[LIBRARY ID]]="","",Table1[[#This Row],[VOLUME]])</f>
        <v/>
      </c>
      <c r="Q465" s="150" t="str">
        <f>IF(Table1[[#This Row],[LIBRARY ID]]="","",Table1[[#This Row],[CONCENTRATION]]*Table1[[#This Row],[VOLUME]])</f>
        <v/>
      </c>
      <c r="R465" s="103" t="s">
        <v>730</v>
      </c>
      <c r="S465" s="103" t="str">
        <f>IF(Table1[[#This Row],[LIBRARY ID]]="","",CONCATENATE('Sample information'!$B$16,"_",Table1[[#This Row],[PLATE]],"_org_",Table1[[#This Row],[DATE SAMPLE DELIVERY]]))</f>
        <v/>
      </c>
      <c r="T465" s="130" t="str">
        <f>IF(Table1[[#This Row],[DATE SAMPLE DELIVERY]]="","",(CONCATENATE(20,LEFT(Table1[[#This Row],[DATE SAMPLE DELIVERY]],2),"-",(MID(Table1[[#This Row],[DATE SAMPLE DELIVERY]],3,2)),"-",(RIGHT(Table1[[#This Row],[DATE SAMPLE DELIVERY]],2)))))</f>
        <v/>
      </c>
      <c r="U465" s="137" t="str">
        <f>IF(Table1[[#This Row],[LIBRARY ID]]="","",IF('Sample information'!$B$22="","RML",'Sample information'!$B$22))</f>
        <v/>
      </c>
      <c r="V465" s="130" t="s">
        <v>280</v>
      </c>
      <c r="W465" s="135"/>
      <c r="X465" s="135"/>
      <c r="AA465" s="151"/>
      <c r="AC465" s="152"/>
      <c r="AF465" s="135"/>
      <c r="AG465" s="130"/>
      <c r="AH465" s="130"/>
      <c r="AI465" s="130"/>
      <c r="AJ465" s="130"/>
      <c r="AK465" s="130"/>
      <c r="AL465" s="130"/>
      <c r="AM465" s="130"/>
      <c r="AN465" s="130"/>
      <c r="AO465" s="130"/>
      <c r="AP465" s="130"/>
      <c r="AQ465" s="130"/>
      <c r="AR465" s="130"/>
      <c r="AS465" s="130"/>
      <c r="AT465" s="130"/>
      <c r="AU465" s="130"/>
      <c r="AV465" s="130"/>
      <c r="AW465" s="130"/>
      <c r="AX465" s="130"/>
      <c r="AY465" s="130"/>
      <c r="AZ465" s="130"/>
      <c r="BA465" s="130"/>
      <c r="BB465" s="130"/>
      <c r="BC465" s="130"/>
      <c r="BD465" s="130"/>
      <c r="BE465" s="130"/>
    </row>
    <row r="466" spans="1:57" s="137" customFormat="1" ht="15">
      <c r="A466" s="89" t="str">
        <f>IF(Table1[[#This Row],[LIBRARY ID]]="","",CONCATENATE('Sample information'!B$16," #1"," ",Table1[[#This Row],[DATE SAMPLE DELIVERY]]))</f>
        <v/>
      </c>
      <c r="B466" s="89" t="str">
        <f>IF(Table1[[#This Row],[LIBRARY ID]]="","",CONCATENATE('Sample information'!B$16,"-",Table1[[#This Row],[LIBRARY ID]]))</f>
        <v/>
      </c>
      <c r="C466" s="47"/>
      <c r="D466" s="47"/>
      <c r="E466" s="47"/>
      <c r="F466" s="174" t="s">
        <v>547</v>
      </c>
      <c r="G466" s="47"/>
      <c r="H466" s="47"/>
      <c r="I466" s="47"/>
      <c r="J466" s="47"/>
      <c r="K466" s="47"/>
      <c r="L466" s="89" t="str">
        <f>IF(Table1[[#This Row],[INDEX CATEGORY]]="",CONCATENATE("Custom (",Table1[[#This Row],[CUSTOM INDEX]],")"),IF(Table1[[#This Row],[INDEX CATEGORY]]="No index","Custom (None)",INDEX(Index!$C$3:$X$230,MATCH(Table1[[#This Row],[INDEX NUMBER]],Index!$B$3:$B$230,0),MATCH(Table1[[#This Row],[INDEX CATEGORY]],Index!$C$2:$X$2,0))))</f>
        <v>Custom ()</v>
      </c>
      <c r="M466" s="153"/>
      <c r="N466" s="135" t="s">
        <v>5</v>
      </c>
      <c r="O466" s="153" t="s">
        <v>98</v>
      </c>
      <c r="P466" s="150" t="str">
        <f>IF(Table1[[#This Row],[LIBRARY ID]]="","",Table1[[#This Row],[VOLUME]])</f>
        <v/>
      </c>
      <c r="Q466" s="150" t="str">
        <f>IF(Table1[[#This Row],[LIBRARY ID]]="","",Table1[[#This Row],[CONCENTRATION]]*Table1[[#This Row],[VOLUME]])</f>
        <v/>
      </c>
      <c r="R466" s="103" t="s">
        <v>730</v>
      </c>
      <c r="S466" s="103" t="str">
        <f>IF(Table1[[#This Row],[LIBRARY ID]]="","",CONCATENATE('Sample information'!$B$16,"_",Table1[[#This Row],[PLATE]],"_org_",Table1[[#This Row],[DATE SAMPLE DELIVERY]]))</f>
        <v/>
      </c>
      <c r="T466" s="130" t="str">
        <f>IF(Table1[[#This Row],[DATE SAMPLE DELIVERY]]="","",(CONCATENATE(20,LEFT(Table1[[#This Row],[DATE SAMPLE DELIVERY]],2),"-",(MID(Table1[[#This Row],[DATE SAMPLE DELIVERY]],3,2)),"-",(RIGHT(Table1[[#This Row],[DATE SAMPLE DELIVERY]],2)))))</f>
        <v/>
      </c>
      <c r="U466" s="137" t="str">
        <f>IF(Table1[[#This Row],[LIBRARY ID]]="","",IF('Sample information'!$B$22="","RML",'Sample information'!$B$22))</f>
        <v/>
      </c>
      <c r="V466" s="130" t="s">
        <v>280</v>
      </c>
      <c r="W466" s="135"/>
      <c r="X466" s="135"/>
      <c r="AA466" s="151"/>
      <c r="AC466" s="152"/>
      <c r="AF466" s="135"/>
      <c r="AG466" s="130"/>
      <c r="AH466" s="130"/>
      <c r="AI466" s="130"/>
      <c r="AJ466" s="130"/>
      <c r="AK466" s="130"/>
      <c r="AL466" s="130"/>
      <c r="AM466" s="130"/>
      <c r="AN466" s="130"/>
      <c r="AO466" s="130"/>
      <c r="AP466" s="130"/>
      <c r="AQ466" s="130"/>
      <c r="AR466" s="130"/>
      <c r="AS466" s="130"/>
      <c r="AT466" s="130"/>
      <c r="AU466" s="130"/>
      <c r="AV466" s="130"/>
      <c r="AW466" s="130"/>
      <c r="AX466" s="130"/>
      <c r="AY466" s="130"/>
      <c r="AZ466" s="130"/>
      <c r="BA466" s="130"/>
      <c r="BB466" s="130"/>
      <c r="BC466" s="130"/>
      <c r="BD466" s="130"/>
      <c r="BE466" s="130"/>
    </row>
    <row r="467" spans="1:57" s="137" customFormat="1" ht="15">
      <c r="A467" s="89" t="str">
        <f>IF(Table1[[#This Row],[LIBRARY ID]]="","",CONCATENATE('Sample information'!B$16," #1"," ",Table1[[#This Row],[DATE SAMPLE DELIVERY]]))</f>
        <v/>
      </c>
      <c r="B467" s="89" t="str">
        <f>IF(Table1[[#This Row],[LIBRARY ID]]="","",CONCATENATE('Sample information'!B$16,"-",Table1[[#This Row],[LIBRARY ID]]))</f>
        <v/>
      </c>
      <c r="C467" s="47"/>
      <c r="D467" s="47"/>
      <c r="E467" s="47"/>
      <c r="F467" s="174" t="s">
        <v>547</v>
      </c>
      <c r="G467" s="47"/>
      <c r="H467" s="47"/>
      <c r="I467" s="47"/>
      <c r="J467" s="47"/>
      <c r="K467" s="47"/>
      <c r="L467" s="89" t="str">
        <f>IF(Table1[[#This Row],[INDEX CATEGORY]]="",CONCATENATE("Custom (",Table1[[#This Row],[CUSTOM INDEX]],")"),IF(Table1[[#This Row],[INDEX CATEGORY]]="No index","Custom (None)",INDEX(Index!$C$3:$X$230,MATCH(Table1[[#This Row],[INDEX NUMBER]],Index!$B$3:$B$230,0),MATCH(Table1[[#This Row],[INDEX CATEGORY]],Index!$C$2:$X$2,0))))</f>
        <v>Custom ()</v>
      </c>
      <c r="M467" s="153"/>
      <c r="N467" s="135" t="s">
        <v>5</v>
      </c>
      <c r="O467" s="153" t="s">
        <v>99</v>
      </c>
      <c r="P467" s="150" t="str">
        <f>IF(Table1[[#This Row],[LIBRARY ID]]="","",Table1[[#This Row],[VOLUME]])</f>
        <v/>
      </c>
      <c r="Q467" s="150" t="str">
        <f>IF(Table1[[#This Row],[LIBRARY ID]]="","",Table1[[#This Row],[CONCENTRATION]]*Table1[[#This Row],[VOLUME]])</f>
        <v/>
      </c>
      <c r="R467" s="103" t="s">
        <v>730</v>
      </c>
      <c r="S467" s="103" t="str">
        <f>IF(Table1[[#This Row],[LIBRARY ID]]="","",CONCATENATE('Sample information'!$B$16,"_",Table1[[#This Row],[PLATE]],"_org_",Table1[[#This Row],[DATE SAMPLE DELIVERY]]))</f>
        <v/>
      </c>
      <c r="T467" s="130" t="str">
        <f>IF(Table1[[#This Row],[DATE SAMPLE DELIVERY]]="","",(CONCATENATE(20,LEFT(Table1[[#This Row],[DATE SAMPLE DELIVERY]],2),"-",(MID(Table1[[#This Row],[DATE SAMPLE DELIVERY]],3,2)),"-",(RIGHT(Table1[[#This Row],[DATE SAMPLE DELIVERY]],2)))))</f>
        <v/>
      </c>
      <c r="U467" s="137" t="str">
        <f>IF(Table1[[#This Row],[LIBRARY ID]]="","",IF('Sample information'!$B$22="","RML",'Sample information'!$B$22))</f>
        <v/>
      </c>
      <c r="V467" s="130" t="s">
        <v>280</v>
      </c>
      <c r="W467" s="135"/>
      <c r="X467" s="135"/>
      <c r="AA467" s="151"/>
      <c r="AC467" s="152"/>
      <c r="AF467" s="135"/>
      <c r="AG467" s="130"/>
      <c r="AH467" s="130"/>
      <c r="AI467" s="130"/>
      <c r="AJ467" s="130"/>
      <c r="AK467" s="130"/>
      <c r="AL467" s="130"/>
      <c r="AM467" s="130"/>
      <c r="AN467" s="130"/>
      <c r="AO467" s="130"/>
      <c r="AP467" s="130"/>
      <c r="AQ467" s="130"/>
      <c r="AR467" s="130"/>
      <c r="AS467" s="130"/>
      <c r="AT467" s="130"/>
      <c r="AU467" s="130"/>
      <c r="AV467" s="130"/>
      <c r="AW467" s="130"/>
      <c r="AX467" s="130"/>
      <c r="AY467" s="130"/>
      <c r="AZ467" s="130"/>
      <c r="BA467" s="130"/>
      <c r="BB467" s="130"/>
      <c r="BC467" s="130"/>
      <c r="BD467" s="130"/>
      <c r="BE467" s="130"/>
    </row>
    <row r="468" spans="1:57" s="137" customFormat="1" ht="15">
      <c r="A468" s="89" t="str">
        <f>IF(Table1[[#This Row],[LIBRARY ID]]="","",CONCATENATE('Sample information'!B$16," #1"," ",Table1[[#This Row],[DATE SAMPLE DELIVERY]]))</f>
        <v/>
      </c>
      <c r="B468" s="89" t="str">
        <f>IF(Table1[[#This Row],[LIBRARY ID]]="","",CONCATENATE('Sample information'!B$16,"-",Table1[[#This Row],[LIBRARY ID]]))</f>
        <v/>
      </c>
      <c r="C468" s="47"/>
      <c r="D468" s="47"/>
      <c r="E468" s="47"/>
      <c r="F468" s="174" t="s">
        <v>547</v>
      </c>
      <c r="G468" s="47"/>
      <c r="H468" s="47"/>
      <c r="I468" s="47"/>
      <c r="J468" s="47"/>
      <c r="K468" s="47"/>
      <c r="L468" s="89" t="str">
        <f>IF(Table1[[#This Row],[INDEX CATEGORY]]="",CONCATENATE("Custom (",Table1[[#This Row],[CUSTOM INDEX]],")"),IF(Table1[[#This Row],[INDEX CATEGORY]]="No index","Custom (None)",INDEX(Index!$C$3:$X$230,MATCH(Table1[[#This Row],[INDEX NUMBER]],Index!$B$3:$B$230,0),MATCH(Table1[[#This Row],[INDEX CATEGORY]],Index!$C$2:$X$2,0))))</f>
        <v>Custom ()</v>
      </c>
      <c r="M468" s="153"/>
      <c r="N468" s="135" t="s">
        <v>5</v>
      </c>
      <c r="O468" s="153" t="s">
        <v>100</v>
      </c>
      <c r="P468" s="150" t="str">
        <f>IF(Table1[[#This Row],[LIBRARY ID]]="","",Table1[[#This Row],[VOLUME]])</f>
        <v/>
      </c>
      <c r="Q468" s="150" t="str">
        <f>IF(Table1[[#This Row],[LIBRARY ID]]="","",Table1[[#This Row],[CONCENTRATION]]*Table1[[#This Row],[VOLUME]])</f>
        <v/>
      </c>
      <c r="R468" s="103" t="s">
        <v>730</v>
      </c>
      <c r="S468" s="103" t="str">
        <f>IF(Table1[[#This Row],[LIBRARY ID]]="","",CONCATENATE('Sample information'!$B$16,"_",Table1[[#This Row],[PLATE]],"_org_",Table1[[#This Row],[DATE SAMPLE DELIVERY]]))</f>
        <v/>
      </c>
      <c r="T468" s="130" t="str">
        <f>IF(Table1[[#This Row],[DATE SAMPLE DELIVERY]]="","",(CONCATENATE(20,LEFT(Table1[[#This Row],[DATE SAMPLE DELIVERY]],2),"-",(MID(Table1[[#This Row],[DATE SAMPLE DELIVERY]],3,2)),"-",(RIGHT(Table1[[#This Row],[DATE SAMPLE DELIVERY]],2)))))</f>
        <v/>
      </c>
      <c r="U468" s="137" t="str">
        <f>IF(Table1[[#This Row],[LIBRARY ID]]="","",IF('Sample information'!$B$22="","RML",'Sample information'!$B$22))</f>
        <v/>
      </c>
      <c r="V468" s="130" t="s">
        <v>280</v>
      </c>
      <c r="W468" s="135"/>
      <c r="X468" s="135"/>
      <c r="AA468" s="151"/>
      <c r="AC468" s="152"/>
      <c r="AF468" s="135"/>
      <c r="AG468" s="130"/>
      <c r="AH468" s="130"/>
      <c r="AI468" s="130"/>
      <c r="AJ468" s="130"/>
      <c r="AK468" s="130"/>
      <c r="AL468" s="130"/>
      <c r="AM468" s="130"/>
      <c r="AN468" s="130"/>
      <c r="AO468" s="130"/>
      <c r="AP468" s="130"/>
      <c r="AQ468" s="130"/>
      <c r="AR468" s="130"/>
      <c r="AS468" s="130"/>
      <c r="AT468" s="130"/>
      <c r="AU468" s="130"/>
      <c r="AV468" s="130"/>
      <c r="AW468" s="130"/>
      <c r="AX468" s="130"/>
      <c r="AY468" s="130"/>
      <c r="AZ468" s="130"/>
      <c r="BA468" s="130"/>
      <c r="BB468" s="130"/>
      <c r="BC468" s="130"/>
      <c r="BD468" s="130"/>
      <c r="BE468" s="130"/>
    </row>
    <row r="469" spans="1:57" s="137" customFormat="1" ht="15">
      <c r="A469" s="89" t="str">
        <f>IF(Table1[[#This Row],[LIBRARY ID]]="","",CONCATENATE('Sample information'!B$16," #1"," ",Table1[[#This Row],[DATE SAMPLE DELIVERY]]))</f>
        <v/>
      </c>
      <c r="B469" s="89" t="str">
        <f>IF(Table1[[#This Row],[LIBRARY ID]]="","",CONCATENATE('Sample information'!B$16,"-",Table1[[#This Row],[LIBRARY ID]]))</f>
        <v/>
      </c>
      <c r="C469" s="47"/>
      <c r="D469" s="47"/>
      <c r="E469" s="47"/>
      <c r="F469" s="174" t="s">
        <v>547</v>
      </c>
      <c r="G469" s="47"/>
      <c r="H469" s="47"/>
      <c r="I469" s="47"/>
      <c r="J469" s="47"/>
      <c r="K469" s="47"/>
      <c r="L469" s="89" t="str">
        <f>IF(Table1[[#This Row],[INDEX CATEGORY]]="",CONCATENATE("Custom (",Table1[[#This Row],[CUSTOM INDEX]],")"),IF(Table1[[#This Row],[INDEX CATEGORY]]="No index","Custom (None)",INDEX(Index!$C$3:$X$230,MATCH(Table1[[#This Row],[INDEX NUMBER]],Index!$B$3:$B$230,0),MATCH(Table1[[#This Row],[INDEX CATEGORY]],Index!$C$2:$X$2,0))))</f>
        <v>Custom ()</v>
      </c>
      <c r="M469" s="153"/>
      <c r="N469" s="135" t="s">
        <v>5</v>
      </c>
      <c r="O469" s="153" t="s">
        <v>101</v>
      </c>
      <c r="P469" s="150" t="str">
        <f>IF(Table1[[#This Row],[LIBRARY ID]]="","",Table1[[#This Row],[VOLUME]])</f>
        <v/>
      </c>
      <c r="Q469" s="150" t="str">
        <f>IF(Table1[[#This Row],[LIBRARY ID]]="","",Table1[[#This Row],[CONCENTRATION]]*Table1[[#This Row],[VOLUME]])</f>
        <v/>
      </c>
      <c r="R469" s="103" t="s">
        <v>730</v>
      </c>
      <c r="S469" s="103" t="str">
        <f>IF(Table1[[#This Row],[LIBRARY ID]]="","",CONCATENATE('Sample information'!$B$16,"_",Table1[[#This Row],[PLATE]],"_org_",Table1[[#This Row],[DATE SAMPLE DELIVERY]]))</f>
        <v/>
      </c>
      <c r="T469" s="130" t="str">
        <f>IF(Table1[[#This Row],[DATE SAMPLE DELIVERY]]="","",(CONCATENATE(20,LEFT(Table1[[#This Row],[DATE SAMPLE DELIVERY]],2),"-",(MID(Table1[[#This Row],[DATE SAMPLE DELIVERY]],3,2)),"-",(RIGHT(Table1[[#This Row],[DATE SAMPLE DELIVERY]],2)))))</f>
        <v/>
      </c>
      <c r="U469" s="137" t="str">
        <f>IF(Table1[[#This Row],[LIBRARY ID]]="","",IF('Sample information'!$B$22="","RML",'Sample information'!$B$22))</f>
        <v/>
      </c>
      <c r="V469" s="130" t="s">
        <v>280</v>
      </c>
      <c r="W469" s="135"/>
      <c r="X469" s="135"/>
      <c r="AA469" s="151"/>
      <c r="AC469" s="152"/>
      <c r="AF469" s="135"/>
      <c r="AG469" s="130"/>
      <c r="AH469" s="130"/>
      <c r="AI469" s="130"/>
      <c r="AJ469" s="130"/>
      <c r="AK469" s="130"/>
      <c r="AL469" s="130"/>
      <c r="AM469" s="130"/>
      <c r="AN469" s="130"/>
      <c r="AO469" s="130"/>
      <c r="AP469" s="130"/>
      <c r="AQ469" s="130"/>
      <c r="AR469" s="130"/>
      <c r="AS469" s="130"/>
      <c r="AT469" s="130"/>
      <c r="AU469" s="130"/>
      <c r="AV469" s="130"/>
      <c r="AW469" s="130"/>
      <c r="AX469" s="130"/>
      <c r="AY469" s="130"/>
      <c r="AZ469" s="130"/>
      <c r="BA469" s="130"/>
      <c r="BB469" s="130"/>
      <c r="BC469" s="130"/>
      <c r="BD469" s="130"/>
      <c r="BE469" s="130"/>
    </row>
    <row r="470" spans="1:57" s="137" customFormat="1" ht="15">
      <c r="A470" s="89" t="str">
        <f>IF(Table1[[#This Row],[LIBRARY ID]]="","",CONCATENATE('Sample information'!B$16," #1"," ",Table1[[#This Row],[DATE SAMPLE DELIVERY]]))</f>
        <v/>
      </c>
      <c r="B470" s="89" t="str">
        <f>IF(Table1[[#This Row],[LIBRARY ID]]="","",CONCATENATE('Sample information'!B$16,"-",Table1[[#This Row],[LIBRARY ID]]))</f>
        <v/>
      </c>
      <c r="C470" s="47"/>
      <c r="D470" s="47"/>
      <c r="E470" s="47"/>
      <c r="F470" s="174" t="s">
        <v>547</v>
      </c>
      <c r="G470" s="47"/>
      <c r="H470" s="47"/>
      <c r="I470" s="47"/>
      <c r="J470" s="47"/>
      <c r="K470" s="47"/>
      <c r="L470" s="89" t="str">
        <f>IF(Table1[[#This Row],[INDEX CATEGORY]]="",CONCATENATE("Custom (",Table1[[#This Row],[CUSTOM INDEX]],")"),IF(Table1[[#This Row],[INDEX CATEGORY]]="No index","Custom (None)",INDEX(Index!$C$3:$X$230,MATCH(Table1[[#This Row],[INDEX NUMBER]],Index!$B$3:$B$230,0),MATCH(Table1[[#This Row],[INDEX CATEGORY]],Index!$C$2:$X$2,0))))</f>
        <v>Custom ()</v>
      </c>
      <c r="M470" s="153"/>
      <c r="N470" s="135" t="s">
        <v>5</v>
      </c>
      <c r="O470" s="153" t="s">
        <v>102</v>
      </c>
      <c r="P470" s="150" t="str">
        <f>IF(Table1[[#This Row],[LIBRARY ID]]="","",Table1[[#This Row],[VOLUME]])</f>
        <v/>
      </c>
      <c r="Q470" s="150" t="str">
        <f>IF(Table1[[#This Row],[LIBRARY ID]]="","",Table1[[#This Row],[CONCENTRATION]]*Table1[[#This Row],[VOLUME]])</f>
        <v/>
      </c>
      <c r="R470" s="103" t="s">
        <v>730</v>
      </c>
      <c r="S470" s="103" t="str">
        <f>IF(Table1[[#This Row],[LIBRARY ID]]="","",CONCATENATE('Sample information'!$B$16,"_",Table1[[#This Row],[PLATE]],"_org_",Table1[[#This Row],[DATE SAMPLE DELIVERY]]))</f>
        <v/>
      </c>
      <c r="T470" s="130" t="str">
        <f>IF(Table1[[#This Row],[DATE SAMPLE DELIVERY]]="","",(CONCATENATE(20,LEFT(Table1[[#This Row],[DATE SAMPLE DELIVERY]],2),"-",(MID(Table1[[#This Row],[DATE SAMPLE DELIVERY]],3,2)),"-",(RIGHT(Table1[[#This Row],[DATE SAMPLE DELIVERY]],2)))))</f>
        <v/>
      </c>
      <c r="U470" s="137" t="str">
        <f>IF(Table1[[#This Row],[LIBRARY ID]]="","",IF('Sample information'!$B$22="","RML",'Sample information'!$B$22))</f>
        <v/>
      </c>
      <c r="V470" s="130" t="s">
        <v>280</v>
      </c>
      <c r="W470" s="135"/>
      <c r="X470" s="135"/>
      <c r="AA470" s="151"/>
      <c r="AC470" s="152"/>
      <c r="AF470" s="135"/>
      <c r="AG470" s="130"/>
      <c r="AH470" s="130"/>
      <c r="AI470" s="130"/>
      <c r="AJ470" s="130"/>
      <c r="AK470" s="130"/>
      <c r="AL470" s="130"/>
      <c r="AM470" s="130"/>
      <c r="AN470" s="130"/>
      <c r="AO470" s="130"/>
      <c r="AP470" s="130"/>
      <c r="AQ470" s="130"/>
      <c r="AR470" s="130"/>
      <c r="AS470" s="130"/>
      <c r="AT470" s="130"/>
      <c r="AU470" s="130"/>
      <c r="AV470" s="130"/>
      <c r="AW470" s="130"/>
      <c r="AX470" s="130"/>
      <c r="AY470" s="130"/>
      <c r="AZ470" s="130"/>
      <c r="BA470" s="130"/>
      <c r="BB470" s="130"/>
      <c r="BC470" s="130"/>
      <c r="BD470" s="130"/>
      <c r="BE470" s="130"/>
    </row>
    <row r="471" spans="1:57" s="137" customFormat="1" ht="15">
      <c r="A471" s="89" t="str">
        <f>IF(Table1[[#This Row],[LIBRARY ID]]="","",CONCATENATE('Sample information'!B$16," #1"," ",Table1[[#This Row],[DATE SAMPLE DELIVERY]]))</f>
        <v/>
      </c>
      <c r="B471" s="89" t="str">
        <f>IF(Table1[[#This Row],[LIBRARY ID]]="","",CONCATENATE('Sample information'!B$16,"-",Table1[[#This Row],[LIBRARY ID]]))</f>
        <v/>
      </c>
      <c r="C471" s="47"/>
      <c r="D471" s="47"/>
      <c r="E471" s="47"/>
      <c r="F471" s="174" t="s">
        <v>547</v>
      </c>
      <c r="G471" s="47"/>
      <c r="H471" s="47"/>
      <c r="I471" s="47"/>
      <c r="J471" s="47"/>
      <c r="K471" s="47"/>
      <c r="L471" s="89" t="str">
        <f>IF(Table1[[#This Row],[INDEX CATEGORY]]="",CONCATENATE("Custom (",Table1[[#This Row],[CUSTOM INDEX]],")"),IF(Table1[[#This Row],[INDEX CATEGORY]]="No index","Custom (None)",INDEX(Index!$C$3:$X$230,MATCH(Table1[[#This Row],[INDEX NUMBER]],Index!$B$3:$B$230,0),MATCH(Table1[[#This Row],[INDEX CATEGORY]],Index!$C$2:$X$2,0))))</f>
        <v>Custom ()</v>
      </c>
      <c r="M471" s="153"/>
      <c r="N471" s="135" t="s">
        <v>5</v>
      </c>
      <c r="O471" s="153" t="s">
        <v>103</v>
      </c>
      <c r="P471" s="150" t="str">
        <f>IF(Table1[[#This Row],[LIBRARY ID]]="","",Table1[[#This Row],[VOLUME]])</f>
        <v/>
      </c>
      <c r="Q471" s="150" t="str">
        <f>IF(Table1[[#This Row],[LIBRARY ID]]="","",Table1[[#This Row],[CONCENTRATION]]*Table1[[#This Row],[VOLUME]])</f>
        <v/>
      </c>
      <c r="R471" s="103" t="s">
        <v>730</v>
      </c>
      <c r="S471" s="103" t="str">
        <f>IF(Table1[[#This Row],[LIBRARY ID]]="","",CONCATENATE('Sample information'!$B$16,"_",Table1[[#This Row],[PLATE]],"_org_",Table1[[#This Row],[DATE SAMPLE DELIVERY]]))</f>
        <v/>
      </c>
      <c r="T471" s="130" t="str">
        <f>IF(Table1[[#This Row],[DATE SAMPLE DELIVERY]]="","",(CONCATENATE(20,LEFT(Table1[[#This Row],[DATE SAMPLE DELIVERY]],2),"-",(MID(Table1[[#This Row],[DATE SAMPLE DELIVERY]],3,2)),"-",(RIGHT(Table1[[#This Row],[DATE SAMPLE DELIVERY]],2)))))</f>
        <v/>
      </c>
      <c r="U471" s="137" t="str">
        <f>IF(Table1[[#This Row],[LIBRARY ID]]="","",IF('Sample information'!$B$22="","RML",'Sample information'!$B$22))</f>
        <v/>
      </c>
      <c r="V471" s="130" t="s">
        <v>280</v>
      </c>
      <c r="W471" s="135"/>
      <c r="X471" s="135"/>
      <c r="AA471" s="151"/>
      <c r="AC471" s="152"/>
      <c r="AF471" s="135"/>
      <c r="AG471" s="130"/>
      <c r="AH471" s="130"/>
      <c r="AI471" s="130"/>
      <c r="AJ471" s="130"/>
      <c r="AK471" s="130"/>
      <c r="AL471" s="130"/>
      <c r="AM471" s="130"/>
      <c r="AN471" s="130"/>
      <c r="AO471" s="130"/>
      <c r="AP471" s="130"/>
      <c r="AQ471" s="130"/>
      <c r="AR471" s="130"/>
      <c r="AS471" s="130"/>
      <c r="AT471" s="130"/>
      <c r="AU471" s="130"/>
      <c r="AV471" s="130"/>
      <c r="AW471" s="130"/>
      <c r="AX471" s="130"/>
      <c r="AY471" s="130"/>
      <c r="AZ471" s="130"/>
      <c r="BA471" s="130"/>
      <c r="BB471" s="130"/>
      <c r="BC471" s="130"/>
      <c r="BD471" s="130"/>
      <c r="BE471" s="130"/>
    </row>
    <row r="472" spans="1:57" s="137" customFormat="1" ht="15">
      <c r="A472" s="89" t="str">
        <f>IF(Table1[[#This Row],[LIBRARY ID]]="","",CONCATENATE('Sample information'!B$16," #1"," ",Table1[[#This Row],[DATE SAMPLE DELIVERY]]))</f>
        <v/>
      </c>
      <c r="B472" s="89" t="str">
        <f>IF(Table1[[#This Row],[LIBRARY ID]]="","",CONCATENATE('Sample information'!B$16,"-",Table1[[#This Row],[LIBRARY ID]]))</f>
        <v/>
      </c>
      <c r="C472" s="47"/>
      <c r="D472" s="47"/>
      <c r="E472" s="47"/>
      <c r="F472" s="174" t="s">
        <v>547</v>
      </c>
      <c r="G472" s="47"/>
      <c r="H472" s="47"/>
      <c r="I472" s="47"/>
      <c r="J472" s="47"/>
      <c r="K472" s="47"/>
      <c r="L472" s="89" t="str">
        <f>IF(Table1[[#This Row],[INDEX CATEGORY]]="",CONCATENATE("Custom (",Table1[[#This Row],[CUSTOM INDEX]],")"),IF(Table1[[#This Row],[INDEX CATEGORY]]="No index","Custom (None)",INDEX(Index!$C$3:$X$230,MATCH(Table1[[#This Row],[INDEX NUMBER]],Index!$B$3:$B$230,0),MATCH(Table1[[#This Row],[INDEX CATEGORY]],Index!$C$2:$X$2,0))))</f>
        <v>Custom ()</v>
      </c>
      <c r="M472" s="153"/>
      <c r="N472" s="135" t="s">
        <v>5</v>
      </c>
      <c r="O472" s="153" t="s">
        <v>104</v>
      </c>
      <c r="P472" s="150" t="str">
        <f>IF(Table1[[#This Row],[LIBRARY ID]]="","",Table1[[#This Row],[VOLUME]])</f>
        <v/>
      </c>
      <c r="Q472" s="150" t="str">
        <f>IF(Table1[[#This Row],[LIBRARY ID]]="","",Table1[[#This Row],[CONCENTRATION]]*Table1[[#This Row],[VOLUME]])</f>
        <v/>
      </c>
      <c r="R472" s="103" t="s">
        <v>730</v>
      </c>
      <c r="S472" s="103" t="str">
        <f>IF(Table1[[#This Row],[LIBRARY ID]]="","",CONCATENATE('Sample information'!$B$16,"_",Table1[[#This Row],[PLATE]],"_org_",Table1[[#This Row],[DATE SAMPLE DELIVERY]]))</f>
        <v/>
      </c>
      <c r="T472" s="130" t="str">
        <f>IF(Table1[[#This Row],[DATE SAMPLE DELIVERY]]="","",(CONCATENATE(20,LEFT(Table1[[#This Row],[DATE SAMPLE DELIVERY]],2),"-",(MID(Table1[[#This Row],[DATE SAMPLE DELIVERY]],3,2)),"-",(RIGHT(Table1[[#This Row],[DATE SAMPLE DELIVERY]],2)))))</f>
        <v/>
      </c>
      <c r="U472" s="137" t="str">
        <f>IF(Table1[[#This Row],[LIBRARY ID]]="","",IF('Sample information'!$B$22="","RML",'Sample information'!$B$22))</f>
        <v/>
      </c>
      <c r="V472" s="130" t="s">
        <v>280</v>
      </c>
      <c r="W472" s="135"/>
      <c r="X472" s="135"/>
      <c r="AA472" s="151"/>
      <c r="AC472" s="152"/>
      <c r="AF472" s="135"/>
      <c r="AG472" s="130"/>
      <c r="AH472" s="130"/>
      <c r="AI472" s="130"/>
      <c r="AJ472" s="130"/>
      <c r="AK472" s="130"/>
      <c r="AL472" s="130"/>
      <c r="AM472" s="130"/>
      <c r="AN472" s="130"/>
      <c r="AO472" s="130"/>
      <c r="AP472" s="130"/>
      <c r="AQ472" s="130"/>
      <c r="AR472" s="130"/>
      <c r="AS472" s="130"/>
      <c r="AT472" s="130"/>
      <c r="AU472" s="130"/>
      <c r="AV472" s="130"/>
      <c r="AW472" s="130"/>
      <c r="AX472" s="130"/>
      <c r="AY472" s="130"/>
      <c r="AZ472" s="130"/>
      <c r="BA472" s="130"/>
      <c r="BB472" s="130"/>
      <c r="BC472" s="130"/>
      <c r="BD472" s="130"/>
      <c r="BE472" s="130"/>
    </row>
    <row r="473" spans="1:57" s="137" customFormat="1" ht="15">
      <c r="A473" s="89" t="str">
        <f>IF(Table1[[#This Row],[LIBRARY ID]]="","",CONCATENATE('Sample information'!B$16," #1"," ",Table1[[#This Row],[DATE SAMPLE DELIVERY]]))</f>
        <v/>
      </c>
      <c r="B473" s="89" t="str">
        <f>IF(Table1[[#This Row],[LIBRARY ID]]="","",CONCATENATE('Sample information'!B$16,"-",Table1[[#This Row],[LIBRARY ID]]))</f>
        <v/>
      </c>
      <c r="C473" s="47"/>
      <c r="D473" s="47"/>
      <c r="E473" s="47"/>
      <c r="F473" s="174" t="s">
        <v>547</v>
      </c>
      <c r="G473" s="47"/>
      <c r="H473" s="47"/>
      <c r="I473" s="47"/>
      <c r="J473" s="47"/>
      <c r="K473" s="47"/>
      <c r="L473" s="89" t="str">
        <f>IF(Table1[[#This Row],[INDEX CATEGORY]]="",CONCATENATE("Custom (",Table1[[#This Row],[CUSTOM INDEX]],")"),IF(Table1[[#This Row],[INDEX CATEGORY]]="No index","Custom (None)",INDEX(Index!$C$3:$X$230,MATCH(Table1[[#This Row],[INDEX NUMBER]],Index!$B$3:$B$230,0),MATCH(Table1[[#This Row],[INDEX CATEGORY]],Index!$C$2:$X$2,0))))</f>
        <v>Custom ()</v>
      </c>
      <c r="M473" s="153"/>
      <c r="N473" s="135" t="s">
        <v>5</v>
      </c>
      <c r="O473" s="153" t="s">
        <v>105</v>
      </c>
      <c r="P473" s="150" t="str">
        <f>IF(Table1[[#This Row],[LIBRARY ID]]="","",Table1[[#This Row],[VOLUME]])</f>
        <v/>
      </c>
      <c r="Q473" s="150" t="str">
        <f>IF(Table1[[#This Row],[LIBRARY ID]]="","",Table1[[#This Row],[CONCENTRATION]]*Table1[[#This Row],[VOLUME]])</f>
        <v/>
      </c>
      <c r="R473" s="103" t="s">
        <v>730</v>
      </c>
      <c r="S473" s="103" t="str">
        <f>IF(Table1[[#This Row],[LIBRARY ID]]="","",CONCATENATE('Sample information'!$B$16,"_",Table1[[#This Row],[PLATE]],"_org_",Table1[[#This Row],[DATE SAMPLE DELIVERY]]))</f>
        <v/>
      </c>
      <c r="T473" s="130" t="str">
        <f>IF(Table1[[#This Row],[DATE SAMPLE DELIVERY]]="","",(CONCATENATE(20,LEFT(Table1[[#This Row],[DATE SAMPLE DELIVERY]],2),"-",(MID(Table1[[#This Row],[DATE SAMPLE DELIVERY]],3,2)),"-",(RIGHT(Table1[[#This Row],[DATE SAMPLE DELIVERY]],2)))))</f>
        <v/>
      </c>
      <c r="U473" s="137" t="str">
        <f>IF(Table1[[#This Row],[LIBRARY ID]]="","",IF('Sample information'!$B$22="","RML",'Sample information'!$B$22))</f>
        <v/>
      </c>
      <c r="V473" s="130" t="s">
        <v>280</v>
      </c>
      <c r="W473" s="135"/>
      <c r="X473" s="135"/>
      <c r="AA473" s="151"/>
      <c r="AC473" s="152"/>
      <c r="AF473" s="135"/>
      <c r="AG473" s="130"/>
      <c r="AH473" s="130"/>
      <c r="AI473" s="130"/>
      <c r="AJ473" s="130"/>
      <c r="AK473" s="130"/>
      <c r="AL473" s="130"/>
      <c r="AM473" s="130"/>
      <c r="AN473" s="130"/>
      <c r="AO473" s="130"/>
      <c r="AP473" s="130"/>
      <c r="AQ473" s="130"/>
      <c r="AR473" s="130"/>
      <c r="AS473" s="130"/>
      <c r="AT473" s="130"/>
      <c r="AU473" s="130"/>
      <c r="AV473" s="130"/>
      <c r="AW473" s="130"/>
      <c r="AX473" s="130"/>
      <c r="AY473" s="130"/>
      <c r="AZ473" s="130"/>
      <c r="BA473" s="130"/>
      <c r="BB473" s="130"/>
      <c r="BC473" s="130"/>
      <c r="BD473" s="130"/>
      <c r="BE473" s="130"/>
    </row>
    <row r="474" spans="1:57" s="137" customFormat="1" ht="15">
      <c r="A474" s="89" t="str">
        <f>IF(Table1[[#This Row],[LIBRARY ID]]="","",CONCATENATE('Sample information'!B$16," #1"," ",Table1[[#This Row],[DATE SAMPLE DELIVERY]]))</f>
        <v/>
      </c>
      <c r="B474" s="89" t="str">
        <f>IF(Table1[[#This Row],[LIBRARY ID]]="","",CONCATENATE('Sample information'!B$16,"-",Table1[[#This Row],[LIBRARY ID]]))</f>
        <v/>
      </c>
      <c r="C474" s="47"/>
      <c r="D474" s="47"/>
      <c r="E474" s="47"/>
      <c r="F474" s="174" t="s">
        <v>547</v>
      </c>
      <c r="G474" s="47"/>
      <c r="H474" s="47"/>
      <c r="I474" s="47"/>
      <c r="J474" s="47"/>
      <c r="K474" s="47"/>
      <c r="L474" s="89" t="str">
        <f>IF(Table1[[#This Row],[INDEX CATEGORY]]="",CONCATENATE("Custom (",Table1[[#This Row],[CUSTOM INDEX]],")"),IF(Table1[[#This Row],[INDEX CATEGORY]]="No index","Custom (None)",INDEX(Index!$C$3:$X$230,MATCH(Table1[[#This Row],[INDEX NUMBER]],Index!$B$3:$B$230,0),MATCH(Table1[[#This Row],[INDEX CATEGORY]],Index!$C$2:$X$2,0))))</f>
        <v>Custom ()</v>
      </c>
      <c r="M474" s="153"/>
      <c r="N474" s="135" t="s">
        <v>5</v>
      </c>
      <c r="O474" s="153" t="s">
        <v>106</v>
      </c>
      <c r="P474" s="150" t="str">
        <f>IF(Table1[[#This Row],[LIBRARY ID]]="","",Table1[[#This Row],[VOLUME]])</f>
        <v/>
      </c>
      <c r="Q474" s="150" t="str">
        <f>IF(Table1[[#This Row],[LIBRARY ID]]="","",Table1[[#This Row],[CONCENTRATION]]*Table1[[#This Row],[VOLUME]])</f>
        <v/>
      </c>
      <c r="R474" s="103" t="s">
        <v>730</v>
      </c>
      <c r="S474" s="103" t="str">
        <f>IF(Table1[[#This Row],[LIBRARY ID]]="","",CONCATENATE('Sample information'!$B$16,"_",Table1[[#This Row],[PLATE]],"_org_",Table1[[#This Row],[DATE SAMPLE DELIVERY]]))</f>
        <v/>
      </c>
      <c r="T474" s="130" t="str">
        <f>IF(Table1[[#This Row],[DATE SAMPLE DELIVERY]]="","",(CONCATENATE(20,LEFT(Table1[[#This Row],[DATE SAMPLE DELIVERY]],2),"-",(MID(Table1[[#This Row],[DATE SAMPLE DELIVERY]],3,2)),"-",(RIGHT(Table1[[#This Row],[DATE SAMPLE DELIVERY]],2)))))</f>
        <v/>
      </c>
      <c r="U474" s="137" t="str">
        <f>IF(Table1[[#This Row],[LIBRARY ID]]="","",IF('Sample information'!$B$22="","RML",'Sample information'!$B$22))</f>
        <v/>
      </c>
      <c r="V474" s="130" t="s">
        <v>280</v>
      </c>
      <c r="W474" s="135"/>
      <c r="X474" s="135"/>
      <c r="AA474" s="151"/>
      <c r="AC474" s="152"/>
      <c r="AF474" s="135"/>
      <c r="AG474" s="130"/>
      <c r="AH474" s="130"/>
      <c r="AI474" s="130"/>
      <c r="AJ474" s="130"/>
      <c r="AK474" s="130"/>
      <c r="AL474" s="130"/>
      <c r="AM474" s="130"/>
      <c r="AN474" s="130"/>
      <c r="AO474" s="130"/>
      <c r="AP474" s="130"/>
      <c r="AQ474" s="130"/>
      <c r="AR474" s="130"/>
      <c r="AS474" s="130"/>
      <c r="AT474" s="130"/>
      <c r="AU474" s="130"/>
      <c r="AV474" s="130"/>
      <c r="AW474" s="130"/>
      <c r="AX474" s="130"/>
      <c r="AY474" s="130"/>
      <c r="AZ474" s="130"/>
      <c r="BA474" s="130"/>
      <c r="BB474" s="130"/>
      <c r="BC474" s="130"/>
      <c r="BD474" s="130"/>
      <c r="BE474" s="130"/>
    </row>
    <row r="475" spans="1:57" s="137" customFormat="1" ht="15">
      <c r="A475" s="89" t="str">
        <f>IF(Table1[[#This Row],[LIBRARY ID]]="","",CONCATENATE('Sample information'!B$16," #1"," ",Table1[[#This Row],[DATE SAMPLE DELIVERY]]))</f>
        <v/>
      </c>
      <c r="B475" s="89" t="str">
        <f>IF(Table1[[#This Row],[LIBRARY ID]]="","",CONCATENATE('Sample information'!B$16,"-",Table1[[#This Row],[LIBRARY ID]]))</f>
        <v/>
      </c>
      <c r="C475" s="47"/>
      <c r="D475" s="47"/>
      <c r="E475" s="47"/>
      <c r="F475" s="174" t="s">
        <v>547</v>
      </c>
      <c r="G475" s="47"/>
      <c r="H475" s="47"/>
      <c r="I475" s="47"/>
      <c r="J475" s="47"/>
      <c r="K475" s="47"/>
      <c r="L475" s="89" t="str">
        <f>IF(Table1[[#This Row],[INDEX CATEGORY]]="",CONCATENATE("Custom (",Table1[[#This Row],[CUSTOM INDEX]],")"),IF(Table1[[#This Row],[INDEX CATEGORY]]="No index","Custom (None)",INDEX(Index!$C$3:$X$230,MATCH(Table1[[#This Row],[INDEX NUMBER]],Index!$B$3:$B$230,0),MATCH(Table1[[#This Row],[INDEX CATEGORY]],Index!$C$2:$X$2,0))))</f>
        <v>Custom ()</v>
      </c>
      <c r="M475" s="153"/>
      <c r="N475" s="135" t="s">
        <v>5</v>
      </c>
      <c r="O475" s="153" t="s">
        <v>107</v>
      </c>
      <c r="P475" s="150" t="str">
        <f>IF(Table1[[#This Row],[LIBRARY ID]]="","",Table1[[#This Row],[VOLUME]])</f>
        <v/>
      </c>
      <c r="Q475" s="150" t="str">
        <f>IF(Table1[[#This Row],[LIBRARY ID]]="","",Table1[[#This Row],[CONCENTRATION]]*Table1[[#This Row],[VOLUME]])</f>
        <v/>
      </c>
      <c r="R475" s="103" t="s">
        <v>730</v>
      </c>
      <c r="S475" s="103" t="str">
        <f>IF(Table1[[#This Row],[LIBRARY ID]]="","",CONCATENATE('Sample information'!$B$16,"_",Table1[[#This Row],[PLATE]],"_org_",Table1[[#This Row],[DATE SAMPLE DELIVERY]]))</f>
        <v/>
      </c>
      <c r="T475" s="130" t="str">
        <f>IF(Table1[[#This Row],[DATE SAMPLE DELIVERY]]="","",(CONCATENATE(20,LEFT(Table1[[#This Row],[DATE SAMPLE DELIVERY]],2),"-",(MID(Table1[[#This Row],[DATE SAMPLE DELIVERY]],3,2)),"-",(RIGHT(Table1[[#This Row],[DATE SAMPLE DELIVERY]],2)))))</f>
        <v/>
      </c>
      <c r="U475" s="137" t="str">
        <f>IF(Table1[[#This Row],[LIBRARY ID]]="","",IF('Sample information'!$B$22="","RML",'Sample information'!$B$22))</f>
        <v/>
      </c>
      <c r="V475" s="130" t="s">
        <v>280</v>
      </c>
      <c r="W475" s="135"/>
      <c r="X475" s="135"/>
      <c r="AA475" s="151"/>
      <c r="AC475" s="152"/>
      <c r="AF475" s="135"/>
      <c r="AG475" s="130"/>
      <c r="AH475" s="130"/>
      <c r="AI475" s="130"/>
      <c r="AJ475" s="130"/>
      <c r="AK475" s="130"/>
      <c r="AL475" s="130"/>
      <c r="AM475" s="130"/>
      <c r="AN475" s="130"/>
      <c r="AO475" s="130"/>
      <c r="AP475" s="130"/>
      <c r="AQ475" s="130"/>
      <c r="AR475" s="130"/>
      <c r="AS475" s="130"/>
      <c r="AT475" s="130"/>
      <c r="AU475" s="130"/>
      <c r="AV475" s="130"/>
      <c r="AW475" s="130"/>
      <c r="AX475" s="130"/>
      <c r="AY475" s="130"/>
      <c r="AZ475" s="130"/>
      <c r="BA475" s="130"/>
      <c r="BB475" s="130"/>
      <c r="BC475" s="130"/>
      <c r="BD475" s="130"/>
      <c r="BE475" s="130"/>
    </row>
    <row r="476" spans="1:57" s="137" customFormat="1" ht="15">
      <c r="A476" s="89" t="str">
        <f>IF(Table1[[#This Row],[LIBRARY ID]]="","",CONCATENATE('Sample information'!B$16," #1"," ",Table1[[#This Row],[DATE SAMPLE DELIVERY]]))</f>
        <v/>
      </c>
      <c r="B476" s="89" t="str">
        <f>IF(Table1[[#This Row],[LIBRARY ID]]="","",CONCATENATE('Sample information'!B$16,"-",Table1[[#This Row],[LIBRARY ID]]))</f>
        <v/>
      </c>
      <c r="C476" s="47"/>
      <c r="D476" s="47"/>
      <c r="E476" s="47"/>
      <c r="F476" s="174" t="s">
        <v>547</v>
      </c>
      <c r="G476" s="47"/>
      <c r="H476" s="47"/>
      <c r="I476" s="47"/>
      <c r="J476" s="47"/>
      <c r="K476" s="47"/>
      <c r="L476" s="89" t="str">
        <f>IF(Table1[[#This Row],[INDEX CATEGORY]]="",CONCATENATE("Custom (",Table1[[#This Row],[CUSTOM INDEX]],")"),IF(Table1[[#This Row],[INDEX CATEGORY]]="No index","Custom (None)",INDEX(Index!$C$3:$X$230,MATCH(Table1[[#This Row],[INDEX NUMBER]],Index!$B$3:$B$230,0),MATCH(Table1[[#This Row],[INDEX CATEGORY]],Index!$C$2:$X$2,0))))</f>
        <v>Custom ()</v>
      </c>
      <c r="M476" s="153"/>
      <c r="N476" s="135" t="s">
        <v>5</v>
      </c>
      <c r="O476" s="153" t="s">
        <v>108</v>
      </c>
      <c r="P476" s="150" t="str">
        <f>IF(Table1[[#This Row],[LIBRARY ID]]="","",Table1[[#This Row],[VOLUME]])</f>
        <v/>
      </c>
      <c r="Q476" s="150" t="str">
        <f>IF(Table1[[#This Row],[LIBRARY ID]]="","",Table1[[#This Row],[CONCENTRATION]]*Table1[[#This Row],[VOLUME]])</f>
        <v/>
      </c>
      <c r="R476" s="103" t="s">
        <v>730</v>
      </c>
      <c r="S476" s="103" t="str">
        <f>IF(Table1[[#This Row],[LIBRARY ID]]="","",CONCATENATE('Sample information'!$B$16,"_",Table1[[#This Row],[PLATE]],"_org_",Table1[[#This Row],[DATE SAMPLE DELIVERY]]))</f>
        <v/>
      </c>
      <c r="T476" s="130" t="str">
        <f>IF(Table1[[#This Row],[DATE SAMPLE DELIVERY]]="","",(CONCATENATE(20,LEFT(Table1[[#This Row],[DATE SAMPLE DELIVERY]],2),"-",(MID(Table1[[#This Row],[DATE SAMPLE DELIVERY]],3,2)),"-",(RIGHT(Table1[[#This Row],[DATE SAMPLE DELIVERY]],2)))))</f>
        <v/>
      </c>
      <c r="U476" s="137" t="str">
        <f>IF(Table1[[#This Row],[LIBRARY ID]]="","",IF('Sample information'!$B$22="","RML",'Sample information'!$B$22))</f>
        <v/>
      </c>
      <c r="V476" s="130" t="s">
        <v>280</v>
      </c>
      <c r="W476" s="135"/>
      <c r="X476" s="135"/>
      <c r="AA476" s="151"/>
      <c r="AC476" s="152"/>
      <c r="AF476" s="135"/>
      <c r="AG476" s="130"/>
      <c r="AH476" s="130"/>
      <c r="AI476" s="130"/>
      <c r="AJ476" s="130"/>
      <c r="AK476" s="130"/>
      <c r="AL476" s="130"/>
      <c r="AM476" s="130"/>
      <c r="AN476" s="130"/>
      <c r="AO476" s="130"/>
      <c r="AP476" s="130"/>
      <c r="AQ476" s="130"/>
      <c r="AR476" s="130"/>
      <c r="AS476" s="130"/>
      <c r="AT476" s="130"/>
      <c r="AU476" s="130"/>
      <c r="AV476" s="130"/>
      <c r="AW476" s="130"/>
      <c r="AX476" s="130"/>
      <c r="AY476" s="130"/>
      <c r="AZ476" s="130"/>
      <c r="BA476" s="130"/>
      <c r="BB476" s="130"/>
      <c r="BC476" s="130"/>
      <c r="BD476" s="130"/>
      <c r="BE476" s="130"/>
    </row>
    <row r="477" spans="1:57" s="137" customFormat="1" ht="15">
      <c r="A477" s="89" t="str">
        <f>IF(Table1[[#This Row],[LIBRARY ID]]="","",CONCATENATE('Sample information'!B$16," #1"," ",Table1[[#This Row],[DATE SAMPLE DELIVERY]]))</f>
        <v/>
      </c>
      <c r="B477" s="89" t="str">
        <f>IF(Table1[[#This Row],[LIBRARY ID]]="","",CONCATENATE('Sample information'!B$16,"-",Table1[[#This Row],[LIBRARY ID]]))</f>
        <v/>
      </c>
      <c r="C477" s="47"/>
      <c r="D477" s="47"/>
      <c r="E477" s="47"/>
      <c r="F477" s="174" t="s">
        <v>547</v>
      </c>
      <c r="G477" s="47"/>
      <c r="H477" s="47"/>
      <c r="I477" s="47"/>
      <c r="J477" s="47"/>
      <c r="K477" s="47"/>
      <c r="L477" s="89" t="str">
        <f>IF(Table1[[#This Row],[INDEX CATEGORY]]="",CONCATENATE("Custom (",Table1[[#This Row],[CUSTOM INDEX]],")"),IF(Table1[[#This Row],[INDEX CATEGORY]]="No index","Custom (None)",INDEX(Index!$C$3:$X$230,MATCH(Table1[[#This Row],[INDEX NUMBER]],Index!$B$3:$B$230,0),MATCH(Table1[[#This Row],[INDEX CATEGORY]],Index!$C$2:$X$2,0))))</f>
        <v>Custom ()</v>
      </c>
      <c r="M477" s="153"/>
      <c r="N477" s="135" t="s">
        <v>5</v>
      </c>
      <c r="O477" s="153" t="s">
        <v>109</v>
      </c>
      <c r="P477" s="150" t="str">
        <f>IF(Table1[[#This Row],[LIBRARY ID]]="","",Table1[[#This Row],[VOLUME]])</f>
        <v/>
      </c>
      <c r="Q477" s="150" t="str">
        <f>IF(Table1[[#This Row],[LIBRARY ID]]="","",Table1[[#This Row],[CONCENTRATION]]*Table1[[#This Row],[VOLUME]])</f>
        <v/>
      </c>
      <c r="R477" s="103" t="s">
        <v>730</v>
      </c>
      <c r="S477" s="103" t="str">
        <f>IF(Table1[[#This Row],[LIBRARY ID]]="","",CONCATENATE('Sample information'!$B$16,"_",Table1[[#This Row],[PLATE]],"_org_",Table1[[#This Row],[DATE SAMPLE DELIVERY]]))</f>
        <v/>
      </c>
      <c r="T477" s="130" t="str">
        <f>IF(Table1[[#This Row],[DATE SAMPLE DELIVERY]]="","",(CONCATENATE(20,LEFT(Table1[[#This Row],[DATE SAMPLE DELIVERY]],2),"-",(MID(Table1[[#This Row],[DATE SAMPLE DELIVERY]],3,2)),"-",(RIGHT(Table1[[#This Row],[DATE SAMPLE DELIVERY]],2)))))</f>
        <v/>
      </c>
      <c r="U477" s="137" t="str">
        <f>IF(Table1[[#This Row],[LIBRARY ID]]="","",IF('Sample information'!$B$22="","RML",'Sample information'!$B$22))</f>
        <v/>
      </c>
      <c r="V477" s="130" t="s">
        <v>280</v>
      </c>
      <c r="W477" s="135"/>
      <c r="X477" s="135"/>
      <c r="AA477" s="151"/>
      <c r="AC477" s="152"/>
      <c r="AF477" s="135"/>
      <c r="AG477" s="130"/>
      <c r="AH477" s="130"/>
      <c r="AI477" s="130"/>
      <c r="AJ477" s="130"/>
      <c r="AK477" s="130"/>
      <c r="AL477" s="130"/>
      <c r="AM477" s="130"/>
      <c r="AN477" s="130"/>
      <c r="AO477" s="130"/>
      <c r="AP477" s="130"/>
      <c r="AQ477" s="130"/>
      <c r="AR477" s="130"/>
      <c r="AS477" s="130"/>
      <c r="AT477" s="130"/>
      <c r="AU477" s="130"/>
      <c r="AV477" s="130"/>
      <c r="AW477" s="130"/>
      <c r="AX477" s="130"/>
      <c r="AY477" s="130"/>
      <c r="AZ477" s="130"/>
      <c r="BA477" s="130"/>
      <c r="BB477" s="130"/>
      <c r="BC477" s="130"/>
      <c r="BD477" s="130"/>
      <c r="BE477" s="130"/>
    </row>
    <row r="478" spans="1:57" s="137" customFormat="1" ht="15">
      <c r="A478" s="89" t="str">
        <f>IF(Table1[[#This Row],[LIBRARY ID]]="","",CONCATENATE('Sample information'!B$16," #1"," ",Table1[[#This Row],[DATE SAMPLE DELIVERY]]))</f>
        <v/>
      </c>
      <c r="B478" s="89" t="str">
        <f>IF(Table1[[#This Row],[LIBRARY ID]]="","",CONCATENATE('Sample information'!B$16,"-",Table1[[#This Row],[LIBRARY ID]]))</f>
        <v/>
      </c>
      <c r="C478" s="47"/>
      <c r="D478" s="47"/>
      <c r="E478" s="47"/>
      <c r="F478" s="174" t="s">
        <v>547</v>
      </c>
      <c r="G478" s="47"/>
      <c r="H478" s="47"/>
      <c r="I478" s="47"/>
      <c r="J478" s="47"/>
      <c r="K478" s="47"/>
      <c r="L478" s="89" t="str">
        <f>IF(Table1[[#This Row],[INDEX CATEGORY]]="",CONCATENATE("Custom (",Table1[[#This Row],[CUSTOM INDEX]],")"),IF(Table1[[#This Row],[INDEX CATEGORY]]="No index","Custom (None)",INDEX(Index!$C$3:$X$230,MATCH(Table1[[#This Row],[INDEX NUMBER]],Index!$B$3:$B$230,0),MATCH(Table1[[#This Row],[INDEX CATEGORY]],Index!$C$2:$X$2,0))))</f>
        <v>Custom ()</v>
      </c>
      <c r="M478" s="153"/>
      <c r="N478" s="135" t="s">
        <v>5</v>
      </c>
      <c r="O478" s="153" t="s">
        <v>110</v>
      </c>
      <c r="P478" s="150" t="str">
        <f>IF(Table1[[#This Row],[LIBRARY ID]]="","",Table1[[#This Row],[VOLUME]])</f>
        <v/>
      </c>
      <c r="Q478" s="150" t="str">
        <f>IF(Table1[[#This Row],[LIBRARY ID]]="","",Table1[[#This Row],[CONCENTRATION]]*Table1[[#This Row],[VOLUME]])</f>
        <v/>
      </c>
      <c r="R478" s="103" t="s">
        <v>730</v>
      </c>
      <c r="S478" s="103" t="str">
        <f>IF(Table1[[#This Row],[LIBRARY ID]]="","",CONCATENATE('Sample information'!$B$16,"_",Table1[[#This Row],[PLATE]],"_org_",Table1[[#This Row],[DATE SAMPLE DELIVERY]]))</f>
        <v/>
      </c>
      <c r="T478" s="130" t="str">
        <f>IF(Table1[[#This Row],[DATE SAMPLE DELIVERY]]="","",(CONCATENATE(20,LEFT(Table1[[#This Row],[DATE SAMPLE DELIVERY]],2),"-",(MID(Table1[[#This Row],[DATE SAMPLE DELIVERY]],3,2)),"-",(RIGHT(Table1[[#This Row],[DATE SAMPLE DELIVERY]],2)))))</f>
        <v/>
      </c>
      <c r="U478" s="137" t="str">
        <f>IF(Table1[[#This Row],[LIBRARY ID]]="","",IF('Sample information'!$B$22="","RML",'Sample information'!$B$22))</f>
        <v/>
      </c>
      <c r="V478" s="130" t="s">
        <v>280</v>
      </c>
      <c r="W478" s="135"/>
      <c r="X478" s="135"/>
      <c r="AA478" s="151"/>
      <c r="AC478" s="152"/>
      <c r="AF478" s="135"/>
      <c r="AG478" s="130"/>
      <c r="AH478" s="130"/>
      <c r="AI478" s="130"/>
      <c r="AJ478" s="130"/>
      <c r="AK478" s="130"/>
      <c r="AL478" s="130"/>
      <c r="AM478" s="130"/>
      <c r="AN478" s="130"/>
      <c r="AO478" s="130"/>
      <c r="AP478" s="130"/>
      <c r="AQ478" s="130"/>
      <c r="AR478" s="130"/>
      <c r="AS478" s="130"/>
      <c r="AT478" s="130"/>
      <c r="AU478" s="130"/>
      <c r="AV478" s="130"/>
      <c r="AW478" s="130"/>
      <c r="AX478" s="130"/>
      <c r="AY478" s="130"/>
      <c r="AZ478" s="130"/>
      <c r="BA478" s="130"/>
      <c r="BB478" s="130"/>
      <c r="BC478" s="130"/>
      <c r="BD478" s="130"/>
      <c r="BE478" s="130"/>
    </row>
    <row r="479" spans="1:57" s="137" customFormat="1" ht="15">
      <c r="A479" s="89" t="str">
        <f>IF(Table1[[#This Row],[LIBRARY ID]]="","",CONCATENATE('Sample information'!B$16," #1"," ",Table1[[#This Row],[DATE SAMPLE DELIVERY]]))</f>
        <v/>
      </c>
      <c r="B479" s="89" t="str">
        <f>IF(Table1[[#This Row],[LIBRARY ID]]="","",CONCATENATE('Sample information'!B$16,"-",Table1[[#This Row],[LIBRARY ID]]))</f>
        <v/>
      </c>
      <c r="C479" s="47"/>
      <c r="D479" s="47"/>
      <c r="E479" s="47"/>
      <c r="F479" s="174" t="s">
        <v>547</v>
      </c>
      <c r="G479" s="47"/>
      <c r="H479" s="47"/>
      <c r="I479" s="47"/>
      <c r="J479" s="47"/>
      <c r="K479" s="47"/>
      <c r="L479" s="89" t="str">
        <f>IF(Table1[[#This Row],[INDEX CATEGORY]]="",CONCATENATE("Custom (",Table1[[#This Row],[CUSTOM INDEX]],")"),IF(Table1[[#This Row],[INDEX CATEGORY]]="No index","Custom (None)",INDEX(Index!$C$3:$X$230,MATCH(Table1[[#This Row],[INDEX NUMBER]],Index!$B$3:$B$230,0),MATCH(Table1[[#This Row],[INDEX CATEGORY]],Index!$C$2:$X$2,0))))</f>
        <v>Custom ()</v>
      </c>
      <c r="M479" s="153"/>
      <c r="N479" s="135" t="s">
        <v>5</v>
      </c>
      <c r="O479" s="153" t="s">
        <v>111</v>
      </c>
      <c r="P479" s="150" t="str">
        <f>IF(Table1[[#This Row],[LIBRARY ID]]="","",Table1[[#This Row],[VOLUME]])</f>
        <v/>
      </c>
      <c r="Q479" s="150" t="str">
        <f>IF(Table1[[#This Row],[LIBRARY ID]]="","",Table1[[#This Row],[CONCENTRATION]]*Table1[[#This Row],[VOLUME]])</f>
        <v/>
      </c>
      <c r="R479" s="103" t="s">
        <v>730</v>
      </c>
      <c r="S479" s="103" t="str">
        <f>IF(Table1[[#This Row],[LIBRARY ID]]="","",CONCATENATE('Sample information'!$B$16,"_",Table1[[#This Row],[PLATE]],"_org_",Table1[[#This Row],[DATE SAMPLE DELIVERY]]))</f>
        <v/>
      </c>
      <c r="T479" s="130" t="str">
        <f>IF(Table1[[#This Row],[DATE SAMPLE DELIVERY]]="","",(CONCATENATE(20,LEFT(Table1[[#This Row],[DATE SAMPLE DELIVERY]],2),"-",(MID(Table1[[#This Row],[DATE SAMPLE DELIVERY]],3,2)),"-",(RIGHT(Table1[[#This Row],[DATE SAMPLE DELIVERY]],2)))))</f>
        <v/>
      </c>
      <c r="U479" s="137" t="str">
        <f>IF(Table1[[#This Row],[LIBRARY ID]]="","",IF('Sample information'!$B$22="","RML",'Sample information'!$B$22))</f>
        <v/>
      </c>
      <c r="V479" s="130" t="s">
        <v>280</v>
      </c>
      <c r="W479" s="135"/>
      <c r="X479" s="135"/>
      <c r="AA479" s="151"/>
      <c r="AC479" s="152"/>
      <c r="AF479" s="135"/>
      <c r="AG479" s="130"/>
      <c r="AH479" s="130"/>
      <c r="AI479" s="130"/>
      <c r="AJ479" s="130"/>
      <c r="AK479" s="130"/>
      <c r="AL479" s="130"/>
      <c r="AM479" s="130"/>
      <c r="AN479" s="130"/>
      <c r="AO479" s="130"/>
      <c r="AP479" s="130"/>
      <c r="AQ479" s="130"/>
      <c r="AR479" s="130"/>
      <c r="AS479" s="130"/>
      <c r="AT479" s="130"/>
      <c r="AU479" s="130"/>
      <c r="AV479" s="130"/>
      <c r="AW479" s="130"/>
      <c r="AX479" s="130"/>
      <c r="AY479" s="130"/>
      <c r="AZ479" s="130"/>
      <c r="BA479" s="130"/>
      <c r="BB479" s="130"/>
      <c r="BC479" s="130"/>
      <c r="BD479" s="130"/>
      <c r="BE479" s="130"/>
    </row>
    <row r="480" spans="1:57" s="137" customFormat="1" ht="15">
      <c r="A480" s="89" t="str">
        <f>IF(Table1[[#This Row],[LIBRARY ID]]="","",CONCATENATE('Sample information'!B$16," #1"," ",Table1[[#This Row],[DATE SAMPLE DELIVERY]]))</f>
        <v/>
      </c>
      <c r="B480" s="89" t="str">
        <f>IF(Table1[[#This Row],[LIBRARY ID]]="","",CONCATENATE('Sample information'!B$16,"-",Table1[[#This Row],[LIBRARY ID]]))</f>
        <v/>
      </c>
      <c r="C480" s="47"/>
      <c r="D480" s="47"/>
      <c r="E480" s="47"/>
      <c r="F480" s="174" t="s">
        <v>547</v>
      </c>
      <c r="G480" s="47"/>
      <c r="H480" s="47"/>
      <c r="I480" s="47"/>
      <c r="J480" s="47"/>
      <c r="K480" s="47"/>
      <c r="L480" s="89" t="str">
        <f>IF(Table1[[#This Row],[INDEX CATEGORY]]="",CONCATENATE("Custom (",Table1[[#This Row],[CUSTOM INDEX]],")"),IF(Table1[[#This Row],[INDEX CATEGORY]]="No index","Custom (None)",INDEX(Index!$C$3:$X$230,MATCH(Table1[[#This Row],[INDEX NUMBER]],Index!$B$3:$B$230,0),MATCH(Table1[[#This Row],[INDEX CATEGORY]],Index!$C$2:$X$2,0))))</f>
        <v>Custom ()</v>
      </c>
      <c r="M480" s="153"/>
      <c r="N480" s="135" t="s">
        <v>5</v>
      </c>
      <c r="O480" s="153" t="s">
        <v>112</v>
      </c>
      <c r="P480" s="150" t="str">
        <f>IF(Table1[[#This Row],[LIBRARY ID]]="","",Table1[[#This Row],[VOLUME]])</f>
        <v/>
      </c>
      <c r="Q480" s="150" t="str">
        <f>IF(Table1[[#This Row],[LIBRARY ID]]="","",Table1[[#This Row],[CONCENTRATION]]*Table1[[#This Row],[VOLUME]])</f>
        <v/>
      </c>
      <c r="R480" s="103" t="s">
        <v>730</v>
      </c>
      <c r="S480" s="103" t="str">
        <f>IF(Table1[[#This Row],[LIBRARY ID]]="","",CONCATENATE('Sample information'!$B$16,"_",Table1[[#This Row],[PLATE]],"_org_",Table1[[#This Row],[DATE SAMPLE DELIVERY]]))</f>
        <v/>
      </c>
      <c r="T480" s="130" t="str">
        <f>IF(Table1[[#This Row],[DATE SAMPLE DELIVERY]]="","",(CONCATENATE(20,LEFT(Table1[[#This Row],[DATE SAMPLE DELIVERY]],2),"-",(MID(Table1[[#This Row],[DATE SAMPLE DELIVERY]],3,2)),"-",(RIGHT(Table1[[#This Row],[DATE SAMPLE DELIVERY]],2)))))</f>
        <v/>
      </c>
      <c r="U480" s="137" t="str">
        <f>IF(Table1[[#This Row],[LIBRARY ID]]="","",IF('Sample information'!$B$22="","RML",'Sample information'!$B$22))</f>
        <v/>
      </c>
      <c r="V480" s="130" t="s">
        <v>280</v>
      </c>
      <c r="W480" s="135"/>
      <c r="X480" s="135"/>
      <c r="AA480" s="151"/>
      <c r="AC480" s="152"/>
      <c r="AF480" s="135"/>
      <c r="AG480" s="130"/>
      <c r="AH480" s="130"/>
      <c r="AI480" s="130"/>
      <c r="AJ480" s="130"/>
      <c r="AK480" s="130"/>
      <c r="AL480" s="130"/>
      <c r="AM480" s="130"/>
      <c r="AN480" s="130"/>
      <c r="AO480" s="130"/>
      <c r="AP480" s="130"/>
      <c r="AQ480" s="130"/>
      <c r="AR480" s="130"/>
      <c r="AS480" s="130"/>
      <c r="AT480" s="130"/>
      <c r="AU480" s="130"/>
      <c r="AV480" s="130"/>
      <c r="AW480" s="130"/>
      <c r="AX480" s="130"/>
      <c r="AY480" s="130"/>
      <c r="AZ480" s="130"/>
      <c r="BA480" s="130"/>
      <c r="BB480" s="130"/>
      <c r="BC480" s="130"/>
      <c r="BD480" s="130"/>
      <c r="BE480" s="130"/>
    </row>
    <row r="481" spans="1:57" s="137" customFormat="1" ht="15">
      <c r="A481" s="89" t="str">
        <f>IF(Table1[[#This Row],[LIBRARY ID]]="","",CONCATENATE('Sample information'!B$16," #1"," ",Table1[[#This Row],[DATE SAMPLE DELIVERY]]))</f>
        <v/>
      </c>
      <c r="B481" s="89" t="str">
        <f>IF(Table1[[#This Row],[LIBRARY ID]]="","",CONCATENATE('Sample information'!B$16,"-",Table1[[#This Row],[LIBRARY ID]]))</f>
        <v/>
      </c>
      <c r="C481" s="47"/>
      <c r="D481" s="47"/>
      <c r="E481" s="47"/>
      <c r="F481" s="174" t="s">
        <v>547</v>
      </c>
      <c r="G481" s="47"/>
      <c r="H481" s="47"/>
      <c r="I481" s="47"/>
      <c r="J481" s="47"/>
      <c r="K481" s="47"/>
      <c r="L481" s="89" t="str">
        <f>IF(Table1[[#This Row],[INDEX CATEGORY]]="",CONCATENATE("Custom (",Table1[[#This Row],[CUSTOM INDEX]],")"),IF(Table1[[#This Row],[INDEX CATEGORY]]="No index","Custom (None)",INDEX(Index!$C$3:$X$230,MATCH(Table1[[#This Row],[INDEX NUMBER]],Index!$B$3:$B$230,0),MATCH(Table1[[#This Row],[INDEX CATEGORY]],Index!$C$2:$X$2,0))))</f>
        <v>Custom ()</v>
      </c>
      <c r="M481" s="153"/>
      <c r="N481" s="135" t="s">
        <v>5</v>
      </c>
      <c r="O481" s="153" t="s">
        <v>113</v>
      </c>
      <c r="P481" s="150" t="str">
        <f>IF(Table1[[#This Row],[LIBRARY ID]]="","",Table1[[#This Row],[VOLUME]])</f>
        <v/>
      </c>
      <c r="Q481" s="150" t="str">
        <f>IF(Table1[[#This Row],[LIBRARY ID]]="","",Table1[[#This Row],[CONCENTRATION]]*Table1[[#This Row],[VOLUME]])</f>
        <v/>
      </c>
      <c r="R481" s="103" t="s">
        <v>730</v>
      </c>
      <c r="S481" s="103" t="str">
        <f>IF(Table1[[#This Row],[LIBRARY ID]]="","",CONCATENATE('Sample information'!$B$16,"_",Table1[[#This Row],[PLATE]],"_org_",Table1[[#This Row],[DATE SAMPLE DELIVERY]]))</f>
        <v/>
      </c>
      <c r="T481" s="130" t="str">
        <f>IF(Table1[[#This Row],[DATE SAMPLE DELIVERY]]="","",(CONCATENATE(20,LEFT(Table1[[#This Row],[DATE SAMPLE DELIVERY]],2),"-",(MID(Table1[[#This Row],[DATE SAMPLE DELIVERY]],3,2)),"-",(RIGHT(Table1[[#This Row],[DATE SAMPLE DELIVERY]],2)))))</f>
        <v/>
      </c>
      <c r="U481" s="137" t="str">
        <f>IF(Table1[[#This Row],[LIBRARY ID]]="","",IF('Sample information'!$B$22="","RML",'Sample information'!$B$22))</f>
        <v/>
      </c>
      <c r="V481" s="130" t="s">
        <v>280</v>
      </c>
      <c r="W481" s="135"/>
      <c r="X481" s="135"/>
      <c r="AA481" s="151"/>
      <c r="AC481" s="152"/>
      <c r="AF481" s="135"/>
      <c r="AG481" s="130"/>
      <c r="AH481" s="130"/>
      <c r="AI481" s="130"/>
      <c r="AJ481" s="130"/>
      <c r="AK481" s="130"/>
      <c r="AL481" s="130"/>
      <c r="AM481" s="130"/>
      <c r="AN481" s="130"/>
      <c r="AO481" s="130"/>
      <c r="AP481" s="130"/>
      <c r="AQ481" s="130"/>
      <c r="AR481" s="130"/>
      <c r="AS481" s="130"/>
      <c r="AT481" s="130"/>
      <c r="AU481" s="130"/>
      <c r="AV481" s="130"/>
      <c r="AW481" s="130"/>
      <c r="AX481" s="130"/>
      <c r="AY481" s="130"/>
      <c r="AZ481" s="130"/>
      <c r="BA481" s="130"/>
      <c r="BB481" s="130"/>
      <c r="BC481" s="130"/>
      <c r="BD481" s="130"/>
      <c r="BE481" s="130"/>
    </row>
    <row r="482" spans="1:57" s="137" customFormat="1" ht="15">
      <c r="A482" s="89" t="str">
        <f>IF(Table1[[#This Row],[LIBRARY ID]]="","",CONCATENATE('Sample information'!B$16," #1"," ",Table1[[#This Row],[DATE SAMPLE DELIVERY]]))</f>
        <v/>
      </c>
      <c r="B482" s="89" t="str">
        <f>IF(Table1[[#This Row],[LIBRARY ID]]="","",CONCATENATE('Sample information'!B$16,"-",Table1[[#This Row],[LIBRARY ID]]))</f>
        <v/>
      </c>
      <c r="C482" s="47"/>
      <c r="D482" s="47"/>
      <c r="E482" s="47"/>
      <c r="F482" s="174" t="s">
        <v>547</v>
      </c>
      <c r="G482" s="47"/>
      <c r="H482" s="47"/>
      <c r="I482" s="47"/>
      <c r="J482" s="47"/>
      <c r="K482" s="47"/>
      <c r="L482" s="89" t="str">
        <f>IF(Table1[[#This Row],[INDEX CATEGORY]]="",CONCATENATE("Custom (",Table1[[#This Row],[CUSTOM INDEX]],")"),IF(Table1[[#This Row],[INDEX CATEGORY]]="No index","Custom (None)",INDEX(Index!$C$3:$X$230,MATCH(Table1[[#This Row],[INDEX NUMBER]],Index!$B$3:$B$230,0),MATCH(Table1[[#This Row],[INDEX CATEGORY]],Index!$C$2:$X$2,0))))</f>
        <v>Custom ()</v>
      </c>
      <c r="M482" s="153"/>
      <c r="N482" s="135" t="s">
        <v>5</v>
      </c>
      <c r="O482" s="153" t="s">
        <v>114</v>
      </c>
      <c r="P482" s="150" t="str">
        <f>IF(Table1[[#This Row],[LIBRARY ID]]="","",Table1[[#This Row],[VOLUME]])</f>
        <v/>
      </c>
      <c r="Q482" s="150" t="str">
        <f>IF(Table1[[#This Row],[LIBRARY ID]]="","",Table1[[#This Row],[CONCENTRATION]]*Table1[[#This Row],[VOLUME]])</f>
        <v/>
      </c>
      <c r="R482" s="103" t="s">
        <v>730</v>
      </c>
      <c r="S482" s="103" t="str">
        <f>IF(Table1[[#This Row],[LIBRARY ID]]="","",CONCATENATE('Sample information'!$B$16,"_",Table1[[#This Row],[PLATE]],"_org_",Table1[[#This Row],[DATE SAMPLE DELIVERY]]))</f>
        <v/>
      </c>
      <c r="T482" s="130" t="str">
        <f>IF(Table1[[#This Row],[DATE SAMPLE DELIVERY]]="","",(CONCATENATE(20,LEFT(Table1[[#This Row],[DATE SAMPLE DELIVERY]],2),"-",(MID(Table1[[#This Row],[DATE SAMPLE DELIVERY]],3,2)),"-",(RIGHT(Table1[[#This Row],[DATE SAMPLE DELIVERY]],2)))))</f>
        <v/>
      </c>
      <c r="U482" s="137" t="str">
        <f>IF(Table1[[#This Row],[LIBRARY ID]]="","",IF('Sample information'!$B$22="","RML",'Sample information'!$B$22))</f>
        <v/>
      </c>
      <c r="V482" s="130" t="s">
        <v>280</v>
      </c>
      <c r="W482" s="135"/>
      <c r="X482" s="135"/>
      <c r="AA482" s="151"/>
      <c r="AC482" s="152"/>
      <c r="AF482" s="135"/>
      <c r="AG482" s="130"/>
      <c r="AH482" s="130"/>
      <c r="AI482" s="130"/>
      <c r="AJ482" s="130"/>
      <c r="AK482" s="130"/>
      <c r="AL482" s="130"/>
      <c r="AM482" s="130"/>
      <c r="AN482" s="130"/>
      <c r="AO482" s="130"/>
      <c r="AP482" s="130"/>
      <c r="AQ482" s="130"/>
      <c r="AR482" s="130"/>
      <c r="AS482" s="130"/>
      <c r="AT482" s="130"/>
      <c r="AU482" s="130"/>
      <c r="AV482" s="130"/>
      <c r="AW482" s="130"/>
      <c r="AX482" s="130"/>
      <c r="AY482" s="130"/>
      <c r="AZ482" s="130"/>
      <c r="BA482" s="130"/>
      <c r="BB482" s="130"/>
      <c r="BC482" s="130"/>
      <c r="BD482" s="130"/>
      <c r="BE482" s="130"/>
    </row>
    <row r="483" spans="1:57" s="137" customFormat="1" ht="15">
      <c r="A483" s="89" t="str">
        <f>IF(Table1[[#This Row],[LIBRARY ID]]="","",CONCATENATE('Sample information'!B$16," #1"," ",Table1[[#This Row],[DATE SAMPLE DELIVERY]]))</f>
        <v/>
      </c>
      <c r="B483" s="89" t="str">
        <f>IF(Table1[[#This Row],[LIBRARY ID]]="","",CONCATENATE('Sample information'!B$16,"-",Table1[[#This Row],[LIBRARY ID]]))</f>
        <v/>
      </c>
      <c r="C483" s="47"/>
      <c r="D483" s="47"/>
      <c r="E483" s="47"/>
      <c r="F483" s="174" t="s">
        <v>547</v>
      </c>
      <c r="G483" s="47"/>
      <c r="H483" s="47"/>
      <c r="I483" s="47"/>
      <c r="J483" s="47"/>
      <c r="K483" s="47"/>
      <c r="L483" s="89" t="str">
        <f>IF(Table1[[#This Row],[INDEX CATEGORY]]="",CONCATENATE("Custom (",Table1[[#This Row],[CUSTOM INDEX]],")"),IF(Table1[[#This Row],[INDEX CATEGORY]]="No index","Custom (None)",INDEX(Index!$C$3:$X$230,MATCH(Table1[[#This Row],[INDEX NUMBER]],Index!$B$3:$B$230,0),MATCH(Table1[[#This Row],[INDEX CATEGORY]],Index!$C$2:$X$2,0))))</f>
        <v>Custom ()</v>
      </c>
      <c r="M483" s="153"/>
      <c r="N483" s="135" t="s">
        <v>5</v>
      </c>
      <c r="O483" s="153" t="s">
        <v>115</v>
      </c>
      <c r="P483" s="150" t="str">
        <f>IF(Table1[[#This Row],[LIBRARY ID]]="","",Table1[[#This Row],[VOLUME]])</f>
        <v/>
      </c>
      <c r="Q483" s="150" t="str">
        <f>IF(Table1[[#This Row],[LIBRARY ID]]="","",Table1[[#This Row],[CONCENTRATION]]*Table1[[#This Row],[VOLUME]])</f>
        <v/>
      </c>
      <c r="R483" s="103" t="s">
        <v>730</v>
      </c>
      <c r="S483" s="103" t="str">
        <f>IF(Table1[[#This Row],[LIBRARY ID]]="","",CONCATENATE('Sample information'!$B$16,"_",Table1[[#This Row],[PLATE]],"_org_",Table1[[#This Row],[DATE SAMPLE DELIVERY]]))</f>
        <v/>
      </c>
      <c r="T483" s="130" t="str">
        <f>IF(Table1[[#This Row],[DATE SAMPLE DELIVERY]]="","",(CONCATENATE(20,LEFT(Table1[[#This Row],[DATE SAMPLE DELIVERY]],2),"-",(MID(Table1[[#This Row],[DATE SAMPLE DELIVERY]],3,2)),"-",(RIGHT(Table1[[#This Row],[DATE SAMPLE DELIVERY]],2)))))</f>
        <v/>
      </c>
      <c r="U483" s="137" t="str">
        <f>IF(Table1[[#This Row],[LIBRARY ID]]="","",IF('Sample information'!$B$22="","RML",'Sample information'!$B$22))</f>
        <v/>
      </c>
      <c r="V483" s="130" t="s">
        <v>280</v>
      </c>
      <c r="W483" s="135"/>
      <c r="X483" s="135"/>
      <c r="AA483" s="151"/>
      <c r="AC483" s="152"/>
      <c r="AF483" s="135"/>
      <c r="AG483" s="130"/>
      <c r="AH483" s="130"/>
      <c r="AI483" s="130"/>
      <c r="AJ483" s="130"/>
      <c r="AK483" s="130"/>
      <c r="AL483" s="130"/>
      <c r="AM483" s="130"/>
      <c r="AN483" s="130"/>
      <c r="AO483" s="130"/>
      <c r="AP483" s="130"/>
      <c r="AQ483" s="130"/>
      <c r="AR483" s="130"/>
      <c r="AS483" s="130"/>
      <c r="AT483" s="130"/>
      <c r="AU483" s="130"/>
      <c r="AV483" s="130"/>
      <c r="AW483" s="130"/>
      <c r="AX483" s="130"/>
      <c r="AY483" s="130"/>
      <c r="AZ483" s="130"/>
      <c r="BA483" s="130"/>
      <c r="BB483" s="130"/>
      <c r="BC483" s="130"/>
      <c r="BD483" s="130"/>
      <c r="BE483" s="130"/>
    </row>
    <row r="484" spans="1:57" s="137" customFormat="1" ht="15">
      <c r="A484" s="89" t="str">
        <f>IF(Table1[[#This Row],[LIBRARY ID]]="","",CONCATENATE('Sample information'!B$16," #1"," ",Table1[[#This Row],[DATE SAMPLE DELIVERY]]))</f>
        <v/>
      </c>
      <c r="B484" s="89" t="str">
        <f>IF(Table1[[#This Row],[LIBRARY ID]]="","",CONCATENATE('Sample information'!B$16,"-",Table1[[#This Row],[LIBRARY ID]]))</f>
        <v/>
      </c>
      <c r="C484" s="47"/>
      <c r="D484" s="47"/>
      <c r="E484" s="47"/>
      <c r="F484" s="174" t="s">
        <v>547</v>
      </c>
      <c r="G484" s="47"/>
      <c r="H484" s="47"/>
      <c r="I484" s="47"/>
      <c r="J484" s="47"/>
      <c r="K484" s="47"/>
      <c r="L484" s="89" t="str">
        <f>IF(Table1[[#This Row],[INDEX CATEGORY]]="",CONCATENATE("Custom (",Table1[[#This Row],[CUSTOM INDEX]],")"),IF(Table1[[#This Row],[INDEX CATEGORY]]="No index","Custom (None)",INDEX(Index!$C$3:$X$230,MATCH(Table1[[#This Row],[INDEX NUMBER]],Index!$B$3:$B$230,0),MATCH(Table1[[#This Row],[INDEX CATEGORY]],Index!$C$2:$X$2,0))))</f>
        <v>Custom ()</v>
      </c>
      <c r="M484" s="153"/>
      <c r="N484" s="135" t="s">
        <v>5</v>
      </c>
      <c r="O484" s="153" t="s">
        <v>116</v>
      </c>
      <c r="P484" s="150" t="str">
        <f>IF(Table1[[#This Row],[LIBRARY ID]]="","",Table1[[#This Row],[VOLUME]])</f>
        <v/>
      </c>
      <c r="Q484" s="150" t="str">
        <f>IF(Table1[[#This Row],[LIBRARY ID]]="","",Table1[[#This Row],[CONCENTRATION]]*Table1[[#This Row],[VOLUME]])</f>
        <v/>
      </c>
      <c r="R484" s="103" t="s">
        <v>730</v>
      </c>
      <c r="S484" s="103" t="str">
        <f>IF(Table1[[#This Row],[LIBRARY ID]]="","",CONCATENATE('Sample information'!$B$16,"_",Table1[[#This Row],[PLATE]],"_org_",Table1[[#This Row],[DATE SAMPLE DELIVERY]]))</f>
        <v/>
      </c>
      <c r="T484" s="130" t="str">
        <f>IF(Table1[[#This Row],[DATE SAMPLE DELIVERY]]="","",(CONCATENATE(20,LEFT(Table1[[#This Row],[DATE SAMPLE DELIVERY]],2),"-",(MID(Table1[[#This Row],[DATE SAMPLE DELIVERY]],3,2)),"-",(RIGHT(Table1[[#This Row],[DATE SAMPLE DELIVERY]],2)))))</f>
        <v/>
      </c>
      <c r="U484" s="137" t="str">
        <f>IF(Table1[[#This Row],[LIBRARY ID]]="","",IF('Sample information'!$B$22="","RML",'Sample information'!$B$22))</f>
        <v/>
      </c>
      <c r="V484" s="130" t="s">
        <v>280</v>
      </c>
      <c r="W484" s="135"/>
      <c r="X484" s="135"/>
      <c r="AA484" s="151"/>
      <c r="AC484" s="152"/>
      <c r="AF484" s="135"/>
      <c r="AG484" s="130"/>
      <c r="AH484" s="130"/>
      <c r="AI484" s="130"/>
      <c r="AJ484" s="130"/>
      <c r="AK484" s="130"/>
      <c r="AL484" s="130"/>
      <c r="AM484" s="130"/>
      <c r="AN484" s="130"/>
      <c r="AO484" s="130"/>
      <c r="AP484" s="130"/>
      <c r="AQ484" s="130"/>
      <c r="AR484" s="130"/>
      <c r="AS484" s="130"/>
      <c r="AT484" s="130"/>
      <c r="AU484" s="130"/>
      <c r="AV484" s="130"/>
      <c r="AW484" s="130"/>
      <c r="AX484" s="130"/>
      <c r="AY484" s="130"/>
      <c r="AZ484" s="130"/>
      <c r="BA484" s="130"/>
      <c r="BB484" s="130"/>
      <c r="BC484" s="130"/>
      <c r="BD484" s="130"/>
      <c r="BE484" s="130"/>
    </row>
    <row r="485" spans="1:57" s="137" customFormat="1" ht="15">
      <c r="A485" s="89" t="str">
        <f>IF(Table1[[#This Row],[LIBRARY ID]]="","",CONCATENATE('Sample information'!B$16," #1"," ",Table1[[#This Row],[DATE SAMPLE DELIVERY]]))</f>
        <v/>
      </c>
      <c r="B485" s="89" t="str">
        <f>IF(Table1[[#This Row],[LIBRARY ID]]="","",CONCATENATE('Sample information'!B$16,"-",Table1[[#This Row],[LIBRARY ID]]))</f>
        <v/>
      </c>
      <c r="C485" s="47"/>
      <c r="D485" s="47"/>
      <c r="E485" s="47"/>
      <c r="F485" s="174" t="s">
        <v>547</v>
      </c>
      <c r="G485" s="47"/>
      <c r="H485" s="47"/>
      <c r="I485" s="47"/>
      <c r="J485" s="47"/>
      <c r="K485" s="47"/>
      <c r="L485" s="89" t="str">
        <f>IF(Table1[[#This Row],[INDEX CATEGORY]]="",CONCATENATE("Custom (",Table1[[#This Row],[CUSTOM INDEX]],")"),IF(Table1[[#This Row],[INDEX CATEGORY]]="No index","Custom (None)",INDEX(Index!$C$3:$X$230,MATCH(Table1[[#This Row],[INDEX NUMBER]],Index!$B$3:$B$230,0),MATCH(Table1[[#This Row],[INDEX CATEGORY]],Index!$C$2:$X$2,0))))</f>
        <v>Custom ()</v>
      </c>
      <c r="M485" s="153"/>
      <c r="N485" s="135" t="s">
        <v>5</v>
      </c>
      <c r="O485" s="153" t="s">
        <v>117</v>
      </c>
      <c r="P485" s="150" t="str">
        <f>IF(Table1[[#This Row],[LIBRARY ID]]="","",Table1[[#This Row],[VOLUME]])</f>
        <v/>
      </c>
      <c r="Q485" s="150" t="str">
        <f>IF(Table1[[#This Row],[LIBRARY ID]]="","",Table1[[#This Row],[CONCENTRATION]]*Table1[[#This Row],[VOLUME]])</f>
        <v/>
      </c>
      <c r="R485" s="103" t="s">
        <v>730</v>
      </c>
      <c r="S485" s="103" t="str">
        <f>IF(Table1[[#This Row],[LIBRARY ID]]="","",CONCATENATE('Sample information'!$B$16,"_",Table1[[#This Row],[PLATE]],"_org_",Table1[[#This Row],[DATE SAMPLE DELIVERY]]))</f>
        <v/>
      </c>
      <c r="T485" s="130" t="str">
        <f>IF(Table1[[#This Row],[DATE SAMPLE DELIVERY]]="","",(CONCATENATE(20,LEFT(Table1[[#This Row],[DATE SAMPLE DELIVERY]],2),"-",(MID(Table1[[#This Row],[DATE SAMPLE DELIVERY]],3,2)),"-",(RIGHT(Table1[[#This Row],[DATE SAMPLE DELIVERY]],2)))))</f>
        <v/>
      </c>
      <c r="U485" s="137" t="str">
        <f>IF(Table1[[#This Row],[LIBRARY ID]]="","",IF('Sample information'!$B$22="","RML",'Sample information'!$B$22))</f>
        <v/>
      </c>
      <c r="V485" s="130" t="s">
        <v>280</v>
      </c>
      <c r="W485" s="135"/>
      <c r="X485" s="135"/>
      <c r="AA485" s="151"/>
      <c r="AC485" s="152"/>
      <c r="AF485" s="135"/>
      <c r="AG485" s="130"/>
      <c r="AH485" s="130"/>
      <c r="AI485" s="130"/>
      <c r="AJ485" s="130"/>
      <c r="AK485" s="130"/>
      <c r="AL485" s="130"/>
      <c r="AM485" s="130"/>
      <c r="AN485" s="130"/>
      <c r="AO485" s="130"/>
      <c r="AP485" s="130"/>
      <c r="AQ485" s="130"/>
      <c r="AR485" s="130"/>
      <c r="AS485" s="130"/>
      <c r="AT485" s="130"/>
      <c r="AU485" s="130"/>
      <c r="AV485" s="130"/>
      <c r="AW485" s="130"/>
      <c r="AX485" s="130"/>
      <c r="AY485" s="130"/>
      <c r="AZ485" s="130"/>
      <c r="BA485" s="130"/>
      <c r="BB485" s="130"/>
      <c r="BC485" s="130"/>
      <c r="BD485" s="130"/>
      <c r="BE485" s="130"/>
    </row>
    <row r="486" spans="1:57" s="137" customFormat="1" ht="15">
      <c r="A486" s="89" t="str">
        <f>IF(Table1[[#This Row],[LIBRARY ID]]="","",CONCATENATE('Sample information'!B$16," #1"," ",Table1[[#This Row],[DATE SAMPLE DELIVERY]]))</f>
        <v/>
      </c>
      <c r="B486" s="89" t="str">
        <f>IF(Table1[[#This Row],[LIBRARY ID]]="","",CONCATENATE('Sample information'!B$16,"-",Table1[[#This Row],[LIBRARY ID]]))</f>
        <v/>
      </c>
      <c r="C486" s="47"/>
      <c r="D486" s="47"/>
      <c r="E486" s="47"/>
      <c r="F486" s="174" t="s">
        <v>547</v>
      </c>
      <c r="G486" s="47"/>
      <c r="H486" s="47"/>
      <c r="I486" s="47"/>
      <c r="J486" s="47"/>
      <c r="K486" s="47"/>
      <c r="L486" s="89" t="str">
        <f>IF(Table1[[#This Row],[INDEX CATEGORY]]="",CONCATENATE("Custom (",Table1[[#This Row],[CUSTOM INDEX]],")"),IF(Table1[[#This Row],[INDEX CATEGORY]]="No index","Custom (None)",INDEX(Index!$C$3:$X$230,MATCH(Table1[[#This Row],[INDEX NUMBER]],Index!$B$3:$B$230,0),MATCH(Table1[[#This Row],[INDEX CATEGORY]],Index!$C$2:$X$2,0))))</f>
        <v>Custom ()</v>
      </c>
      <c r="M486" s="153"/>
      <c r="N486" s="135" t="s">
        <v>5</v>
      </c>
      <c r="O486" s="153" t="s">
        <v>118</v>
      </c>
      <c r="P486" s="150" t="str">
        <f>IF(Table1[[#This Row],[LIBRARY ID]]="","",Table1[[#This Row],[VOLUME]])</f>
        <v/>
      </c>
      <c r="Q486" s="150" t="str">
        <f>IF(Table1[[#This Row],[LIBRARY ID]]="","",Table1[[#This Row],[CONCENTRATION]]*Table1[[#This Row],[VOLUME]])</f>
        <v/>
      </c>
      <c r="R486" s="103" t="s">
        <v>730</v>
      </c>
      <c r="S486" s="103" t="str">
        <f>IF(Table1[[#This Row],[LIBRARY ID]]="","",CONCATENATE('Sample information'!$B$16,"_",Table1[[#This Row],[PLATE]],"_org_",Table1[[#This Row],[DATE SAMPLE DELIVERY]]))</f>
        <v/>
      </c>
      <c r="T486" s="130" t="str">
        <f>IF(Table1[[#This Row],[DATE SAMPLE DELIVERY]]="","",(CONCATENATE(20,LEFT(Table1[[#This Row],[DATE SAMPLE DELIVERY]],2),"-",(MID(Table1[[#This Row],[DATE SAMPLE DELIVERY]],3,2)),"-",(RIGHT(Table1[[#This Row],[DATE SAMPLE DELIVERY]],2)))))</f>
        <v/>
      </c>
      <c r="U486" s="137" t="str">
        <f>IF(Table1[[#This Row],[LIBRARY ID]]="","",IF('Sample information'!$B$22="","RML",'Sample information'!$B$22))</f>
        <v/>
      </c>
      <c r="V486" s="130" t="s">
        <v>280</v>
      </c>
      <c r="W486" s="135"/>
      <c r="X486" s="135"/>
      <c r="AA486" s="151"/>
      <c r="AC486" s="152"/>
      <c r="AF486" s="135"/>
      <c r="AG486" s="130"/>
      <c r="AH486" s="130"/>
      <c r="AI486" s="130"/>
      <c r="AJ486" s="130"/>
      <c r="AK486" s="130"/>
      <c r="AL486" s="130"/>
      <c r="AM486" s="130"/>
      <c r="AN486" s="130"/>
      <c r="AO486" s="130"/>
      <c r="AP486" s="130"/>
      <c r="AQ486" s="130"/>
      <c r="AR486" s="130"/>
      <c r="AS486" s="130"/>
      <c r="AT486" s="130"/>
      <c r="AU486" s="130"/>
      <c r="AV486" s="130"/>
      <c r="AW486" s="130"/>
      <c r="AX486" s="130"/>
      <c r="AY486" s="130"/>
      <c r="AZ486" s="130"/>
      <c r="BA486" s="130"/>
      <c r="BB486" s="130"/>
      <c r="BC486" s="130"/>
      <c r="BD486" s="130"/>
      <c r="BE486" s="130"/>
    </row>
    <row r="487" spans="1:57" s="137" customFormat="1" ht="15">
      <c r="A487" s="89" t="str">
        <f>IF(Table1[[#This Row],[LIBRARY ID]]="","",CONCATENATE('Sample information'!B$16," #1"," ",Table1[[#This Row],[DATE SAMPLE DELIVERY]]))</f>
        <v/>
      </c>
      <c r="B487" s="89" t="str">
        <f>IF(Table1[[#This Row],[LIBRARY ID]]="","",CONCATENATE('Sample information'!B$16,"-",Table1[[#This Row],[LIBRARY ID]]))</f>
        <v/>
      </c>
      <c r="C487" s="47"/>
      <c r="D487" s="47"/>
      <c r="E487" s="47"/>
      <c r="F487" s="174" t="s">
        <v>547</v>
      </c>
      <c r="G487" s="47"/>
      <c r="H487" s="47"/>
      <c r="I487" s="47"/>
      <c r="J487" s="47"/>
      <c r="K487" s="47"/>
      <c r="L487" s="89" t="str">
        <f>IF(Table1[[#This Row],[INDEX CATEGORY]]="",CONCATENATE("Custom (",Table1[[#This Row],[CUSTOM INDEX]],")"),IF(Table1[[#This Row],[INDEX CATEGORY]]="No index","Custom (None)",INDEX(Index!$C$3:$X$230,MATCH(Table1[[#This Row],[INDEX NUMBER]],Index!$B$3:$B$230,0),MATCH(Table1[[#This Row],[INDEX CATEGORY]],Index!$C$2:$X$2,0))))</f>
        <v>Custom ()</v>
      </c>
      <c r="M487" s="153"/>
      <c r="N487" s="135" t="s">
        <v>5</v>
      </c>
      <c r="O487" s="153" t="s">
        <v>119</v>
      </c>
      <c r="P487" s="150" t="str">
        <f>IF(Table1[[#This Row],[LIBRARY ID]]="","",Table1[[#This Row],[VOLUME]])</f>
        <v/>
      </c>
      <c r="Q487" s="150" t="str">
        <f>IF(Table1[[#This Row],[LIBRARY ID]]="","",Table1[[#This Row],[CONCENTRATION]]*Table1[[#This Row],[VOLUME]])</f>
        <v/>
      </c>
      <c r="R487" s="103" t="s">
        <v>730</v>
      </c>
      <c r="S487" s="103" t="str">
        <f>IF(Table1[[#This Row],[LIBRARY ID]]="","",CONCATENATE('Sample information'!$B$16,"_",Table1[[#This Row],[PLATE]],"_org_",Table1[[#This Row],[DATE SAMPLE DELIVERY]]))</f>
        <v/>
      </c>
      <c r="T487" s="130" t="str">
        <f>IF(Table1[[#This Row],[DATE SAMPLE DELIVERY]]="","",(CONCATENATE(20,LEFT(Table1[[#This Row],[DATE SAMPLE DELIVERY]],2),"-",(MID(Table1[[#This Row],[DATE SAMPLE DELIVERY]],3,2)),"-",(RIGHT(Table1[[#This Row],[DATE SAMPLE DELIVERY]],2)))))</f>
        <v/>
      </c>
      <c r="U487" s="137" t="str">
        <f>IF(Table1[[#This Row],[LIBRARY ID]]="","",IF('Sample information'!$B$22="","RML",'Sample information'!$B$22))</f>
        <v/>
      </c>
      <c r="V487" s="130" t="s">
        <v>280</v>
      </c>
      <c r="W487" s="135"/>
      <c r="X487" s="135"/>
      <c r="AA487" s="151"/>
      <c r="AC487" s="152"/>
      <c r="AF487" s="135"/>
      <c r="AG487" s="130"/>
      <c r="AH487" s="130"/>
      <c r="AI487" s="130"/>
      <c r="AJ487" s="130"/>
      <c r="AK487" s="130"/>
      <c r="AL487" s="130"/>
      <c r="AM487" s="130"/>
      <c r="AN487" s="130"/>
      <c r="AO487" s="130"/>
      <c r="AP487" s="130"/>
      <c r="AQ487" s="130"/>
      <c r="AR487" s="130"/>
      <c r="AS487" s="130"/>
      <c r="AT487" s="130"/>
      <c r="AU487" s="130"/>
      <c r="AV487" s="130"/>
      <c r="AW487" s="130"/>
      <c r="AX487" s="130"/>
      <c r="AY487" s="130"/>
      <c r="AZ487" s="130"/>
      <c r="BA487" s="130"/>
      <c r="BB487" s="130"/>
      <c r="BC487" s="130"/>
      <c r="BD487" s="130"/>
      <c r="BE487" s="130"/>
    </row>
    <row r="488" spans="1:57" s="137" customFormat="1" ht="15">
      <c r="A488" s="89" t="str">
        <f>IF(Table1[[#This Row],[LIBRARY ID]]="","",CONCATENATE('Sample information'!B$16," #1"," ",Table1[[#This Row],[DATE SAMPLE DELIVERY]]))</f>
        <v/>
      </c>
      <c r="B488" s="89" t="str">
        <f>IF(Table1[[#This Row],[LIBRARY ID]]="","",CONCATENATE('Sample information'!B$16,"-",Table1[[#This Row],[LIBRARY ID]]))</f>
        <v/>
      </c>
      <c r="C488" s="47"/>
      <c r="D488" s="47"/>
      <c r="E488" s="47"/>
      <c r="F488" s="174" t="s">
        <v>547</v>
      </c>
      <c r="G488" s="47"/>
      <c r="H488" s="47"/>
      <c r="I488" s="47"/>
      <c r="J488" s="47"/>
      <c r="K488" s="47"/>
      <c r="L488" s="89" t="str">
        <f>IF(Table1[[#This Row],[INDEX CATEGORY]]="",CONCATENATE("Custom (",Table1[[#This Row],[CUSTOM INDEX]],")"),IF(Table1[[#This Row],[INDEX CATEGORY]]="No index","Custom (None)",INDEX(Index!$C$3:$X$230,MATCH(Table1[[#This Row],[INDEX NUMBER]],Index!$B$3:$B$230,0),MATCH(Table1[[#This Row],[INDEX CATEGORY]],Index!$C$2:$X$2,0))))</f>
        <v>Custom ()</v>
      </c>
      <c r="M488" s="153"/>
      <c r="N488" s="135" t="s">
        <v>5</v>
      </c>
      <c r="O488" s="153" t="s">
        <v>120</v>
      </c>
      <c r="P488" s="150" t="str">
        <f>IF(Table1[[#This Row],[LIBRARY ID]]="","",Table1[[#This Row],[VOLUME]])</f>
        <v/>
      </c>
      <c r="Q488" s="150" t="str">
        <f>IF(Table1[[#This Row],[LIBRARY ID]]="","",Table1[[#This Row],[CONCENTRATION]]*Table1[[#This Row],[VOLUME]])</f>
        <v/>
      </c>
      <c r="R488" s="103" t="s">
        <v>730</v>
      </c>
      <c r="S488" s="103" t="str">
        <f>IF(Table1[[#This Row],[LIBRARY ID]]="","",CONCATENATE('Sample information'!$B$16,"_",Table1[[#This Row],[PLATE]],"_org_",Table1[[#This Row],[DATE SAMPLE DELIVERY]]))</f>
        <v/>
      </c>
      <c r="T488" s="130" t="str">
        <f>IF(Table1[[#This Row],[DATE SAMPLE DELIVERY]]="","",(CONCATENATE(20,LEFT(Table1[[#This Row],[DATE SAMPLE DELIVERY]],2),"-",(MID(Table1[[#This Row],[DATE SAMPLE DELIVERY]],3,2)),"-",(RIGHT(Table1[[#This Row],[DATE SAMPLE DELIVERY]],2)))))</f>
        <v/>
      </c>
      <c r="U488" s="137" t="str">
        <f>IF(Table1[[#This Row],[LIBRARY ID]]="","",IF('Sample information'!$B$22="","RML",'Sample information'!$B$22))</f>
        <v/>
      </c>
      <c r="V488" s="130" t="s">
        <v>280</v>
      </c>
      <c r="W488" s="135"/>
      <c r="X488" s="135"/>
      <c r="AA488" s="151"/>
      <c r="AC488" s="152"/>
      <c r="AF488" s="135"/>
      <c r="AG488" s="130"/>
      <c r="AH488" s="130"/>
      <c r="AI488" s="130"/>
      <c r="AJ488" s="130"/>
      <c r="AK488" s="130"/>
      <c r="AL488" s="130"/>
      <c r="AM488" s="130"/>
      <c r="AN488" s="130"/>
      <c r="AO488" s="130"/>
      <c r="AP488" s="130"/>
      <c r="AQ488" s="130"/>
      <c r="AR488" s="130"/>
      <c r="AS488" s="130"/>
      <c r="AT488" s="130"/>
      <c r="AU488" s="130"/>
      <c r="AV488" s="130"/>
      <c r="AW488" s="130"/>
      <c r="AX488" s="130"/>
      <c r="AY488" s="130"/>
      <c r="AZ488" s="130"/>
      <c r="BA488" s="130"/>
      <c r="BB488" s="130"/>
      <c r="BC488" s="130"/>
      <c r="BD488" s="130"/>
      <c r="BE488" s="130"/>
    </row>
    <row r="489" spans="1:57" s="137" customFormat="1" ht="15">
      <c r="A489" s="89" t="str">
        <f>IF(Table1[[#This Row],[LIBRARY ID]]="","",CONCATENATE('Sample information'!B$16," #1"," ",Table1[[#This Row],[DATE SAMPLE DELIVERY]]))</f>
        <v/>
      </c>
      <c r="B489" s="89" t="str">
        <f>IF(Table1[[#This Row],[LIBRARY ID]]="","",CONCATENATE('Sample information'!B$16,"-",Table1[[#This Row],[LIBRARY ID]]))</f>
        <v/>
      </c>
      <c r="C489" s="47"/>
      <c r="D489" s="47"/>
      <c r="E489" s="47"/>
      <c r="F489" s="174" t="s">
        <v>547</v>
      </c>
      <c r="G489" s="47"/>
      <c r="H489" s="47"/>
      <c r="I489" s="47"/>
      <c r="J489" s="47"/>
      <c r="K489" s="47"/>
      <c r="L489" s="89" t="str">
        <f>IF(Table1[[#This Row],[INDEX CATEGORY]]="",CONCATENATE("Custom (",Table1[[#This Row],[CUSTOM INDEX]],")"),IF(Table1[[#This Row],[INDEX CATEGORY]]="No index","Custom (None)",INDEX(Index!$C$3:$X$230,MATCH(Table1[[#This Row],[INDEX NUMBER]],Index!$B$3:$B$230,0),MATCH(Table1[[#This Row],[INDEX CATEGORY]],Index!$C$2:$X$2,0))))</f>
        <v>Custom ()</v>
      </c>
      <c r="M489" s="153"/>
      <c r="N489" s="135" t="s">
        <v>5</v>
      </c>
      <c r="O489" s="153" t="s">
        <v>121</v>
      </c>
      <c r="P489" s="150" t="str">
        <f>IF(Table1[[#This Row],[LIBRARY ID]]="","",Table1[[#This Row],[VOLUME]])</f>
        <v/>
      </c>
      <c r="Q489" s="150" t="str">
        <f>IF(Table1[[#This Row],[LIBRARY ID]]="","",Table1[[#This Row],[CONCENTRATION]]*Table1[[#This Row],[VOLUME]])</f>
        <v/>
      </c>
      <c r="R489" s="103" t="s">
        <v>730</v>
      </c>
      <c r="S489" s="103" t="str">
        <f>IF(Table1[[#This Row],[LIBRARY ID]]="","",CONCATENATE('Sample information'!$B$16,"_",Table1[[#This Row],[PLATE]],"_org_",Table1[[#This Row],[DATE SAMPLE DELIVERY]]))</f>
        <v/>
      </c>
      <c r="T489" s="130" t="str">
        <f>IF(Table1[[#This Row],[DATE SAMPLE DELIVERY]]="","",(CONCATENATE(20,LEFT(Table1[[#This Row],[DATE SAMPLE DELIVERY]],2),"-",(MID(Table1[[#This Row],[DATE SAMPLE DELIVERY]],3,2)),"-",(RIGHT(Table1[[#This Row],[DATE SAMPLE DELIVERY]],2)))))</f>
        <v/>
      </c>
      <c r="U489" s="137" t="str">
        <f>IF(Table1[[#This Row],[LIBRARY ID]]="","",IF('Sample information'!$B$22="","RML",'Sample information'!$B$22))</f>
        <v/>
      </c>
      <c r="V489" s="130" t="s">
        <v>280</v>
      </c>
      <c r="W489" s="135"/>
      <c r="X489" s="135"/>
      <c r="AA489" s="151"/>
      <c r="AC489" s="152"/>
      <c r="AF489" s="135"/>
      <c r="AG489" s="130"/>
      <c r="AH489" s="130"/>
      <c r="AI489" s="130"/>
      <c r="AJ489" s="130"/>
      <c r="AK489" s="130"/>
      <c r="AL489" s="130"/>
      <c r="AM489" s="130"/>
      <c r="AN489" s="130"/>
      <c r="AO489" s="130"/>
      <c r="AP489" s="130"/>
      <c r="AQ489" s="130"/>
      <c r="AR489" s="130"/>
      <c r="AS489" s="130"/>
      <c r="AT489" s="130"/>
      <c r="AU489" s="130"/>
      <c r="AV489" s="130"/>
      <c r="AW489" s="130"/>
      <c r="AX489" s="130"/>
      <c r="AY489" s="130"/>
      <c r="AZ489" s="130"/>
      <c r="BA489" s="130"/>
      <c r="BB489" s="130"/>
      <c r="BC489" s="130"/>
      <c r="BD489" s="130"/>
      <c r="BE489" s="130"/>
    </row>
    <row r="490" spans="1:57" s="137" customFormat="1" ht="15">
      <c r="A490" s="89" t="str">
        <f>IF(Table1[[#This Row],[LIBRARY ID]]="","",CONCATENATE('Sample information'!B$16," #1"," ",Table1[[#This Row],[DATE SAMPLE DELIVERY]]))</f>
        <v/>
      </c>
      <c r="B490" s="89" t="str">
        <f>IF(Table1[[#This Row],[LIBRARY ID]]="","",CONCATENATE('Sample information'!B$16,"-",Table1[[#This Row],[LIBRARY ID]]))</f>
        <v/>
      </c>
      <c r="C490" s="47"/>
      <c r="D490" s="47"/>
      <c r="E490" s="47"/>
      <c r="F490" s="174" t="s">
        <v>547</v>
      </c>
      <c r="G490" s="47"/>
      <c r="H490" s="47"/>
      <c r="I490" s="47"/>
      <c r="J490" s="47"/>
      <c r="K490" s="47"/>
      <c r="L490" s="89" t="str">
        <f>IF(Table1[[#This Row],[INDEX CATEGORY]]="",CONCATENATE("Custom (",Table1[[#This Row],[CUSTOM INDEX]],")"),IF(Table1[[#This Row],[INDEX CATEGORY]]="No index","Custom (None)",INDEX(Index!$C$3:$X$230,MATCH(Table1[[#This Row],[INDEX NUMBER]],Index!$B$3:$B$230,0),MATCH(Table1[[#This Row],[INDEX CATEGORY]],Index!$C$2:$X$2,0))))</f>
        <v>Custom ()</v>
      </c>
      <c r="M490" s="153"/>
      <c r="N490" s="135" t="s">
        <v>5</v>
      </c>
      <c r="O490" s="153" t="s">
        <v>122</v>
      </c>
      <c r="P490" s="150" t="str">
        <f>IF(Table1[[#This Row],[LIBRARY ID]]="","",Table1[[#This Row],[VOLUME]])</f>
        <v/>
      </c>
      <c r="Q490" s="150" t="str">
        <f>IF(Table1[[#This Row],[LIBRARY ID]]="","",Table1[[#This Row],[CONCENTRATION]]*Table1[[#This Row],[VOLUME]])</f>
        <v/>
      </c>
      <c r="R490" s="103" t="s">
        <v>730</v>
      </c>
      <c r="S490" s="103" t="str">
        <f>IF(Table1[[#This Row],[LIBRARY ID]]="","",CONCATENATE('Sample information'!$B$16,"_",Table1[[#This Row],[PLATE]],"_org_",Table1[[#This Row],[DATE SAMPLE DELIVERY]]))</f>
        <v/>
      </c>
      <c r="T490" s="130" t="str">
        <f>IF(Table1[[#This Row],[DATE SAMPLE DELIVERY]]="","",(CONCATENATE(20,LEFT(Table1[[#This Row],[DATE SAMPLE DELIVERY]],2),"-",(MID(Table1[[#This Row],[DATE SAMPLE DELIVERY]],3,2)),"-",(RIGHT(Table1[[#This Row],[DATE SAMPLE DELIVERY]],2)))))</f>
        <v/>
      </c>
      <c r="U490" s="137" t="str">
        <f>IF(Table1[[#This Row],[LIBRARY ID]]="","",IF('Sample information'!$B$22="","RML",'Sample information'!$B$22))</f>
        <v/>
      </c>
      <c r="V490" s="130" t="s">
        <v>280</v>
      </c>
      <c r="W490" s="135"/>
      <c r="X490" s="135"/>
      <c r="AA490" s="151"/>
      <c r="AC490" s="152"/>
      <c r="AF490" s="135"/>
      <c r="AG490" s="130"/>
      <c r="AH490" s="130"/>
      <c r="AI490" s="130"/>
      <c r="AJ490" s="130"/>
      <c r="AK490" s="130"/>
      <c r="AL490" s="130"/>
      <c r="AM490" s="130"/>
      <c r="AN490" s="130"/>
      <c r="AO490" s="130"/>
      <c r="AP490" s="130"/>
      <c r="AQ490" s="130"/>
      <c r="AR490" s="130"/>
      <c r="AS490" s="130"/>
      <c r="AT490" s="130"/>
      <c r="AU490" s="130"/>
      <c r="AV490" s="130"/>
      <c r="AW490" s="130"/>
      <c r="AX490" s="130"/>
      <c r="AY490" s="130"/>
      <c r="AZ490" s="130"/>
      <c r="BA490" s="130"/>
      <c r="BB490" s="130"/>
      <c r="BC490" s="130"/>
      <c r="BD490" s="130"/>
      <c r="BE490" s="130"/>
    </row>
    <row r="491" spans="1:57" s="137" customFormat="1" ht="15">
      <c r="A491" s="89" t="str">
        <f>IF(Table1[[#This Row],[LIBRARY ID]]="","",CONCATENATE('Sample information'!B$16," #1"," ",Table1[[#This Row],[DATE SAMPLE DELIVERY]]))</f>
        <v/>
      </c>
      <c r="B491" s="89" t="str">
        <f>IF(Table1[[#This Row],[LIBRARY ID]]="","",CONCATENATE('Sample information'!B$16,"-",Table1[[#This Row],[LIBRARY ID]]))</f>
        <v/>
      </c>
      <c r="C491" s="47"/>
      <c r="D491" s="47"/>
      <c r="E491" s="47"/>
      <c r="F491" s="174" t="s">
        <v>547</v>
      </c>
      <c r="G491" s="47"/>
      <c r="H491" s="47"/>
      <c r="I491" s="47"/>
      <c r="J491" s="47"/>
      <c r="K491" s="47"/>
      <c r="L491" s="89" t="str">
        <f>IF(Table1[[#This Row],[INDEX CATEGORY]]="",CONCATENATE("Custom (",Table1[[#This Row],[CUSTOM INDEX]],")"),IF(Table1[[#This Row],[INDEX CATEGORY]]="No index","Custom (None)",INDEX(Index!$C$3:$X$230,MATCH(Table1[[#This Row],[INDEX NUMBER]],Index!$B$3:$B$230,0),MATCH(Table1[[#This Row],[INDEX CATEGORY]],Index!$C$2:$X$2,0))))</f>
        <v>Custom ()</v>
      </c>
      <c r="M491" s="153"/>
      <c r="N491" s="135" t="s">
        <v>5</v>
      </c>
      <c r="O491" s="153" t="s">
        <v>27</v>
      </c>
      <c r="P491" s="150" t="str">
        <f>IF(Table1[[#This Row],[LIBRARY ID]]="","",Table1[[#This Row],[VOLUME]])</f>
        <v/>
      </c>
      <c r="Q491" s="150" t="str">
        <f>IF(Table1[[#This Row],[LIBRARY ID]]="","",Table1[[#This Row],[CONCENTRATION]]*Table1[[#This Row],[VOLUME]])</f>
        <v/>
      </c>
      <c r="R491" s="103" t="s">
        <v>731</v>
      </c>
      <c r="S491" s="103" t="str">
        <f>IF(Table1[[#This Row],[LIBRARY ID]]="","",CONCATENATE('Sample information'!$B$16,"_",Table1[[#This Row],[PLATE]],"_org_",Table1[[#This Row],[DATE SAMPLE DELIVERY]]))</f>
        <v/>
      </c>
      <c r="T491" s="130" t="str">
        <f>IF(Table1[[#This Row],[DATE SAMPLE DELIVERY]]="","",(CONCATENATE(20,LEFT(Table1[[#This Row],[DATE SAMPLE DELIVERY]],2),"-",(MID(Table1[[#This Row],[DATE SAMPLE DELIVERY]],3,2)),"-",(RIGHT(Table1[[#This Row],[DATE SAMPLE DELIVERY]],2)))))</f>
        <v/>
      </c>
      <c r="U491" s="137" t="str">
        <f>IF(Table1[[#This Row],[LIBRARY ID]]="","",IF('Sample information'!$B$22="","RML",'Sample information'!$B$22))</f>
        <v/>
      </c>
      <c r="V491" s="130" t="s">
        <v>280</v>
      </c>
      <c r="W491" s="135"/>
      <c r="X491" s="135"/>
      <c r="AA491" s="151"/>
      <c r="AC491" s="152"/>
      <c r="AF491" s="135"/>
      <c r="AG491" s="130"/>
      <c r="AH491" s="130"/>
      <c r="AI491" s="130"/>
      <c r="AJ491" s="130"/>
      <c r="AK491" s="130"/>
      <c r="AL491" s="130"/>
      <c r="AM491" s="130"/>
      <c r="AN491" s="130"/>
      <c r="AO491" s="130"/>
      <c r="AP491" s="130"/>
      <c r="AQ491" s="130"/>
      <c r="AR491" s="130"/>
      <c r="AS491" s="130"/>
      <c r="AT491" s="130"/>
      <c r="AU491" s="130"/>
      <c r="AV491" s="130"/>
      <c r="AW491" s="130"/>
      <c r="AX491" s="130"/>
      <c r="AY491" s="130"/>
      <c r="AZ491" s="130"/>
      <c r="BA491" s="130"/>
      <c r="BB491" s="130"/>
      <c r="BC491" s="130"/>
      <c r="BD491" s="130"/>
      <c r="BE491" s="130"/>
    </row>
    <row r="492" spans="1:57" s="137" customFormat="1" ht="15">
      <c r="A492" s="89" t="str">
        <f>IF(Table1[[#This Row],[LIBRARY ID]]="","",CONCATENATE('Sample information'!B$16," #1"," ",Table1[[#This Row],[DATE SAMPLE DELIVERY]]))</f>
        <v/>
      </c>
      <c r="B492" s="89" t="str">
        <f>IF(Table1[[#This Row],[LIBRARY ID]]="","",CONCATENATE('Sample information'!B$16,"-",Table1[[#This Row],[LIBRARY ID]]))</f>
        <v/>
      </c>
      <c r="C492" s="47"/>
      <c r="D492" s="47"/>
      <c r="E492" s="47"/>
      <c r="F492" s="174" t="s">
        <v>547</v>
      </c>
      <c r="G492" s="47"/>
      <c r="H492" s="47"/>
      <c r="I492" s="47"/>
      <c r="J492" s="47"/>
      <c r="K492" s="47"/>
      <c r="L492" s="89" t="str">
        <f>IF(Table1[[#This Row],[INDEX CATEGORY]]="",CONCATENATE("Custom (",Table1[[#This Row],[CUSTOM INDEX]],")"),IF(Table1[[#This Row],[INDEX CATEGORY]]="No index","Custom (None)",INDEX(Index!$C$3:$X$230,MATCH(Table1[[#This Row],[INDEX NUMBER]],Index!$B$3:$B$230,0),MATCH(Table1[[#This Row],[INDEX CATEGORY]],Index!$C$2:$X$2,0))))</f>
        <v>Custom ()</v>
      </c>
      <c r="M492" s="153"/>
      <c r="N492" s="135" t="s">
        <v>5</v>
      </c>
      <c r="O492" s="153" t="s">
        <v>28</v>
      </c>
      <c r="P492" s="150" t="str">
        <f>IF(Table1[[#This Row],[LIBRARY ID]]="","",Table1[[#This Row],[VOLUME]])</f>
        <v/>
      </c>
      <c r="Q492" s="150" t="str">
        <f>IF(Table1[[#This Row],[LIBRARY ID]]="","",Table1[[#This Row],[CONCENTRATION]]*Table1[[#This Row],[VOLUME]])</f>
        <v/>
      </c>
      <c r="R492" s="103" t="s">
        <v>731</v>
      </c>
      <c r="S492" s="103" t="str">
        <f>IF(Table1[[#This Row],[LIBRARY ID]]="","",CONCATENATE('Sample information'!$B$16,"_",Table1[[#This Row],[PLATE]],"_org_",Table1[[#This Row],[DATE SAMPLE DELIVERY]]))</f>
        <v/>
      </c>
      <c r="T492" s="130" t="str">
        <f>IF(Table1[[#This Row],[DATE SAMPLE DELIVERY]]="","",(CONCATENATE(20,LEFT(Table1[[#This Row],[DATE SAMPLE DELIVERY]],2),"-",(MID(Table1[[#This Row],[DATE SAMPLE DELIVERY]],3,2)),"-",(RIGHT(Table1[[#This Row],[DATE SAMPLE DELIVERY]],2)))))</f>
        <v/>
      </c>
      <c r="U492" s="137" t="str">
        <f>IF(Table1[[#This Row],[LIBRARY ID]]="","",IF('Sample information'!$B$22="","RML",'Sample information'!$B$22))</f>
        <v/>
      </c>
      <c r="V492" s="130" t="s">
        <v>280</v>
      </c>
      <c r="W492" s="135"/>
      <c r="X492" s="135"/>
      <c r="AA492" s="151"/>
      <c r="AC492" s="152"/>
      <c r="AF492" s="135"/>
      <c r="AG492" s="130"/>
      <c r="AH492" s="130"/>
      <c r="AI492" s="130"/>
      <c r="AJ492" s="130"/>
      <c r="AK492" s="130"/>
      <c r="AL492" s="130"/>
      <c r="AM492" s="130"/>
      <c r="AN492" s="130"/>
      <c r="AO492" s="130"/>
      <c r="AP492" s="130"/>
      <c r="AQ492" s="130"/>
      <c r="AR492" s="130"/>
      <c r="AS492" s="130"/>
      <c r="AT492" s="130"/>
      <c r="AU492" s="130"/>
      <c r="AV492" s="130"/>
      <c r="AW492" s="130"/>
      <c r="AX492" s="130"/>
      <c r="AY492" s="130"/>
      <c r="AZ492" s="130"/>
      <c r="BA492" s="130"/>
      <c r="BB492" s="130"/>
      <c r="BC492" s="130"/>
      <c r="BD492" s="130"/>
      <c r="BE492" s="130"/>
    </row>
    <row r="493" spans="1:57" s="137" customFormat="1" ht="15">
      <c r="A493" s="89" t="str">
        <f>IF(Table1[[#This Row],[LIBRARY ID]]="","",CONCATENATE('Sample information'!B$16," #1"," ",Table1[[#This Row],[DATE SAMPLE DELIVERY]]))</f>
        <v/>
      </c>
      <c r="B493" s="89" t="str">
        <f>IF(Table1[[#This Row],[LIBRARY ID]]="","",CONCATENATE('Sample information'!B$16,"-",Table1[[#This Row],[LIBRARY ID]]))</f>
        <v/>
      </c>
      <c r="C493" s="47"/>
      <c r="D493" s="47"/>
      <c r="E493" s="47"/>
      <c r="F493" s="174" t="s">
        <v>547</v>
      </c>
      <c r="G493" s="47"/>
      <c r="H493" s="47"/>
      <c r="I493" s="47"/>
      <c r="J493" s="47"/>
      <c r="K493" s="47"/>
      <c r="L493" s="89" t="str">
        <f>IF(Table1[[#This Row],[INDEX CATEGORY]]="",CONCATENATE("Custom (",Table1[[#This Row],[CUSTOM INDEX]],")"),IF(Table1[[#This Row],[INDEX CATEGORY]]="No index","Custom (None)",INDEX(Index!$C$3:$X$230,MATCH(Table1[[#This Row],[INDEX NUMBER]],Index!$B$3:$B$230,0),MATCH(Table1[[#This Row],[INDEX CATEGORY]],Index!$C$2:$X$2,0))))</f>
        <v>Custom ()</v>
      </c>
      <c r="M493" s="153"/>
      <c r="N493" s="135" t="s">
        <v>5</v>
      </c>
      <c r="O493" s="153" t="s">
        <v>29</v>
      </c>
      <c r="P493" s="150" t="str">
        <f>IF(Table1[[#This Row],[LIBRARY ID]]="","",Table1[[#This Row],[VOLUME]])</f>
        <v/>
      </c>
      <c r="Q493" s="150" t="str">
        <f>IF(Table1[[#This Row],[LIBRARY ID]]="","",Table1[[#This Row],[CONCENTRATION]]*Table1[[#This Row],[VOLUME]])</f>
        <v/>
      </c>
      <c r="R493" s="103" t="s">
        <v>731</v>
      </c>
      <c r="S493" s="103" t="str">
        <f>IF(Table1[[#This Row],[LIBRARY ID]]="","",CONCATENATE('Sample information'!$B$16,"_",Table1[[#This Row],[PLATE]],"_org_",Table1[[#This Row],[DATE SAMPLE DELIVERY]]))</f>
        <v/>
      </c>
      <c r="T493" s="130" t="str">
        <f>IF(Table1[[#This Row],[DATE SAMPLE DELIVERY]]="","",(CONCATENATE(20,LEFT(Table1[[#This Row],[DATE SAMPLE DELIVERY]],2),"-",(MID(Table1[[#This Row],[DATE SAMPLE DELIVERY]],3,2)),"-",(RIGHT(Table1[[#This Row],[DATE SAMPLE DELIVERY]],2)))))</f>
        <v/>
      </c>
      <c r="U493" s="137" t="str">
        <f>IF(Table1[[#This Row],[LIBRARY ID]]="","",IF('Sample information'!$B$22="","RML",'Sample information'!$B$22))</f>
        <v/>
      </c>
      <c r="V493" s="130" t="s">
        <v>280</v>
      </c>
      <c r="W493" s="135"/>
      <c r="X493" s="135"/>
      <c r="AA493" s="151"/>
      <c r="AC493" s="152"/>
      <c r="AF493" s="135"/>
      <c r="AG493" s="130"/>
      <c r="AH493" s="130"/>
      <c r="AI493" s="130"/>
      <c r="AJ493" s="130"/>
      <c r="AK493" s="130"/>
      <c r="AL493" s="130"/>
      <c r="AM493" s="130"/>
      <c r="AN493" s="130"/>
      <c r="AO493" s="130"/>
      <c r="AP493" s="130"/>
      <c r="AQ493" s="130"/>
      <c r="AR493" s="130"/>
      <c r="AS493" s="130"/>
      <c r="AT493" s="130"/>
      <c r="AU493" s="130"/>
      <c r="AV493" s="130"/>
      <c r="AW493" s="130"/>
      <c r="AX493" s="130"/>
      <c r="AY493" s="130"/>
      <c r="AZ493" s="130"/>
      <c r="BA493" s="130"/>
      <c r="BB493" s="130"/>
      <c r="BC493" s="130"/>
      <c r="BD493" s="130"/>
      <c r="BE493" s="130"/>
    </row>
    <row r="494" spans="1:57" s="137" customFormat="1" ht="15">
      <c r="A494" s="89" t="str">
        <f>IF(Table1[[#This Row],[LIBRARY ID]]="","",CONCATENATE('Sample information'!B$16," #1"," ",Table1[[#This Row],[DATE SAMPLE DELIVERY]]))</f>
        <v/>
      </c>
      <c r="B494" s="89" t="str">
        <f>IF(Table1[[#This Row],[LIBRARY ID]]="","",CONCATENATE('Sample information'!B$16,"-",Table1[[#This Row],[LIBRARY ID]]))</f>
        <v/>
      </c>
      <c r="C494" s="47"/>
      <c r="D494" s="47"/>
      <c r="E494" s="47"/>
      <c r="F494" s="174" t="s">
        <v>547</v>
      </c>
      <c r="G494" s="47"/>
      <c r="H494" s="47"/>
      <c r="I494" s="47"/>
      <c r="J494" s="47"/>
      <c r="K494" s="47"/>
      <c r="L494" s="89" t="str">
        <f>IF(Table1[[#This Row],[INDEX CATEGORY]]="",CONCATENATE("Custom (",Table1[[#This Row],[CUSTOM INDEX]],")"),IF(Table1[[#This Row],[INDEX CATEGORY]]="No index","Custom (None)",INDEX(Index!$C$3:$X$230,MATCH(Table1[[#This Row],[INDEX NUMBER]],Index!$B$3:$B$230,0),MATCH(Table1[[#This Row],[INDEX CATEGORY]],Index!$C$2:$X$2,0))))</f>
        <v>Custom ()</v>
      </c>
      <c r="M494" s="153"/>
      <c r="N494" s="135" t="s">
        <v>5</v>
      </c>
      <c r="O494" s="153" t="s">
        <v>30</v>
      </c>
      <c r="P494" s="150" t="str">
        <f>IF(Table1[[#This Row],[LIBRARY ID]]="","",Table1[[#This Row],[VOLUME]])</f>
        <v/>
      </c>
      <c r="Q494" s="150" t="str">
        <f>IF(Table1[[#This Row],[LIBRARY ID]]="","",Table1[[#This Row],[CONCENTRATION]]*Table1[[#This Row],[VOLUME]])</f>
        <v/>
      </c>
      <c r="R494" s="103" t="s">
        <v>731</v>
      </c>
      <c r="S494" s="103" t="str">
        <f>IF(Table1[[#This Row],[LIBRARY ID]]="","",CONCATENATE('Sample information'!$B$16,"_",Table1[[#This Row],[PLATE]],"_org_",Table1[[#This Row],[DATE SAMPLE DELIVERY]]))</f>
        <v/>
      </c>
      <c r="T494" s="130" t="str">
        <f>IF(Table1[[#This Row],[DATE SAMPLE DELIVERY]]="","",(CONCATENATE(20,LEFT(Table1[[#This Row],[DATE SAMPLE DELIVERY]],2),"-",(MID(Table1[[#This Row],[DATE SAMPLE DELIVERY]],3,2)),"-",(RIGHT(Table1[[#This Row],[DATE SAMPLE DELIVERY]],2)))))</f>
        <v/>
      </c>
      <c r="U494" s="137" t="str">
        <f>IF(Table1[[#This Row],[LIBRARY ID]]="","",IF('Sample information'!$B$22="","RML",'Sample information'!$B$22))</f>
        <v/>
      </c>
      <c r="V494" s="130" t="s">
        <v>280</v>
      </c>
      <c r="W494" s="135"/>
      <c r="X494" s="135"/>
      <c r="AA494" s="151"/>
      <c r="AC494" s="152"/>
      <c r="AF494" s="135"/>
      <c r="AG494" s="130"/>
      <c r="AH494" s="130"/>
      <c r="AI494" s="130"/>
      <c r="AJ494" s="130"/>
      <c r="AK494" s="130"/>
      <c r="AL494" s="130"/>
      <c r="AM494" s="130"/>
      <c r="AN494" s="130"/>
      <c r="AO494" s="130"/>
      <c r="AP494" s="130"/>
      <c r="AQ494" s="130"/>
      <c r="AR494" s="130"/>
      <c r="AS494" s="130"/>
      <c r="AT494" s="130"/>
      <c r="AU494" s="130"/>
      <c r="AV494" s="130"/>
      <c r="AW494" s="130"/>
      <c r="AX494" s="130"/>
      <c r="AY494" s="130"/>
      <c r="AZ494" s="130"/>
      <c r="BA494" s="130"/>
      <c r="BB494" s="130"/>
      <c r="BC494" s="130"/>
      <c r="BD494" s="130"/>
      <c r="BE494" s="130"/>
    </row>
    <row r="495" spans="1:57" s="137" customFormat="1" ht="15">
      <c r="A495" s="89" t="str">
        <f>IF(Table1[[#This Row],[LIBRARY ID]]="","",CONCATENATE('Sample information'!B$16," #1"," ",Table1[[#This Row],[DATE SAMPLE DELIVERY]]))</f>
        <v/>
      </c>
      <c r="B495" s="89" t="str">
        <f>IF(Table1[[#This Row],[LIBRARY ID]]="","",CONCATENATE('Sample information'!B$16,"-",Table1[[#This Row],[LIBRARY ID]]))</f>
        <v/>
      </c>
      <c r="C495" s="47"/>
      <c r="D495" s="47"/>
      <c r="E495" s="47"/>
      <c r="F495" s="174" t="s">
        <v>547</v>
      </c>
      <c r="G495" s="47"/>
      <c r="H495" s="47"/>
      <c r="I495" s="47"/>
      <c r="J495" s="47"/>
      <c r="K495" s="47"/>
      <c r="L495" s="89" t="str">
        <f>IF(Table1[[#This Row],[INDEX CATEGORY]]="",CONCATENATE("Custom (",Table1[[#This Row],[CUSTOM INDEX]],")"),IF(Table1[[#This Row],[INDEX CATEGORY]]="No index","Custom (None)",INDEX(Index!$C$3:$X$230,MATCH(Table1[[#This Row],[INDEX NUMBER]],Index!$B$3:$B$230,0),MATCH(Table1[[#This Row],[INDEX CATEGORY]],Index!$C$2:$X$2,0))))</f>
        <v>Custom ()</v>
      </c>
      <c r="M495" s="153"/>
      <c r="N495" s="135" t="s">
        <v>5</v>
      </c>
      <c r="O495" s="153" t="s">
        <v>31</v>
      </c>
      <c r="P495" s="150" t="str">
        <f>IF(Table1[[#This Row],[LIBRARY ID]]="","",Table1[[#This Row],[VOLUME]])</f>
        <v/>
      </c>
      <c r="Q495" s="150" t="str">
        <f>IF(Table1[[#This Row],[LIBRARY ID]]="","",Table1[[#This Row],[CONCENTRATION]]*Table1[[#This Row],[VOLUME]])</f>
        <v/>
      </c>
      <c r="R495" s="103" t="s">
        <v>731</v>
      </c>
      <c r="S495" s="103" t="str">
        <f>IF(Table1[[#This Row],[LIBRARY ID]]="","",CONCATENATE('Sample information'!$B$16,"_",Table1[[#This Row],[PLATE]],"_org_",Table1[[#This Row],[DATE SAMPLE DELIVERY]]))</f>
        <v/>
      </c>
      <c r="T495" s="130" t="str">
        <f>IF(Table1[[#This Row],[DATE SAMPLE DELIVERY]]="","",(CONCATENATE(20,LEFT(Table1[[#This Row],[DATE SAMPLE DELIVERY]],2),"-",(MID(Table1[[#This Row],[DATE SAMPLE DELIVERY]],3,2)),"-",(RIGHT(Table1[[#This Row],[DATE SAMPLE DELIVERY]],2)))))</f>
        <v/>
      </c>
      <c r="U495" s="137" t="str">
        <f>IF(Table1[[#This Row],[LIBRARY ID]]="","",IF('Sample information'!$B$22="","RML",'Sample information'!$B$22))</f>
        <v/>
      </c>
      <c r="V495" s="130" t="s">
        <v>280</v>
      </c>
      <c r="W495" s="135"/>
      <c r="X495" s="135"/>
      <c r="AA495" s="151"/>
      <c r="AC495" s="152"/>
      <c r="AF495" s="135"/>
      <c r="AG495" s="130"/>
      <c r="AH495" s="130"/>
      <c r="AI495" s="130"/>
      <c r="AJ495" s="130"/>
      <c r="AK495" s="130"/>
      <c r="AL495" s="130"/>
      <c r="AM495" s="130"/>
      <c r="AN495" s="130"/>
      <c r="AO495" s="130"/>
      <c r="AP495" s="130"/>
      <c r="AQ495" s="130"/>
      <c r="AR495" s="130"/>
      <c r="AS495" s="130"/>
      <c r="AT495" s="130"/>
      <c r="AU495" s="130"/>
      <c r="AV495" s="130"/>
      <c r="AW495" s="130"/>
      <c r="AX495" s="130"/>
      <c r="AY495" s="130"/>
      <c r="AZ495" s="130"/>
      <c r="BA495" s="130"/>
      <c r="BB495" s="130"/>
      <c r="BC495" s="130"/>
      <c r="BD495" s="130"/>
      <c r="BE495" s="130"/>
    </row>
    <row r="496" spans="1:57" s="137" customFormat="1" ht="15">
      <c r="A496" s="89" t="str">
        <f>IF(Table1[[#This Row],[LIBRARY ID]]="","",CONCATENATE('Sample information'!B$16," #1"," ",Table1[[#This Row],[DATE SAMPLE DELIVERY]]))</f>
        <v/>
      </c>
      <c r="B496" s="89" t="str">
        <f>IF(Table1[[#This Row],[LIBRARY ID]]="","",CONCATENATE('Sample information'!B$16,"-",Table1[[#This Row],[LIBRARY ID]]))</f>
        <v/>
      </c>
      <c r="C496" s="47"/>
      <c r="D496" s="47"/>
      <c r="E496" s="47"/>
      <c r="F496" s="174" t="s">
        <v>547</v>
      </c>
      <c r="G496" s="47"/>
      <c r="H496" s="47"/>
      <c r="I496" s="47"/>
      <c r="J496" s="47"/>
      <c r="K496" s="47"/>
      <c r="L496" s="89" t="str">
        <f>IF(Table1[[#This Row],[INDEX CATEGORY]]="",CONCATENATE("Custom (",Table1[[#This Row],[CUSTOM INDEX]],")"),IF(Table1[[#This Row],[INDEX CATEGORY]]="No index","Custom (None)",INDEX(Index!$C$3:$X$230,MATCH(Table1[[#This Row],[INDEX NUMBER]],Index!$B$3:$B$230,0),MATCH(Table1[[#This Row],[INDEX CATEGORY]],Index!$C$2:$X$2,0))))</f>
        <v>Custom ()</v>
      </c>
      <c r="M496" s="153"/>
      <c r="N496" s="135" t="s">
        <v>5</v>
      </c>
      <c r="O496" s="153" t="s">
        <v>32</v>
      </c>
      <c r="P496" s="150" t="str">
        <f>IF(Table1[[#This Row],[LIBRARY ID]]="","",Table1[[#This Row],[VOLUME]])</f>
        <v/>
      </c>
      <c r="Q496" s="150" t="str">
        <f>IF(Table1[[#This Row],[LIBRARY ID]]="","",Table1[[#This Row],[CONCENTRATION]]*Table1[[#This Row],[VOLUME]])</f>
        <v/>
      </c>
      <c r="R496" s="103" t="s">
        <v>731</v>
      </c>
      <c r="S496" s="103" t="str">
        <f>IF(Table1[[#This Row],[LIBRARY ID]]="","",CONCATENATE('Sample information'!$B$16,"_",Table1[[#This Row],[PLATE]],"_org_",Table1[[#This Row],[DATE SAMPLE DELIVERY]]))</f>
        <v/>
      </c>
      <c r="T496" s="130" t="str">
        <f>IF(Table1[[#This Row],[DATE SAMPLE DELIVERY]]="","",(CONCATENATE(20,LEFT(Table1[[#This Row],[DATE SAMPLE DELIVERY]],2),"-",(MID(Table1[[#This Row],[DATE SAMPLE DELIVERY]],3,2)),"-",(RIGHT(Table1[[#This Row],[DATE SAMPLE DELIVERY]],2)))))</f>
        <v/>
      </c>
      <c r="U496" s="137" t="str">
        <f>IF(Table1[[#This Row],[LIBRARY ID]]="","",IF('Sample information'!$B$22="","RML",'Sample information'!$B$22))</f>
        <v/>
      </c>
      <c r="V496" s="130" t="s">
        <v>280</v>
      </c>
      <c r="W496" s="135"/>
      <c r="X496" s="135"/>
      <c r="AA496" s="151"/>
      <c r="AC496" s="152"/>
      <c r="AF496" s="135"/>
      <c r="AG496" s="130"/>
      <c r="AH496" s="130"/>
      <c r="AI496" s="130"/>
      <c r="AJ496" s="130"/>
      <c r="AK496" s="130"/>
      <c r="AL496" s="130"/>
      <c r="AM496" s="130"/>
      <c r="AN496" s="130"/>
      <c r="AO496" s="130"/>
      <c r="AP496" s="130"/>
      <c r="AQ496" s="130"/>
      <c r="AR496" s="130"/>
      <c r="AS496" s="130"/>
      <c r="AT496" s="130"/>
      <c r="AU496" s="130"/>
      <c r="AV496" s="130"/>
      <c r="AW496" s="130"/>
      <c r="AX496" s="130"/>
      <c r="AY496" s="130"/>
      <c r="AZ496" s="130"/>
      <c r="BA496" s="130"/>
      <c r="BB496" s="130"/>
      <c r="BC496" s="130"/>
      <c r="BD496" s="130"/>
      <c r="BE496" s="130"/>
    </row>
    <row r="497" spans="1:57" s="137" customFormat="1" ht="15">
      <c r="A497" s="89" t="str">
        <f>IF(Table1[[#This Row],[LIBRARY ID]]="","",CONCATENATE('Sample information'!B$16," #1"," ",Table1[[#This Row],[DATE SAMPLE DELIVERY]]))</f>
        <v/>
      </c>
      <c r="B497" s="89" t="str">
        <f>IF(Table1[[#This Row],[LIBRARY ID]]="","",CONCATENATE('Sample information'!B$16,"-",Table1[[#This Row],[LIBRARY ID]]))</f>
        <v/>
      </c>
      <c r="C497" s="47"/>
      <c r="D497" s="47"/>
      <c r="E497" s="47"/>
      <c r="F497" s="174" t="s">
        <v>547</v>
      </c>
      <c r="G497" s="47"/>
      <c r="H497" s="47"/>
      <c r="I497" s="47"/>
      <c r="J497" s="47"/>
      <c r="K497" s="47"/>
      <c r="L497" s="89" t="str">
        <f>IF(Table1[[#This Row],[INDEX CATEGORY]]="",CONCATENATE("Custom (",Table1[[#This Row],[CUSTOM INDEX]],")"),IF(Table1[[#This Row],[INDEX CATEGORY]]="No index","Custom (None)",INDEX(Index!$C$3:$X$230,MATCH(Table1[[#This Row],[INDEX NUMBER]],Index!$B$3:$B$230,0),MATCH(Table1[[#This Row],[INDEX CATEGORY]],Index!$C$2:$X$2,0))))</f>
        <v>Custom ()</v>
      </c>
      <c r="M497" s="153"/>
      <c r="N497" s="135" t="s">
        <v>5</v>
      </c>
      <c r="O497" s="153" t="s">
        <v>33</v>
      </c>
      <c r="P497" s="150" t="str">
        <f>IF(Table1[[#This Row],[LIBRARY ID]]="","",Table1[[#This Row],[VOLUME]])</f>
        <v/>
      </c>
      <c r="Q497" s="150" t="str">
        <f>IF(Table1[[#This Row],[LIBRARY ID]]="","",Table1[[#This Row],[CONCENTRATION]]*Table1[[#This Row],[VOLUME]])</f>
        <v/>
      </c>
      <c r="R497" s="103" t="s">
        <v>731</v>
      </c>
      <c r="S497" s="103" t="str">
        <f>IF(Table1[[#This Row],[LIBRARY ID]]="","",CONCATENATE('Sample information'!$B$16,"_",Table1[[#This Row],[PLATE]],"_org_",Table1[[#This Row],[DATE SAMPLE DELIVERY]]))</f>
        <v/>
      </c>
      <c r="T497" s="130" t="str">
        <f>IF(Table1[[#This Row],[DATE SAMPLE DELIVERY]]="","",(CONCATENATE(20,LEFT(Table1[[#This Row],[DATE SAMPLE DELIVERY]],2),"-",(MID(Table1[[#This Row],[DATE SAMPLE DELIVERY]],3,2)),"-",(RIGHT(Table1[[#This Row],[DATE SAMPLE DELIVERY]],2)))))</f>
        <v/>
      </c>
      <c r="U497" s="137" t="str">
        <f>IF(Table1[[#This Row],[LIBRARY ID]]="","",IF('Sample information'!$B$22="","RML",'Sample information'!$B$22))</f>
        <v/>
      </c>
      <c r="V497" s="130" t="s">
        <v>280</v>
      </c>
      <c r="W497" s="135"/>
      <c r="X497" s="135"/>
      <c r="AA497" s="151"/>
      <c r="AC497" s="152"/>
      <c r="AF497" s="135"/>
      <c r="AG497" s="130"/>
      <c r="AH497" s="130"/>
      <c r="AI497" s="130"/>
      <c r="AJ497" s="130"/>
      <c r="AK497" s="130"/>
      <c r="AL497" s="130"/>
      <c r="AM497" s="130"/>
      <c r="AN497" s="130"/>
      <c r="AO497" s="130"/>
      <c r="AP497" s="130"/>
      <c r="AQ497" s="130"/>
      <c r="AR497" s="130"/>
      <c r="AS497" s="130"/>
      <c r="AT497" s="130"/>
      <c r="AU497" s="130"/>
      <c r="AV497" s="130"/>
      <c r="AW497" s="130"/>
      <c r="AX497" s="130"/>
      <c r="AY497" s="130"/>
      <c r="AZ497" s="130"/>
      <c r="BA497" s="130"/>
      <c r="BB497" s="130"/>
      <c r="BC497" s="130"/>
      <c r="BD497" s="130"/>
      <c r="BE497" s="130"/>
    </row>
    <row r="498" spans="1:57" s="137" customFormat="1" ht="15">
      <c r="A498" s="89" t="str">
        <f>IF(Table1[[#This Row],[LIBRARY ID]]="","",CONCATENATE('Sample information'!B$16," #1"," ",Table1[[#This Row],[DATE SAMPLE DELIVERY]]))</f>
        <v/>
      </c>
      <c r="B498" s="89" t="str">
        <f>IF(Table1[[#This Row],[LIBRARY ID]]="","",CONCATENATE('Sample information'!B$16,"-",Table1[[#This Row],[LIBRARY ID]]))</f>
        <v/>
      </c>
      <c r="C498" s="47"/>
      <c r="D498" s="47"/>
      <c r="E498" s="47"/>
      <c r="F498" s="174" t="s">
        <v>547</v>
      </c>
      <c r="G498" s="47"/>
      <c r="H498" s="47"/>
      <c r="I498" s="47"/>
      <c r="J498" s="47"/>
      <c r="K498" s="47"/>
      <c r="L498" s="89" t="str">
        <f>IF(Table1[[#This Row],[INDEX CATEGORY]]="",CONCATENATE("Custom (",Table1[[#This Row],[CUSTOM INDEX]],")"),IF(Table1[[#This Row],[INDEX CATEGORY]]="No index","Custom (None)",INDEX(Index!$C$3:$X$230,MATCH(Table1[[#This Row],[INDEX NUMBER]],Index!$B$3:$B$230,0),MATCH(Table1[[#This Row],[INDEX CATEGORY]],Index!$C$2:$X$2,0))))</f>
        <v>Custom ()</v>
      </c>
      <c r="M498" s="153"/>
      <c r="N498" s="135" t="s">
        <v>5</v>
      </c>
      <c r="O498" s="153" t="s">
        <v>34</v>
      </c>
      <c r="P498" s="150" t="str">
        <f>IF(Table1[[#This Row],[LIBRARY ID]]="","",Table1[[#This Row],[VOLUME]])</f>
        <v/>
      </c>
      <c r="Q498" s="150" t="str">
        <f>IF(Table1[[#This Row],[LIBRARY ID]]="","",Table1[[#This Row],[CONCENTRATION]]*Table1[[#This Row],[VOLUME]])</f>
        <v/>
      </c>
      <c r="R498" s="103" t="s">
        <v>731</v>
      </c>
      <c r="S498" s="103" t="str">
        <f>IF(Table1[[#This Row],[LIBRARY ID]]="","",CONCATENATE('Sample information'!$B$16,"_",Table1[[#This Row],[PLATE]],"_org_",Table1[[#This Row],[DATE SAMPLE DELIVERY]]))</f>
        <v/>
      </c>
      <c r="T498" s="130" t="str">
        <f>IF(Table1[[#This Row],[DATE SAMPLE DELIVERY]]="","",(CONCATENATE(20,LEFT(Table1[[#This Row],[DATE SAMPLE DELIVERY]],2),"-",(MID(Table1[[#This Row],[DATE SAMPLE DELIVERY]],3,2)),"-",(RIGHT(Table1[[#This Row],[DATE SAMPLE DELIVERY]],2)))))</f>
        <v/>
      </c>
      <c r="U498" s="137" t="str">
        <f>IF(Table1[[#This Row],[LIBRARY ID]]="","",IF('Sample information'!$B$22="","RML",'Sample information'!$B$22))</f>
        <v/>
      </c>
      <c r="V498" s="130" t="s">
        <v>280</v>
      </c>
      <c r="W498" s="135"/>
      <c r="X498" s="135"/>
      <c r="AA498" s="151"/>
      <c r="AC498" s="152"/>
      <c r="AF498" s="135"/>
      <c r="AG498" s="130"/>
      <c r="AH498" s="130"/>
      <c r="AI498" s="130"/>
      <c r="AJ498" s="130"/>
      <c r="AK498" s="130"/>
      <c r="AL498" s="130"/>
      <c r="AM498" s="130"/>
      <c r="AN498" s="130"/>
      <c r="AO498" s="130"/>
      <c r="AP498" s="130"/>
      <c r="AQ498" s="130"/>
      <c r="AR498" s="130"/>
      <c r="AS498" s="130"/>
      <c r="AT498" s="130"/>
      <c r="AU498" s="130"/>
      <c r="AV498" s="130"/>
      <c r="AW498" s="130"/>
      <c r="AX498" s="130"/>
      <c r="AY498" s="130"/>
      <c r="AZ498" s="130"/>
      <c r="BA498" s="130"/>
      <c r="BB498" s="130"/>
      <c r="BC498" s="130"/>
      <c r="BD498" s="130"/>
      <c r="BE498" s="130"/>
    </row>
    <row r="499" spans="1:57" s="137" customFormat="1" ht="15">
      <c r="A499" s="89" t="str">
        <f>IF(Table1[[#This Row],[LIBRARY ID]]="","",CONCATENATE('Sample information'!B$16," #1"," ",Table1[[#This Row],[DATE SAMPLE DELIVERY]]))</f>
        <v/>
      </c>
      <c r="B499" s="89" t="str">
        <f>IF(Table1[[#This Row],[LIBRARY ID]]="","",CONCATENATE('Sample information'!B$16,"-",Table1[[#This Row],[LIBRARY ID]]))</f>
        <v/>
      </c>
      <c r="C499" s="47"/>
      <c r="D499" s="47"/>
      <c r="E499" s="47"/>
      <c r="F499" s="174" t="s">
        <v>547</v>
      </c>
      <c r="G499" s="47"/>
      <c r="H499" s="47"/>
      <c r="I499" s="47"/>
      <c r="J499" s="47"/>
      <c r="K499" s="47"/>
      <c r="L499" s="89" t="str">
        <f>IF(Table1[[#This Row],[INDEX CATEGORY]]="",CONCATENATE("Custom (",Table1[[#This Row],[CUSTOM INDEX]],")"),IF(Table1[[#This Row],[INDEX CATEGORY]]="No index","Custom (None)",INDEX(Index!$C$3:$X$230,MATCH(Table1[[#This Row],[INDEX NUMBER]],Index!$B$3:$B$230,0),MATCH(Table1[[#This Row],[INDEX CATEGORY]],Index!$C$2:$X$2,0))))</f>
        <v>Custom ()</v>
      </c>
      <c r="M499" s="153"/>
      <c r="N499" s="135" t="s">
        <v>5</v>
      </c>
      <c r="O499" s="153" t="s">
        <v>35</v>
      </c>
      <c r="P499" s="150" t="str">
        <f>IF(Table1[[#This Row],[LIBRARY ID]]="","",Table1[[#This Row],[VOLUME]])</f>
        <v/>
      </c>
      <c r="Q499" s="150" t="str">
        <f>IF(Table1[[#This Row],[LIBRARY ID]]="","",Table1[[#This Row],[CONCENTRATION]]*Table1[[#This Row],[VOLUME]])</f>
        <v/>
      </c>
      <c r="R499" s="103" t="s">
        <v>731</v>
      </c>
      <c r="S499" s="103" t="str">
        <f>IF(Table1[[#This Row],[LIBRARY ID]]="","",CONCATENATE('Sample information'!$B$16,"_",Table1[[#This Row],[PLATE]],"_org_",Table1[[#This Row],[DATE SAMPLE DELIVERY]]))</f>
        <v/>
      </c>
      <c r="T499" s="130" t="str">
        <f>IF(Table1[[#This Row],[DATE SAMPLE DELIVERY]]="","",(CONCATENATE(20,LEFT(Table1[[#This Row],[DATE SAMPLE DELIVERY]],2),"-",(MID(Table1[[#This Row],[DATE SAMPLE DELIVERY]],3,2)),"-",(RIGHT(Table1[[#This Row],[DATE SAMPLE DELIVERY]],2)))))</f>
        <v/>
      </c>
      <c r="U499" s="137" t="str">
        <f>IF(Table1[[#This Row],[LIBRARY ID]]="","",IF('Sample information'!$B$22="","RML",'Sample information'!$B$22))</f>
        <v/>
      </c>
      <c r="V499" s="130" t="s">
        <v>280</v>
      </c>
      <c r="W499" s="135"/>
      <c r="X499" s="135"/>
      <c r="AA499" s="151"/>
      <c r="AC499" s="152"/>
      <c r="AF499" s="135"/>
      <c r="AG499" s="130"/>
      <c r="AH499" s="130"/>
      <c r="AI499" s="130"/>
      <c r="AJ499" s="130"/>
      <c r="AK499" s="130"/>
      <c r="AL499" s="130"/>
      <c r="AM499" s="130"/>
      <c r="AN499" s="130"/>
      <c r="AO499" s="130"/>
      <c r="AP499" s="130"/>
      <c r="AQ499" s="130"/>
      <c r="AR499" s="130"/>
      <c r="AS499" s="130"/>
      <c r="AT499" s="130"/>
      <c r="AU499" s="130"/>
      <c r="AV499" s="130"/>
      <c r="AW499" s="130"/>
      <c r="AX499" s="130"/>
      <c r="AY499" s="130"/>
      <c r="AZ499" s="130"/>
      <c r="BA499" s="130"/>
      <c r="BB499" s="130"/>
      <c r="BC499" s="130"/>
      <c r="BD499" s="130"/>
      <c r="BE499" s="130"/>
    </row>
    <row r="500" spans="1:57" s="137" customFormat="1" ht="15">
      <c r="A500" s="89" t="str">
        <f>IF(Table1[[#This Row],[LIBRARY ID]]="","",CONCATENATE('Sample information'!B$16," #1"," ",Table1[[#This Row],[DATE SAMPLE DELIVERY]]))</f>
        <v/>
      </c>
      <c r="B500" s="89" t="str">
        <f>IF(Table1[[#This Row],[LIBRARY ID]]="","",CONCATENATE('Sample information'!B$16,"-",Table1[[#This Row],[LIBRARY ID]]))</f>
        <v/>
      </c>
      <c r="C500" s="47"/>
      <c r="D500" s="47"/>
      <c r="E500" s="47"/>
      <c r="F500" s="174" t="s">
        <v>547</v>
      </c>
      <c r="G500" s="47"/>
      <c r="H500" s="47"/>
      <c r="I500" s="47"/>
      <c r="J500" s="47"/>
      <c r="K500" s="47"/>
      <c r="L500" s="89" t="str">
        <f>IF(Table1[[#This Row],[INDEX CATEGORY]]="",CONCATENATE("Custom (",Table1[[#This Row],[CUSTOM INDEX]],")"),IF(Table1[[#This Row],[INDEX CATEGORY]]="No index","Custom (None)",INDEX(Index!$C$3:$X$230,MATCH(Table1[[#This Row],[INDEX NUMBER]],Index!$B$3:$B$230,0),MATCH(Table1[[#This Row],[INDEX CATEGORY]],Index!$C$2:$X$2,0))))</f>
        <v>Custom ()</v>
      </c>
      <c r="M500" s="153"/>
      <c r="N500" s="135" t="s">
        <v>5</v>
      </c>
      <c r="O500" s="153" t="s">
        <v>36</v>
      </c>
      <c r="P500" s="150" t="str">
        <f>IF(Table1[[#This Row],[LIBRARY ID]]="","",Table1[[#This Row],[VOLUME]])</f>
        <v/>
      </c>
      <c r="Q500" s="150" t="str">
        <f>IF(Table1[[#This Row],[LIBRARY ID]]="","",Table1[[#This Row],[CONCENTRATION]]*Table1[[#This Row],[VOLUME]])</f>
        <v/>
      </c>
      <c r="R500" s="103" t="s">
        <v>731</v>
      </c>
      <c r="S500" s="103" t="str">
        <f>IF(Table1[[#This Row],[LIBRARY ID]]="","",CONCATENATE('Sample information'!$B$16,"_",Table1[[#This Row],[PLATE]],"_org_",Table1[[#This Row],[DATE SAMPLE DELIVERY]]))</f>
        <v/>
      </c>
      <c r="T500" s="130" t="str">
        <f>IF(Table1[[#This Row],[DATE SAMPLE DELIVERY]]="","",(CONCATENATE(20,LEFT(Table1[[#This Row],[DATE SAMPLE DELIVERY]],2),"-",(MID(Table1[[#This Row],[DATE SAMPLE DELIVERY]],3,2)),"-",(RIGHT(Table1[[#This Row],[DATE SAMPLE DELIVERY]],2)))))</f>
        <v/>
      </c>
      <c r="U500" s="137" t="str">
        <f>IF(Table1[[#This Row],[LIBRARY ID]]="","",IF('Sample information'!$B$22="","RML",'Sample information'!$B$22))</f>
        <v/>
      </c>
      <c r="V500" s="130" t="s">
        <v>280</v>
      </c>
      <c r="W500" s="135"/>
      <c r="X500" s="135"/>
      <c r="AA500" s="151"/>
      <c r="AC500" s="152"/>
      <c r="AF500" s="135"/>
      <c r="AG500" s="130"/>
      <c r="AH500" s="130"/>
      <c r="AI500" s="130"/>
      <c r="AJ500" s="130"/>
      <c r="AK500" s="130"/>
      <c r="AL500" s="130"/>
      <c r="AM500" s="130"/>
      <c r="AN500" s="130"/>
      <c r="AO500" s="130"/>
      <c r="AP500" s="130"/>
      <c r="AQ500" s="130"/>
      <c r="AR500" s="130"/>
      <c r="AS500" s="130"/>
      <c r="AT500" s="130"/>
      <c r="AU500" s="130"/>
      <c r="AV500" s="130"/>
      <c r="AW500" s="130"/>
      <c r="AX500" s="130"/>
      <c r="AY500" s="130"/>
      <c r="AZ500" s="130"/>
      <c r="BA500" s="130"/>
      <c r="BB500" s="130"/>
      <c r="BC500" s="130"/>
      <c r="BD500" s="130"/>
      <c r="BE500" s="130"/>
    </row>
    <row r="501" spans="1:57" s="137" customFormat="1" ht="15">
      <c r="A501" s="89" t="str">
        <f>IF(Table1[[#This Row],[LIBRARY ID]]="","",CONCATENATE('Sample information'!B$16," #1"," ",Table1[[#This Row],[DATE SAMPLE DELIVERY]]))</f>
        <v/>
      </c>
      <c r="B501" s="89" t="str">
        <f>IF(Table1[[#This Row],[LIBRARY ID]]="","",CONCATENATE('Sample information'!B$16,"-",Table1[[#This Row],[LIBRARY ID]]))</f>
        <v/>
      </c>
      <c r="C501" s="47"/>
      <c r="D501" s="47"/>
      <c r="E501" s="47"/>
      <c r="F501" s="174" t="s">
        <v>547</v>
      </c>
      <c r="G501" s="47"/>
      <c r="H501" s="47"/>
      <c r="I501" s="47"/>
      <c r="J501" s="47"/>
      <c r="K501" s="47"/>
      <c r="L501" s="89" t="str">
        <f>IF(Table1[[#This Row],[INDEX CATEGORY]]="",CONCATENATE("Custom (",Table1[[#This Row],[CUSTOM INDEX]],")"),IF(Table1[[#This Row],[INDEX CATEGORY]]="No index","Custom (None)",INDEX(Index!$C$3:$X$230,MATCH(Table1[[#This Row],[INDEX NUMBER]],Index!$B$3:$B$230,0),MATCH(Table1[[#This Row],[INDEX CATEGORY]],Index!$C$2:$X$2,0))))</f>
        <v>Custom ()</v>
      </c>
      <c r="M501" s="153"/>
      <c r="N501" s="135" t="s">
        <v>5</v>
      </c>
      <c r="O501" s="153" t="s">
        <v>37</v>
      </c>
      <c r="P501" s="150" t="str">
        <f>IF(Table1[[#This Row],[LIBRARY ID]]="","",Table1[[#This Row],[VOLUME]])</f>
        <v/>
      </c>
      <c r="Q501" s="150" t="str">
        <f>IF(Table1[[#This Row],[LIBRARY ID]]="","",Table1[[#This Row],[CONCENTRATION]]*Table1[[#This Row],[VOLUME]])</f>
        <v/>
      </c>
      <c r="R501" s="103" t="s">
        <v>731</v>
      </c>
      <c r="S501" s="103" t="str">
        <f>IF(Table1[[#This Row],[LIBRARY ID]]="","",CONCATENATE('Sample information'!$B$16,"_",Table1[[#This Row],[PLATE]],"_org_",Table1[[#This Row],[DATE SAMPLE DELIVERY]]))</f>
        <v/>
      </c>
      <c r="T501" s="130" t="str">
        <f>IF(Table1[[#This Row],[DATE SAMPLE DELIVERY]]="","",(CONCATENATE(20,LEFT(Table1[[#This Row],[DATE SAMPLE DELIVERY]],2),"-",(MID(Table1[[#This Row],[DATE SAMPLE DELIVERY]],3,2)),"-",(RIGHT(Table1[[#This Row],[DATE SAMPLE DELIVERY]],2)))))</f>
        <v/>
      </c>
      <c r="U501" s="137" t="str">
        <f>IF(Table1[[#This Row],[LIBRARY ID]]="","",IF('Sample information'!$B$22="","RML",'Sample information'!$B$22))</f>
        <v/>
      </c>
      <c r="V501" s="130" t="s">
        <v>280</v>
      </c>
      <c r="W501" s="135"/>
      <c r="X501" s="135"/>
      <c r="AA501" s="151"/>
      <c r="AC501" s="152"/>
      <c r="AF501" s="135"/>
      <c r="AG501" s="130"/>
      <c r="AH501" s="130"/>
      <c r="AI501" s="130"/>
      <c r="AJ501" s="130"/>
      <c r="AK501" s="130"/>
      <c r="AL501" s="130"/>
      <c r="AM501" s="130"/>
      <c r="AN501" s="130"/>
      <c r="AO501" s="130"/>
      <c r="AP501" s="130"/>
      <c r="AQ501" s="130"/>
      <c r="AR501" s="130"/>
      <c r="AS501" s="130"/>
      <c r="AT501" s="130"/>
      <c r="AU501" s="130"/>
      <c r="AV501" s="130"/>
      <c r="AW501" s="130"/>
      <c r="AX501" s="130"/>
      <c r="AY501" s="130"/>
      <c r="AZ501" s="130"/>
      <c r="BA501" s="130"/>
      <c r="BB501" s="130"/>
      <c r="BC501" s="130"/>
      <c r="BD501" s="130"/>
      <c r="BE501" s="130"/>
    </row>
    <row r="502" spans="1:57" s="137" customFormat="1" ht="15">
      <c r="A502" s="89" t="str">
        <f>IF(Table1[[#This Row],[LIBRARY ID]]="","",CONCATENATE('Sample information'!B$16," #1"," ",Table1[[#This Row],[DATE SAMPLE DELIVERY]]))</f>
        <v/>
      </c>
      <c r="B502" s="89" t="str">
        <f>IF(Table1[[#This Row],[LIBRARY ID]]="","",CONCATENATE('Sample information'!B$16,"-",Table1[[#This Row],[LIBRARY ID]]))</f>
        <v/>
      </c>
      <c r="C502" s="47"/>
      <c r="D502" s="47"/>
      <c r="E502" s="47"/>
      <c r="F502" s="174" t="s">
        <v>547</v>
      </c>
      <c r="G502" s="47"/>
      <c r="H502" s="47"/>
      <c r="I502" s="47"/>
      <c r="J502" s="47"/>
      <c r="K502" s="47"/>
      <c r="L502" s="89" t="str">
        <f>IF(Table1[[#This Row],[INDEX CATEGORY]]="",CONCATENATE("Custom (",Table1[[#This Row],[CUSTOM INDEX]],")"),IF(Table1[[#This Row],[INDEX CATEGORY]]="No index","Custom (None)",INDEX(Index!$C$3:$X$230,MATCH(Table1[[#This Row],[INDEX NUMBER]],Index!$B$3:$B$230,0),MATCH(Table1[[#This Row],[INDEX CATEGORY]],Index!$C$2:$X$2,0))))</f>
        <v>Custom ()</v>
      </c>
      <c r="M502" s="153"/>
      <c r="N502" s="135" t="s">
        <v>5</v>
      </c>
      <c r="O502" s="153" t="s">
        <v>38</v>
      </c>
      <c r="P502" s="150" t="str">
        <f>IF(Table1[[#This Row],[LIBRARY ID]]="","",Table1[[#This Row],[VOLUME]])</f>
        <v/>
      </c>
      <c r="Q502" s="150" t="str">
        <f>IF(Table1[[#This Row],[LIBRARY ID]]="","",Table1[[#This Row],[CONCENTRATION]]*Table1[[#This Row],[VOLUME]])</f>
        <v/>
      </c>
      <c r="R502" s="103" t="s">
        <v>731</v>
      </c>
      <c r="S502" s="103" t="str">
        <f>IF(Table1[[#This Row],[LIBRARY ID]]="","",CONCATENATE('Sample information'!$B$16,"_",Table1[[#This Row],[PLATE]],"_org_",Table1[[#This Row],[DATE SAMPLE DELIVERY]]))</f>
        <v/>
      </c>
      <c r="T502" s="130" t="str">
        <f>IF(Table1[[#This Row],[DATE SAMPLE DELIVERY]]="","",(CONCATENATE(20,LEFT(Table1[[#This Row],[DATE SAMPLE DELIVERY]],2),"-",(MID(Table1[[#This Row],[DATE SAMPLE DELIVERY]],3,2)),"-",(RIGHT(Table1[[#This Row],[DATE SAMPLE DELIVERY]],2)))))</f>
        <v/>
      </c>
      <c r="U502" s="137" t="str">
        <f>IF(Table1[[#This Row],[LIBRARY ID]]="","",IF('Sample information'!$B$22="","RML",'Sample information'!$B$22))</f>
        <v/>
      </c>
      <c r="V502" s="130" t="s">
        <v>280</v>
      </c>
      <c r="W502" s="135"/>
      <c r="X502" s="135"/>
      <c r="AA502" s="151"/>
      <c r="AC502" s="152"/>
      <c r="AF502" s="135"/>
      <c r="AG502" s="130"/>
      <c r="AH502" s="130"/>
      <c r="AI502" s="130"/>
      <c r="AJ502" s="130"/>
      <c r="AK502" s="130"/>
      <c r="AL502" s="130"/>
      <c r="AM502" s="130"/>
      <c r="AN502" s="130"/>
      <c r="AO502" s="130"/>
      <c r="AP502" s="130"/>
      <c r="AQ502" s="130"/>
      <c r="AR502" s="130"/>
      <c r="AS502" s="130"/>
      <c r="AT502" s="130"/>
      <c r="AU502" s="130"/>
      <c r="AV502" s="130"/>
      <c r="AW502" s="130"/>
      <c r="AX502" s="130"/>
      <c r="AY502" s="130"/>
      <c r="AZ502" s="130"/>
      <c r="BA502" s="130"/>
      <c r="BB502" s="130"/>
      <c r="BC502" s="130"/>
      <c r="BD502" s="130"/>
      <c r="BE502" s="130"/>
    </row>
    <row r="503" spans="1:57" s="137" customFormat="1" ht="15">
      <c r="A503" s="89" t="str">
        <f>IF(Table1[[#This Row],[LIBRARY ID]]="","",CONCATENATE('Sample information'!B$16," #1"," ",Table1[[#This Row],[DATE SAMPLE DELIVERY]]))</f>
        <v/>
      </c>
      <c r="B503" s="89" t="str">
        <f>IF(Table1[[#This Row],[LIBRARY ID]]="","",CONCATENATE('Sample information'!B$16,"-",Table1[[#This Row],[LIBRARY ID]]))</f>
        <v/>
      </c>
      <c r="C503" s="47"/>
      <c r="D503" s="47"/>
      <c r="E503" s="47"/>
      <c r="F503" s="174" t="s">
        <v>547</v>
      </c>
      <c r="G503" s="47"/>
      <c r="H503" s="47"/>
      <c r="I503" s="47"/>
      <c r="J503" s="47"/>
      <c r="K503" s="47"/>
      <c r="L503" s="89" t="str">
        <f>IF(Table1[[#This Row],[INDEX CATEGORY]]="",CONCATENATE("Custom (",Table1[[#This Row],[CUSTOM INDEX]],")"),IF(Table1[[#This Row],[INDEX CATEGORY]]="No index","Custom (None)",INDEX(Index!$C$3:$X$230,MATCH(Table1[[#This Row],[INDEX NUMBER]],Index!$B$3:$B$230,0),MATCH(Table1[[#This Row],[INDEX CATEGORY]],Index!$C$2:$X$2,0))))</f>
        <v>Custom ()</v>
      </c>
      <c r="M503" s="153"/>
      <c r="N503" s="135" t="s">
        <v>5</v>
      </c>
      <c r="O503" s="153" t="s">
        <v>39</v>
      </c>
      <c r="P503" s="150" t="str">
        <f>IF(Table1[[#This Row],[LIBRARY ID]]="","",Table1[[#This Row],[VOLUME]])</f>
        <v/>
      </c>
      <c r="Q503" s="150" t="str">
        <f>IF(Table1[[#This Row],[LIBRARY ID]]="","",Table1[[#This Row],[CONCENTRATION]]*Table1[[#This Row],[VOLUME]])</f>
        <v/>
      </c>
      <c r="R503" s="103" t="s">
        <v>731</v>
      </c>
      <c r="S503" s="103" t="str">
        <f>IF(Table1[[#This Row],[LIBRARY ID]]="","",CONCATENATE('Sample information'!$B$16,"_",Table1[[#This Row],[PLATE]],"_org_",Table1[[#This Row],[DATE SAMPLE DELIVERY]]))</f>
        <v/>
      </c>
      <c r="T503" s="130" t="str">
        <f>IF(Table1[[#This Row],[DATE SAMPLE DELIVERY]]="","",(CONCATENATE(20,LEFT(Table1[[#This Row],[DATE SAMPLE DELIVERY]],2),"-",(MID(Table1[[#This Row],[DATE SAMPLE DELIVERY]],3,2)),"-",(RIGHT(Table1[[#This Row],[DATE SAMPLE DELIVERY]],2)))))</f>
        <v/>
      </c>
      <c r="U503" s="137" t="str">
        <f>IF(Table1[[#This Row],[LIBRARY ID]]="","",IF('Sample information'!$B$22="","RML",'Sample information'!$B$22))</f>
        <v/>
      </c>
      <c r="V503" s="130" t="s">
        <v>280</v>
      </c>
      <c r="W503" s="135"/>
      <c r="X503" s="135"/>
      <c r="AA503" s="151"/>
      <c r="AC503" s="152"/>
      <c r="AF503" s="135"/>
      <c r="AG503" s="130"/>
      <c r="AH503" s="130"/>
      <c r="AI503" s="130"/>
      <c r="AJ503" s="130"/>
      <c r="AK503" s="130"/>
      <c r="AL503" s="130"/>
      <c r="AM503" s="130"/>
      <c r="AN503" s="130"/>
      <c r="AO503" s="130"/>
      <c r="AP503" s="130"/>
      <c r="AQ503" s="130"/>
      <c r="AR503" s="130"/>
      <c r="AS503" s="130"/>
      <c r="AT503" s="130"/>
      <c r="AU503" s="130"/>
      <c r="AV503" s="130"/>
      <c r="AW503" s="130"/>
      <c r="AX503" s="130"/>
      <c r="AY503" s="130"/>
      <c r="AZ503" s="130"/>
      <c r="BA503" s="130"/>
      <c r="BB503" s="130"/>
      <c r="BC503" s="130"/>
      <c r="BD503" s="130"/>
      <c r="BE503" s="130"/>
    </row>
    <row r="504" spans="1:57" s="137" customFormat="1" ht="15">
      <c r="A504" s="89" t="str">
        <f>IF(Table1[[#This Row],[LIBRARY ID]]="","",CONCATENATE('Sample information'!B$16," #1"," ",Table1[[#This Row],[DATE SAMPLE DELIVERY]]))</f>
        <v/>
      </c>
      <c r="B504" s="89" t="str">
        <f>IF(Table1[[#This Row],[LIBRARY ID]]="","",CONCATENATE('Sample information'!B$16,"-",Table1[[#This Row],[LIBRARY ID]]))</f>
        <v/>
      </c>
      <c r="C504" s="47"/>
      <c r="D504" s="47"/>
      <c r="E504" s="47"/>
      <c r="F504" s="174" t="s">
        <v>547</v>
      </c>
      <c r="G504" s="47"/>
      <c r="H504" s="47"/>
      <c r="I504" s="47"/>
      <c r="J504" s="47"/>
      <c r="K504" s="47"/>
      <c r="L504" s="89" t="str">
        <f>IF(Table1[[#This Row],[INDEX CATEGORY]]="",CONCATENATE("Custom (",Table1[[#This Row],[CUSTOM INDEX]],")"),IF(Table1[[#This Row],[INDEX CATEGORY]]="No index","Custom (None)",INDEX(Index!$C$3:$X$230,MATCH(Table1[[#This Row],[INDEX NUMBER]],Index!$B$3:$B$230,0),MATCH(Table1[[#This Row],[INDEX CATEGORY]],Index!$C$2:$X$2,0))))</f>
        <v>Custom ()</v>
      </c>
      <c r="M504" s="153"/>
      <c r="N504" s="135" t="s">
        <v>5</v>
      </c>
      <c r="O504" s="153" t="s">
        <v>40</v>
      </c>
      <c r="P504" s="150" t="str">
        <f>IF(Table1[[#This Row],[LIBRARY ID]]="","",Table1[[#This Row],[VOLUME]])</f>
        <v/>
      </c>
      <c r="Q504" s="150" t="str">
        <f>IF(Table1[[#This Row],[LIBRARY ID]]="","",Table1[[#This Row],[CONCENTRATION]]*Table1[[#This Row],[VOLUME]])</f>
        <v/>
      </c>
      <c r="R504" s="103" t="s">
        <v>731</v>
      </c>
      <c r="S504" s="103" t="str">
        <f>IF(Table1[[#This Row],[LIBRARY ID]]="","",CONCATENATE('Sample information'!$B$16,"_",Table1[[#This Row],[PLATE]],"_org_",Table1[[#This Row],[DATE SAMPLE DELIVERY]]))</f>
        <v/>
      </c>
      <c r="T504" s="130" t="str">
        <f>IF(Table1[[#This Row],[DATE SAMPLE DELIVERY]]="","",(CONCATENATE(20,LEFT(Table1[[#This Row],[DATE SAMPLE DELIVERY]],2),"-",(MID(Table1[[#This Row],[DATE SAMPLE DELIVERY]],3,2)),"-",(RIGHT(Table1[[#This Row],[DATE SAMPLE DELIVERY]],2)))))</f>
        <v/>
      </c>
      <c r="U504" s="137" t="str">
        <f>IF(Table1[[#This Row],[LIBRARY ID]]="","",IF('Sample information'!$B$22="","RML",'Sample information'!$B$22))</f>
        <v/>
      </c>
      <c r="V504" s="130" t="s">
        <v>280</v>
      </c>
      <c r="W504" s="135"/>
      <c r="X504" s="135"/>
      <c r="AA504" s="151"/>
      <c r="AC504" s="152"/>
      <c r="AF504" s="135"/>
      <c r="AG504" s="130"/>
      <c r="AH504" s="130"/>
      <c r="AI504" s="130"/>
      <c r="AJ504" s="130"/>
      <c r="AK504" s="130"/>
      <c r="AL504" s="130"/>
      <c r="AM504" s="130"/>
      <c r="AN504" s="130"/>
      <c r="AO504" s="130"/>
      <c r="AP504" s="130"/>
      <c r="AQ504" s="130"/>
      <c r="AR504" s="130"/>
      <c r="AS504" s="130"/>
      <c r="AT504" s="130"/>
      <c r="AU504" s="130"/>
      <c r="AV504" s="130"/>
      <c r="AW504" s="130"/>
      <c r="AX504" s="130"/>
      <c r="AY504" s="130"/>
      <c r="AZ504" s="130"/>
      <c r="BA504" s="130"/>
      <c r="BB504" s="130"/>
      <c r="BC504" s="130"/>
      <c r="BD504" s="130"/>
      <c r="BE504" s="130"/>
    </row>
    <row r="505" spans="1:57" s="137" customFormat="1" ht="15">
      <c r="A505" s="89" t="str">
        <f>IF(Table1[[#This Row],[LIBRARY ID]]="","",CONCATENATE('Sample information'!B$16," #1"," ",Table1[[#This Row],[DATE SAMPLE DELIVERY]]))</f>
        <v/>
      </c>
      <c r="B505" s="89" t="str">
        <f>IF(Table1[[#This Row],[LIBRARY ID]]="","",CONCATENATE('Sample information'!B$16,"-",Table1[[#This Row],[LIBRARY ID]]))</f>
        <v/>
      </c>
      <c r="C505" s="47"/>
      <c r="D505" s="47"/>
      <c r="E505" s="47"/>
      <c r="F505" s="174" t="s">
        <v>547</v>
      </c>
      <c r="G505" s="47"/>
      <c r="H505" s="47"/>
      <c r="I505" s="47"/>
      <c r="J505" s="47"/>
      <c r="K505" s="47"/>
      <c r="L505" s="89" t="str">
        <f>IF(Table1[[#This Row],[INDEX CATEGORY]]="",CONCATENATE("Custom (",Table1[[#This Row],[CUSTOM INDEX]],")"),IF(Table1[[#This Row],[INDEX CATEGORY]]="No index","Custom (None)",INDEX(Index!$C$3:$X$230,MATCH(Table1[[#This Row],[INDEX NUMBER]],Index!$B$3:$B$230,0),MATCH(Table1[[#This Row],[INDEX CATEGORY]],Index!$C$2:$X$2,0))))</f>
        <v>Custom ()</v>
      </c>
      <c r="M505" s="153"/>
      <c r="N505" s="135" t="s">
        <v>5</v>
      </c>
      <c r="O505" s="153" t="s">
        <v>41</v>
      </c>
      <c r="P505" s="150" t="str">
        <f>IF(Table1[[#This Row],[LIBRARY ID]]="","",Table1[[#This Row],[VOLUME]])</f>
        <v/>
      </c>
      <c r="Q505" s="150" t="str">
        <f>IF(Table1[[#This Row],[LIBRARY ID]]="","",Table1[[#This Row],[CONCENTRATION]]*Table1[[#This Row],[VOLUME]])</f>
        <v/>
      </c>
      <c r="R505" s="103" t="s">
        <v>731</v>
      </c>
      <c r="S505" s="103" t="str">
        <f>IF(Table1[[#This Row],[LIBRARY ID]]="","",CONCATENATE('Sample information'!$B$16,"_",Table1[[#This Row],[PLATE]],"_org_",Table1[[#This Row],[DATE SAMPLE DELIVERY]]))</f>
        <v/>
      </c>
      <c r="T505" s="130" t="str">
        <f>IF(Table1[[#This Row],[DATE SAMPLE DELIVERY]]="","",(CONCATENATE(20,LEFT(Table1[[#This Row],[DATE SAMPLE DELIVERY]],2),"-",(MID(Table1[[#This Row],[DATE SAMPLE DELIVERY]],3,2)),"-",(RIGHT(Table1[[#This Row],[DATE SAMPLE DELIVERY]],2)))))</f>
        <v/>
      </c>
      <c r="U505" s="137" t="str">
        <f>IF(Table1[[#This Row],[LIBRARY ID]]="","",IF('Sample information'!$B$22="","RML",'Sample information'!$B$22))</f>
        <v/>
      </c>
      <c r="V505" s="130" t="s">
        <v>280</v>
      </c>
      <c r="W505" s="135"/>
      <c r="X505" s="135"/>
      <c r="AA505" s="151"/>
      <c r="AC505" s="152"/>
      <c r="AF505" s="135"/>
      <c r="AG505" s="130"/>
      <c r="AH505" s="130"/>
      <c r="AI505" s="130"/>
      <c r="AJ505" s="130"/>
      <c r="AK505" s="130"/>
      <c r="AL505" s="130"/>
      <c r="AM505" s="130"/>
      <c r="AN505" s="130"/>
      <c r="AO505" s="130"/>
      <c r="AP505" s="130"/>
      <c r="AQ505" s="130"/>
      <c r="AR505" s="130"/>
      <c r="AS505" s="130"/>
      <c r="AT505" s="130"/>
      <c r="AU505" s="130"/>
      <c r="AV505" s="130"/>
      <c r="AW505" s="130"/>
      <c r="AX505" s="130"/>
      <c r="AY505" s="130"/>
      <c r="AZ505" s="130"/>
      <c r="BA505" s="130"/>
      <c r="BB505" s="130"/>
      <c r="BC505" s="130"/>
      <c r="BD505" s="130"/>
      <c r="BE505" s="130"/>
    </row>
    <row r="506" spans="1:57" s="137" customFormat="1" ht="15">
      <c r="A506" s="89" t="str">
        <f>IF(Table1[[#This Row],[LIBRARY ID]]="","",CONCATENATE('Sample information'!B$16," #1"," ",Table1[[#This Row],[DATE SAMPLE DELIVERY]]))</f>
        <v/>
      </c>
      <c r="B506" s="89" t="str">
        <f>IF(Table1[[#This Row],[LIBRARY ID]]="","",CONCATENATE('Sample information'!B$16,"-",Table1[[#This Row],[LIBRARY ID]]))</f>
        <v/>
      </c>
      <c r="C506" s="47"/>
      <c r="D506" s="47"/>
      <c r="E506" s="47"/>
      <c r="F506" s="174" t="s">
        <v>547</v>
      </c>
      <c r="G506" s="47"/>
      <c r="H506" s="47"/>
      <c r="I506" s="47"/>
      <c r="J506" s="47"/>
      <c r="K506" s="47"/>
      <c r="L506" s="89" t="str">
        <f>IF(Table1[[#This Row],[INDEX CATEGORY]]="",CONCATENATE("Custom (",Table1[[#This Row],[CUSTOM INDEX]],")"),IF(Table1[[#This Row],[INDEX CATEGORY]]="No index","Custom (None)",INDEX(Index!$C$3:$X$230,MATCH(Table1[[#This Row],[INDEX NUMBER]],Index!$B$3:$B$230,0),MATCH(Table1[[#This Row],[INDEX CATEGORY]],Index!$C$2:$X$2,0))))</f>
        <v>Custom ()</v>
      </c>
      <c r="M506" s="153"/>
      <c r="N506" s="135" t="s">
        <v>5</v>
      </c>
      <c r="O506" s="153" t="s">
        <v>42</v>
      </c>
      <c r="P506" s="150" t="str">
        <f>IF(Table1[[#This Row],[LIBRARY ID]]="","",Table1[[#This Row],[VOLUME]])</f>
        <v/>
      </c>
      <c r="Q506" s="150" t="str">
        <f>IF(Table1[[#This Row],[LIBRARY ID]]="","",Table1[[#This Row],[CONCENTRATION]]*Table1[[#This Row],[VOLUME]])</f>
        <v/>
      </c>
      <c r="R506" s="103" t="s">
        <v>731</v>
      </c>
      <c r="S506" s="103" t="str">
        <f>IF(Table1[[#This Row],[LIBRARY ID]]="","",CONCATENATE('Sample information'!$B$16,"_",Table1[[#This Row],[PLATE]],"_org_",Table1[[#This Row],[DATE SAMPLE DELIVERY]]))</f>
        <v/>
      </c>
      <c r="T506" s="130" t="str">
        <f>IF(Table1[[#This Row],[DATE SAMPLE DELIVERY]]="","",(CONCATENATE(20,LEFT(Table1[[#This Row],[DATE SAMPLE DELIVERY]],2),"-",(MID(Table1[[#This Row],[DATE SAMPLE DELIVERY]],3,2)),"-",(RIGHT(Table1[[#This Row],[DATE SAMPLE DELIVERY]],2)))))</f>
        <v/>
      </c>
      <c r="U506" s="137" t="str">
        <f>IF(Table1[[#This Row],[LIBRARY ID]]="","",IF('Sample information'!$B$22="","RML",'Sample information'!$B$22))</f>
        <v/>
      </c>
      <c r="V506" s="130" t="s">
        <v>280</v>
      </c>
      <c r="W506" s="135"/>
      <c r="X506" s="135"/>
      <c r="AA506" s="151"/>
      <c r="AC506" s="152"/>
      <c r="AF506" s="135"/>
      <c r="AG506" s="130"/>
      <c r="AH506" s="130"/>
      <c r="AI506" s="130"/>
      <c r="AJ506" s="130"/>
      <c r="AK506" s="130"/>
      <c r="AL506" s="130"/>
      <c r="AM506" s="130"/>
      <c r="AN506" s="130"/>
      <c r="AO506" s="130"/>
      <c r="AP506" s="130"/>
      <c r="AQ506" s="130"/>
      <c r="AR506" s="130"/>
      <c r="AS506" s="130"/>
      <c r="AT506" s="130"/>
      <c r="AU506" s="130"/>
      <c r="AV506" s="130"/>
      <c r="AW506" s="130"/>
      <c r="AX506" s="130"/>
      <c r="AY506" s="130"/>
      <c r="AZ506" s="130"/>
      <c r="BA506" s="130"/>
      <c r="BB506" s="130"/>
      <c r="BC506" s="130"/>
      <c r="BD506" s="130"/>
      <c r="BE506" s="130"/>
    </row>
    <row r="507" spans="1:57" s="137" customFormat="1" ht="15">
      <c r="A507" s="89" t="str">
        <f>IF(Table1[[#This Row],[LIBRARY ID]]="","",CONCATENATE('Sample information'!B$16," #1"," ",Table1[[#This Row],[DATE SAMPLE DELIVERY]]))</f>
        <v/>
      </c>
      <c r="B507" s="89" t="str">
        <f>IF(Table1[[#This Row],[LIBRARY ID]]="","",CONCATENATE('Sample information'!B$16,"-",Table1[[#This Row],[LIBRARY ID]]))</f>
        <v/>
      </c>
      <c r="C507" s="47"/>
      <c r="D507" s="47"/>
      <c r="E507" s="47"/>
      <c r="F507" s="174" t="s">
        <v>547</v>
      </c>
      <c r="G507" s="47"/>
      <c r="H507" s="47"/>
      <c r="I507" s="47"/>
      <c r="J507" s="47"/>
      <c r="K507" s="47"/>
      <c r="L507" s="89" t="str">
        <f>IF(Table1[[#This Row],[INDEX CATEGORY]]="",CONCATENATE("Custom (",Table1[[#This Row],[CUSTOM INDEX]],")"),IF(Table1[[#This Row],[INDEX CATEGORY]]="No index","Custom (None)",INDEX(Index!$C$3:$X$230,MATCH(Table1[[#This Row],[INDEX NUMBER]],Index!$B$3:$B$230,0),MATCH(Table1[[#This Row],[INDEX CATEGORY]],Index!$C$2:$X$2,0))))</f>
        <v>Custom ()</v>
      </c>
      <c r="M507" s="153"/>
      <c r="N507" s="135" t="s">
        <v>5</v>
      </c>
      <c r="O507" s="153" t="s">
        <v>43</v>
      </c>
      <c r="P507" s="150" t="str">
        <f>IF(Table1[[#This Row],[LIBRARY ID]]="","",Table1[[#This Row],[VOLUME]])</f>
        <v/>
      </c>
      <c r="Q507" s="150" t="str">
        <f>IF(Table1[[#This Row],[LIBRARY ID]]="","",Table1[[#This Row],[CONCENTRATION]]*Table1[[#This Row],[VOLUME]])</f>
        <v/>
      </c>
      <c r="R507" s="103" t="s">
        <v>731</v>
      </c>
      <c r="S507" s="103" t="str">
        <f>IF(Table1[[#This Row],[LIBRARY ID]]="","",CONCATENATE('Sample information'!$B$16,"_",Table1[[#This Row],[PLATE]],"_org_",Table1[[#This Row],[DATE SAMPLE DELIVERY]]))</f>
        <v/>
      </c>
      <c r="T507" s="130" t="str">
        <f>IF(Table1[[#This Row],[DATE SAMPLE DELIVERY]]="","",(CONCATENATE(20,LEFT(Table1[[#This Row],[DATE SAMPLE DELIVERY]],2),"-",(MID(Table1[[#This Row],[DATE SAMPLE DELIVERY]],3,2)),"-",(RIGHT(Table1[[#This Row],[DATE SAMPLE DELIVERY]],2)))))</f>
        <v/>
      </c>
      <c r="U507" s="137" t="str">
        <f>IF(Table1[[#This Row],[LIBRARY ID]]="","",IF('Sample information'!$B$22="","RML",'Sample information'!$B$22))</f>
        <v/>
      </c>
      <c r="V507" s="130" t="s">
        <v>280</v>
      </c>
      <c r="W507" s="135"/>
      <c r="X507" s="135"/>
      <c r="AA507" s="151"/>
      <c r="AC507" s="152"/>
      <c r="AF507" s="135"/>
      <c r="AG507" s="130"/>
      <c r="AH507" s="130"/>
      <c r="AI507" s="130"/>
      <c r="AJ507" s="130"/>
      <c r="AK507" s="130"/>
      <c r="AL507" s="130"/>
      <c r="AM507" s="130"/>
      <c r="AN507" s="130"/>
      <c r="AO507" s="130"/>
      <c r="AP507" s="130"/>
      <c r="AQ507" s="130"/>
      <c r="AR507" s="130"/>
      <c r="AS507" s="130"/>
      <c r="AT507" s="130"/>
      <c r="AU507" s="130"/>
      <c r="AV507" s="130"/>
      <c r="AW507" s="130"/>
      <c r="AX507" s="130"/>
      <c r="AY507" s="130"/>
      <c r="AZ507" s="130"/>
      <c r="BA507" s="130"/>
      <c r="BB507" s="130"/>
      <c r="BC507" s="130"/>
      <c r="BD507" s="130"/>
      <c r="BE507" s="130"/>
    </row>
    <row r="508" spans="1:57" s="137" customFormat="1" ht="15">
      <c r="A508" s="89" t="str">
        <f>IF(Table1[[#This Row],[LIBRARY ID]]="","",CONCATENATE('Sample information'!B$16," #1"," ",Table1[[#This Row],[DATE SAMPLE DELIVERY]]))</f>
        <v/>
      </c>
      <c r="B508" s="89" t="str">
        <f>IF(Table1[[#This Row],[LIBRARY ID]]="","",CONCATENATE('Sample information'!B$16,"-",Table1[[#This Row],[LIBRARY ID]]))</f>
        <v/>
      </c>
      <c r="C508" s="47"/>
      <c r="D508" s="47"/>
      <c r="E508" s="47"/>
      <c r="F508" s="174" t="s">
        <v>547</v>
      </c>
      <c r="G508" s="47"/>
      <c r="H508" s="47"/>
      <c r="I508" s="47"/>
      <c r="J508" s="47"/>
      <c r="K508" s="47"/>
      <c r="L508" s="89" t="str">
        <f>IF(Table1[[#This Row],[INDEX CATEGORY]]="",CONCATENATE("Custom (",Table1[[#This Row],[CUSTOM INDEX]],")"),IF(Table1[[#This Row],[INDEX CATEGORY]]="No index","Custom (None)",INDEX(Index!$C$3:$X$230,MATCH(Table1[[#This Row],[INDEX NUMBER]],Index!$B$3:$B$230,0),MATCH(Table1[[#This Row],[INDEX CATEGORY]],Index!$C$2:$X$2,0))))</f>
        <v>Custom ()</v>
      </c>
      <c r="M508" s="153"/>
      <c r="N508" s="135" t="s">
        <v>5</v>
      </c>
      <c r="O508" s="153" t="s">
        <v>44</v>
      </c>
      <c r="P508" s="150" t="str">
        <f>IF(Table1[[#This Row],[LIBRARY ID]]="","",Table1[[#This Row],[VOLUME]])</f>
        <v/>
      </c>
      <c r="Q508" s="150" t="str">
        <f>IF(Table1[[#This Row],[LIBRARY ID]]="","",Table1[[#This Row],[CONCENTRATION]]*Table1[[#This Row],[VOLUME]])</f>
        <v/>
      </c>
      <c r="R508" s="103" t="s">
        <v>731</v>
      </c>
      <c r="S508" s="103" t="str">
        <f>IF(Table1[[#This Row],[LIBRARY ID]]="","",CONCATENATE('Sample information'!$B$16,"_",Table1[[#This Row],[PLATE]],"_org_",Table1[[#This Row],[DATE SAMPLE DELIVERY]]))</f>
        <v/>
      </c>
      <c r="T508" s="130" t="str">
        <f>IF(Table1[[#This Row],[DATE SAMPLE DELIVERY]]="","",(CONCATENATE(20,LEFT(Table1[[#This Row],[DATE SAMPLE DELIVERY]],2),"-",(MID(Table1[[#This Row],[DATE SAMPLE DELIVERY]],3,2)),"-",(RIGHT(Table1[[#This Row],[DATE SAMPLE DELIVERY]],2)))))</f>
        <v/>
      </c>
      <c r="U508" s="137" t="str">
        <f>IF(Table1[[#This Row],[LIBRARY ID]]="","",IF('Sample information'!$B$22="","RML",'Sample information'!$B$22))</f>
        <v/>
      </c>
      <c r="V508" s="130" t="s">
        <v>280</v>
      </c>
      <c r="W508" s="135"/>
      <c r="X508" s="135"/>
      <c r="AA508" s="151"/>
      <c r="AC508" s="152"/>
      <c r="AF508" s="135"/>
      <c r="AG508" s="130"/>
      <c r="AH508" s="130"/>
      <c r="AI508" s="130"/>
      <c r="AJ508" s="130"/>
      <c r="AK508" s="130"/>
      <c r="AL508" s="130"/>
      <c r="AM508" s="130"/>
      <c r="AN508" s="130"/>
      <c r="AO508" s="130"/>
      <c r="AP508" s="130"/>
      <c r="AQ508" s="130"/>
      <c r="AR508" s="130"/>
      <c r="AS508" s="130"/>
      <c r="AT508" s="130"/>
      <c r="AU508" s="130"/>
      <c r="AV508" s="130"/>
      <c r="AW508" s="130"/>
      <c r="AX508" s="130"/>
      <c r="AY508" s="130"/>
      <c r="AZ508" s="130"/>
      <c r="BA508" s="130"/>
      <c r="BB508" s="130"/>
      <c r="BC508" s="130"/>
      <c r="BD508" s="130"/>
      <c r="BE508" s="130"/>
    </row>
    <row r="509" spans="1:57" s="137" customFormat="1" ht="15">
      <c r="A509" s="89" t="str">
        <f>IF(Table1[[#This Row],[LIBRARY ID]]="","",CONCATENATE('Sample information'!B$16," #1"," ",Table1[[#This Row],[DATE SAMPLE DELIVERY]]))</f>
        <v/>
      </c>
      <c r="B509" s="89" t="str">
        <f>IF(Table1[[#This Row],[LIBRARY ID]]="","",CONCATENATE('Sample information'!B$16,"-",Table1[[#This Row],[LIBRARY ID]]))</f>
        <v/>
      </c>
      <c r="C509" s="47"/>
      <c r="D509" s="47"/>
      <c r="E509" s="47"/>
      <c r="F509" s="174" t="s">
        <v>547</v>
      </c>
      <c r="G509" s="47"/>
      <c r="H509" s="47"/>
      <c r="I509" s="47"/>
      <c r="J509" s="47"/>
      <c r="K509" s="47"/>
      <c r="L509" s="89" t="str">
        <f>IF(Table1[[#This Row],[INDEX CATEGORY]]="",CONCATENATE("Custom (",Table1[[#This Row],[CUSTOM INDEX]],")"),IF(Table1[[#This Row],[INDEX CATEGORY]]="No index","Custom (None)",INDEX(Index!$C$3:$X$230,MATCH(Table1[[#This Row],[INDEX NUMBER]],Index!$B$3:$B$230,0),MATCH(Table1[[#This Row],[INDEX CATEGORY]],Index!$C$2:$X$2,0))))</f>
        <v>Custom ()</v>
      </c>
      <c r="M509" s="153"/>
      <c r="N509" s="135" t="s">
        <v>5</v>
      </c>
      <c r="O509" s="153" t="s">
        <v>45</v>
      </c>
      <c r="P509" s="150" t="str">
        <f>IF(Table1[[#This Row],[LIBRARY ID]]="","",Table1[[#This Row],[VOLUME]])</f>
        <v/>
      </c>
      <c r="Q509" s="150" t="str">
        <f>IF(Table1[[#This Row],[LIBRARY ID]]="","",Table1[[#This Row],[CONCENTRATION]]*Table1[[#This Row],[VOLUME]])</f>
        <v/>
      </c>
      <c r="R509" s="103" t="s">
        <v>731</v>
      </c>
      <c r="S509" s="103" t="str">
        <f>IF(Table1[[#This Row],[LIBRARY ID]]="","",CONCATENATE('Sample information'!$B$16,"_",Table1[[#This Row],[PLATE]],"_org_",Table1[[#This Row],[DATE SAMPLE DELIVERY]]))</f>
        <v/>
      </c>
      <c r="T509" s="130" t="str">
        <f>IF(Table1[[#This Row],[DATE SAMPLE DELIVERY]]="","",(CONCATENATE(20,LEFT(Table1[[#This Row],[DATE SAMPLE DELIVERY]],2),"-",(MID(Table1[[#This Row],[DATE SAMPLE DELIVERY]],3,2)),"-",(RIGHT(Table1[[#This Row],[DATE SAMPLE DELIVERY]],2)))))</f>
        <v/>
      </c>
      <c r="U509" s="137" t="str">
        <f>IF(Table1[[#This Row],[LIBRARY ID]]="","",IF('Sample information'!$B$22="","RML",'Sample information'!$B$22))</f>
        <v/>
      </c>
      <c r="V509" s="130" t="s">
        <v>280</v>
      </c>
      <c r="W509" s="135"/>
      <c r="X509" s="135"/>
      <c r="AA509" s="151"/>
      <c r="AC509" s="152"/>
      <c r="AF509" s="135"/>
      <c r="AG509" s="130"/>
      <c r="AH509" s="130"/>
      <c r="AI509" s="130"/>
      <c r="AJ509" s="130"/>
      <c r="AK509" s="130"/>
      <c r="AL509" s="130"/>
      <c r="AM509" s="130"/>
      <c r="AN509" s="130"/>
      <c r="AO509" s="130"/>
      <c r="AP509" s="130"/>
      <c r="AQ509" s="130"/>
      <c r="AR509" s="130"/>
      <c r="AS509" s="130"/>
      <c r="AT509" s="130"/>
      <c r="AU509" s="130"/>
      <c r="AV509" s="130"/>
      <c r="AW509" s="130"/>
      <c r="AX509" s="130"/>
      <c r="AY509" s="130"/>
      <c r="AZ509" s="130"/>
      <c r="BA509" s="130"/>
      <c r="BB509" s="130"/>
      <c r="BC509" s="130"/>
      <c r="BD509" s="130"/>
      <c r="BE509" s="130"/>
    </row>
    <row r="510" spans="1:57" s="137" customFormat="1" ht="15">
      <c r="A510" s="89" t="str">
        <f>IF(Table1[[#This Row],[LIBRARY ID]]="","",CONCATENATE('Sample information'!B$16," #1"," ",Table1[[#This Row],[DATE SAMPLE DELIVERY]]))</f>
        <v/>
      </c>
      <c r="B510" s="89" t="str">
        <f>IF(Table1[[#This Row],[LIBRARY ID]]="","",CONCATENATE('Sample information'!B$16,"-",Table1[[#This Row],[LIBRARY ID]]))</f>
        <v/>
      </c>
      <c r="C510" s="47"/>
      <c r="D510" s="47"/>
      <c r="E510" s="47"/>
      <c r="F510" s="174" t="s">
        <v>547</v>
      </c>
      <c r="G510" s="47"/>
      <c r="H510" s="47"/>
      <c r="I510" s="47"/>
      <c r="J510" s="47"/>
      <c r="K510" s="47"/>
      <c r="L510" s="89" t="str">
        <f>IF(Table1[[#This Row],[INDEX CATEGORY]]="",CONCATENATE("Custom (",Table1[[#This Row],[CUSTOM INDEX]],")"),IF(Table1[[#This Row],[INDEX CATEGORY]]="No index","Custom (None)",INDEX(Index!$C$3:$X$230,MATCH(Table1[[#This Row],[INDEX NUMBER]],Index!$B$3:$B$230,0),MATCH(Table1[[#This Row],[INDEX CATEGORY]],Index!$C$2:$X$2,0))))</f>
        <v>Custom ()</v>
      </c>
      <c r="M510" s="153"/>
      <c r="N510" s="135" t="s">
        <v>5</v>
      </c>
      <c r="O510" s="153" t="s">
        <v>46</v>
      </c>
      <c r="P510" s="150" t="str">
        <f>IF(Table1[[#This Row],[LIBRARY ID]]="","",Table1[[#This Row],[VOLUME]])</f>
        <v/>
      </c>
      <c r="Q510" s="150" t="str">
        <f>IF(Table1[[#This Row],[LIBRARY ID]]="","",Table1[[#This Row],[CONCENTRATION]]*Table1[[#This Row],[VOLUME]])</f>
        <v/>
      </c>
      <c r="R510" s="103" t="s">
        <v>731</v>
      </c>
      <c r="S510" s="103" t="str">
        <f>IF(Table1[[#This Row],[LIBRARY ID]]="","",CONCATENATE('Sample information'!$B$16,"_",Table1[[#This Row],[PLATE]],"_org_",Table1[[#This Row],[DATE SAMPLE DELIVERY]]))</f>
        <v/>
      </c>
      <c r="T510" s="130" t="str">
        <f>IF(Table1[[#This Row],[DATE SAMPLE DELIVERY]]="","",(CONCATENATE(20,LEFT(Table1[[#This Row],[DATE SAMPLE DELIVERY]],2),"-",(MID(Table1[[#This Row],[DATE SAMPLE DELIVERY]],3,2)),"-",(RIGHT(Table1[[#This Row],[DATE SAMPLE DELIVERY]],2)))))</f>
        <v/>
      </c>
      <c r="U510" s="137" t="str">
        <f>IF(Table1[[#This Row],[LIBRARY ID]]="","",IF('Sample information'!$B$22="","RML",'Sample information'!$B$22))</f>
        <v/>
      </c>
      <c r="V510" s="130" t="s">
        <v>280</v>
      </c>
      <c r="W510" s="135"/>
      <c r="X510" s="135"/>
      <c r="AA510" s="151"/>
      <c r="AC510" s="152"/>
      <c r="AF510" s="135"/>
      <c r="AG510" s="130"/>
      <c r="AH510" s="130"/>
      <c r="AI510" s="130"/>
      <c r="AJ510" s="130"/>
      <c r="AK510" s="130"/>
      <c r="AL510" s="130"/>
      <c r="AM510" s="130"/>
      <c r="AN510" s="130"/>
      <c r="AO510" s="130"/>
      <c r="AP510" s="130"/>
      <c r="AQ510" s="130"/>
      <c r="AR510" s="130"/>
      <c r="AS510" s="130"/>
      <c r="AT510" s="130"/>
      <c r="AU510" s="130"/>
      <c r="AV510" s="130"/>
      <c r="AW510" s="130"/>
      <c r="AX510" s="130"/>
      <c r="AY510" s="130"/>
      <c r="AZ510" s="130"/>
      <c r="BA510" s="130"/>
      <c r="BB510" s="130"/>
      <c r="BC510" s="130"/>
      <c r="BD510" s="130"/>
      <c r="BE510" s="130"/>
    </row>
    <row r="511" spans="1:57" s="137" customFormat="1" ht="15">
      <c r="A511" s="89" t="str">
        <f>IF(Table1[[#This Row],[LIBRARY ID]]="","",CONCATENATE('Sample information'!B$16," #1"," ",Table1[[#This Row],[DATE SAMPLE DELIVERY]]))</f>
        <v/>
      </c>
      <c r="B511" s="89" t="str">
        <f>IF(Table1[[#This Row],[LIBRARY ID]]="","",CONCATENATE('Sample information'!B$16,"-",Table1[[#This Row],[LIBRARY ID]]))</f>
        <v/>
      </c>
      <c r="C511" s="47"/>
      <c r="D511" s="47"/>
      <c r="E511" s="47"/>
      <c r="F511" s="174" t="s">
        <v>547</v>
      </c>
      <c r="G511" s="47"/>
      <c r="H511" s="47"/>
      <c r="I511" s="47"/>
      <c r="J511" s="47"/>
      <c r="K511" s="47"/>
      <c r="L511" s="89" t="str">
        <f>IF(Table1[[#This Row],[INDEX CATEGORY]]="",CONCATENATE("Custom (",Table1[[#This Row],[CUSTOM INDEX]],")"),IF(Table1[[#This Row],[INDEX CATEGORY]]="No index","Custom (None)",INDEX(Index!$C$3:$X$230,MATCH(Table1[[#This Row],[INDEX NUMBER]],Index!$B$3:$B$230,0),MATCH(Table1[[#This Row],[INDEX CATEGORY]],Index!$C$2:$X$2,0))))</f>
        <v>Custom ()</v>
      </c>
      <c r="M511" s="153"/>
      <c r="N511" s="135" t="s">
        <v>5</v>
      </c>
      <c r="O511" s="153" t="s">
        <v>47</v>
      </c>
      <c r="P511" s="150" t="str">
        <f>IF(Table1[[#This Row],[LIBRARY ID]]="","",Table1[[#This Row],[VOLUME]])</f>
        <v/>
      </c>
      <c r="Q511" s="150" t="str">
        <f>IF(Table1[[#This Row],[LIBRARY ID]]="","",Table1[[#This Row],[CONCENTRATION]]*Table1[[#This Row],[VOLUME]])</f>
        <v/>
      </c>
      <c r="R511" s="103" t="s">
        <v>731</v>
      </c>
      <c r="S511" s="103" t="str">
        <f>IF(Table1[[#This Row],[LIBRARY ID]]="","",CONCATENATE('Sample information'!$B$16,"_",Table1[[#This Row],[PLATE]],"_org_",Table1[[#This Row],[DATE SAMPLE DELIVERY]]))</f>
        <v/>
      </c>
      <c r="T511" s="130" t="str">
        <f>IF(Table1[[#This Row],[DATE SAMPLE DELIVERY]]="","",(CONCATENATE(20,LEFT(Table1[[#This Row],[DATE SAMPLE DELIVERY]],2),"-",(MID(Table1[[#This Row],[DATE SAMPLE DELIVERY]],3,2)),"-",(RIGHT(Table1[[#This Row],[DATE SAMPLE DELIVERY]],2)))))</f>
        <v/>
      </c>
      <c r="U511" s="137" t="str">
        <f>IF(Table1[[#This Row],[LIBRARY ID]]="","",IF('Sample information'!$B$22="","RML",'Sample information'!$B$22))</f>
        <v/>
      </c>
      <c r="V511" s="130" t="s">
        <v>280</v>
      </c>
      <c r="W511" s="135"/>
      <c r="X511" s="135"/>
      <c r="AA511" s="151"/>
      <c r="AC511" s="152"/>
      <c r="AF511" s="135"/>
      <c r="AG511" s="130"/>
      <c r="AH511" s="130"/>
      <c r="AI511" s="130"/>
      <c r="AJ511" s="130"/>
      <c r="AK511" s="130"/>
      <c r="AL511" s="130"/>
      <c r="AM511" s="130"/>
      <c r="AN511" s="130"/>
      <c r="AO511" s="130"/>
      <c r="AP511" s="130"/>
      <c r="AQ511" s="130"/>
      <c r="AR511" s="130"/>
      <c r="AS511" s="130"/>
      <c r="AT511" s="130"/>
      <c r="AU511" s="130"/>
      <c r="AV511" s="130"/>
      <c r="AW511" s="130"/>
      <c r="AX511" s="130"/>
      <c r="AY511" s="130"/>
      <c r="AZ511" s="130"/>
      <c r="BA511" s="130"/>
      <c r="BB511" s="130"/>
      <c r="BC511" s="130"/>
      <c r="BD511" s="130"/>
      <c r="BE511" s="130"/>
    </row>
    <row r="512" spans="1:57" s="137" customFormat="1" ht="15">
      <c r="A512" s="89" t="str">
        <f>IF(Table1[[#This Row],[LIBRARY ID]]="","",CONCATENATE('Sample information'!B$16," #1"," ",Table1[[#This Row],[DATE SAMPLE DELIVERY]]))</f>
        <v/>
      </c>
      <c r="B512" s="89" t="str">
        <f>IF(Table1[[#This Row],[LIBRARY ID]]="","",CONCATENATE('Sample information'!B$16,"-",Table1[[#This Row],[LIBRARY ID]]))</f>
        <v/>
      </c>
      <c r="C512" s="47"/>
      <c r="D512" s="47"/>
      <c r="E512" s="47"/>
      <c r="F512" s="174" t="s">
        <v>547</v>
      </c>
      <c r="G512" s="47"/>
      <c r="H512" s="47"/>
      <c r="I512" s="47"/>
      <c r="J512" s="47"/>
      <c r="K512" s="47"/>
      <c r="L512" s="89" t="str">
        <f>IF(Table1[[#This Row],[INDEX CATEGORY]]="",CONCATENATE("Custom (",Table1[[#This Row],[CUSTOM INDEX]],")"),IF(Table1[[#This Row],[INDEX CATEGORY]]="No index","Custom (None)",INDEX(Index!$C$3:$X$230,MATCH(Table1[[#This Row],[INDEX NUMBER]],Index!$B$3:$B$230,0),MATCH(Table1[[#This Row],[INDEX CATEGORY]],Index!$C$2:$X$2,0))))</f>
        <v>Custom ()</v>
      </c>
      <c r="M512" s="153"/>
      <c r="N512" s="135" t="s">
        <v>5</v>
      </c>
      <c r="O512" s="153" t="s">
        <v>48</v>
      </c>
      <c r="P512" s="150" t="str">
        <f>IF(Table1[[#This Row],[LIBRARY ID]]="","",Table1[[#This Row],[VOLUME]])</f>
        <v/>
      </c>
      <c r="Q512" s="150" t="str">
        <f>IF(Table1[[#This Row],[LIBRARY ID]]="","",Table1[[#This Row],[CONCENTRATION]]*Table1[[#This Row],[VOLUME]])</f>
        <v/>
      </c>
      <c r="R512" s="103" t="s">
        <v>731</v>
      </c>
      <c r="S512" s="103" t="str">
        <f>IF(Table1[[#This Row],[LIBRARY ID]]="","",CONCATENATE('Sample information'!$B$16,"_",Table1[[#This Row],[PLATE]],"_org_",Table1[[#This Row],[DATE SAMPLE DELIVERY]]))</f>
        <v/>
      </c>
      <c r="T512" s="130" t="str">
        <f>IF(Table1[[#This Row],[DATE SAMPLE DELIVERY]]="","",(CONCATENATE(20,LEFT(Table1[[#This Row],[DATE SAMPLE DELIVERY]],2),"-",(MID(Table1[[#This Row],[DATE SAMPLE DELIVERY]],3,2)),"-",(RIGHT(Table1[[#This Row],[DATE SAMPLE DELIVERY]],2)))))</f>
        <v/>
      </c>
      <c r="U512" s="137" t="str">
        <f>IF(Table1[[#This Row],[LIBRARY ID]]="","",IF('Sample information'!$B$22="","RML",'Sample information'!$B$22))</f>
        <v/>
      </c>
      <c r="V512" s="130" t="s">
        <v>280</v>
      </c>
      <c r="W512" s="135"/>
      <c r="X512" s="135"/>
      <c r="AA512" s="151"/>
      <c r="AC512" s="152"/>
      <c r="AF512" s="135"/>
      <c r="AG512" s="130"/>
      <c r="AH512" s="130"/>
      <c r="AI512" s="130"/>
      <c r="AJ512" s="130"/>
      <c r="AK512" s="130"/>
      <c r="AL512" s="130"/>
      <c r="AM512" s="130"/>
      <c r="AN512" s="130"/>
      <c r="AO512" s="130"/>
      <c r="AP512" s="130"/>
      <c r="AQ512" s="130"/>
      <c r="AR512" s="130"/>
      <c r="AS512" s="130"/>
      <c r="AT512" s="130"/>
      <c r="AU512" s="130"/>
      <c r="AV512" s="130"/>
      <c r="AW512" s="130"/>
      <c r="AX512" s="130"/>
      <c r="AY512" s="130"/>
      <c r="AZ512" s="130"/>
      <c r="BA512" s="130"/>
      <c r="BB512" s="130"/>
      <c r="BC512" s="130"/>
      <c r="BD512" s="130"/>
      <c r="BE512" s="130"/>
    </row>
    <row r="513" spans="1:57" s="137" customFormat="1" ht="15">
      <c r="A513" s="89" t="str">
        <f>IF(Table1[[#This Row],[LIBRARY ID]]="","",CONCATENATE('Sample information'!B$16," #1"," ",Table1[[#This Row],[DATE SAMPLE DELIVERY]]))</f>
        <v/>
      </c>
      <c r="B513" s="89" t="str">
        <f>IF(Table1[[#This Row],[LIBRARY ID]]="","",CONCATENATE('Sample information'!B$16,"-",Table1[[#This Row],[LIBRARY ID]]))</f>
        <v/>
      </c>
      <c r="C513" s="47"/>
      <c r="D513" s="47"/>
      <c r="E513" s="47"/>
      <c r="F513" s="174" t="s">
        <v>547</v>
      </c>
      <c r="G513" s="47"/>
      <c r="H513" s="47"/>
      <c r="I513" s="47"/>
      <c r="J513" s="47"/>
      <c r="K513" s="47"/>
      <c r="L513" s="89" t="str">
        <f>IF(Table1[[#This Row],[INDEX CATEGORY]]="",CONCATENATE("Custom (",Table1[[#This Row],[CUSTOM INDEX]],")"),IF(Table1[[#This Row],[INDEX CATEGORY]]="No index","Custom (None)",INDEX(Index!$C$3:$X$230,MATCH(Table1[[#This Row],[INDEX NUMBER]],Index!$B$3:$B$230,0),MATCH(Table1[[#This Row],[INDEX CATEGORY]],Index!$C$2:$X$2,0))))</f>
        <v>Custom ()</v>
      </c>
      <c r="M513" s="153"/>
      <c r="N513" s="135" t="s">
        <v>5</v>
      </c>
      <c r="O513" s="153" t="s">
        <v>49</v>
      </c>
      <c r="P513" s="150" t="str">
        <f>IF(Table1[[#This Row],[LIBRARY ID]]="","",Table1[[#This Row],[VOLUME]])</f>
        <v/>
      </c>
      <c r="Q513" s="150" t="str">
        <f>IF(Table1[[#This Row],[LIBRARY ID]]="","",Table1[[#This Row],[CONCENTRATION]]*Table1[[#This Row],[VOLUME]])</f>
        <v/>
      </c>
      <c r="R513" s="103" t="s">
        <v>731</v>
      </c>
      <c r="S513" s="103" t="str">
        <f>IF(Table1[[#This Row],[LIBRARY ID]]="","",CONCATENATE('Sample information'!$B$16,"_",Table1[[#This Row],[PLATE]],"_org_",Table1[[#This Row],[DATE SAMPLE DELIVERY]]))</f>
        <v/>
      </c>
      <c r="T513" s="130" t="str">
        <f>IF(Table1[[#This Row],[DATE SAMPLE DELIVERY]]="","",(CONCATENATE(20,LEFT(Table1[[#This Row],[DATE SAMPLE DELIVERY]],2),"-",(MID(Table1[[#This Row],[DATE SAMPLE DELIVERY]],3,2)),"-",(RIGHT(Table1[[#This Row],[DATE SAMPLE DELIVERY]],2)))))</f>
        <v/>
      </c>
      <c r="U513" s="137" t="str">
        <f>IF(Table1[[#This Row],[LIBRARY ID]]="","",IF('Sample information'!$B$22="","RML",'Sample information'!$B$22))</f>
        <v/>
      </c>
      <c r="V513" s="130" t="s">
        <v>280</v>
      </c>
      <c r="W513" s="135"/>
      <c r="X513" s="135"/>
      <c r="AA513" s="151"/>
      <c r="AC513" s="152"/>
      <c r="AF513" s="135"/>
      <c r="AG513" s="130"/>
      <c r="AH513" s="130"/>
      <c r="AI513" s="130"/>
      <c r="AJ513" s="130"/>
      <c r="AK513" s="130"/>
      <c r="AL513" s="130"/>
      <c r="AM513" s="130"/>
      <c r="AN513" s="130"/>
      <c r="AO513" s="130"/>
      <c r="AP513" s="130"/>
      <c r="AQ513" s="130"/>
      <c r="AR513" s="130"/>
      <c r="AS513" s="130"/>
      <c r="AT513" s="130"/>
      <c r="AU513" s="130"/>
      <c r="AV513" s="130"/>
      <c r="AW513" s="130"/>
      <c r="AX513" s="130"/>
      <c r="AY513" s="130"/>
      <c r="AZ513" s="130"/>
      <c r="BA513" s="130"/>
      <c r="BB513" s="130"/>
      <c r="BC513" s="130"/>
      <c r="BD513" s="130"/>
      <c r="BE513" s="130"/>
    </row>
    <row r="514" spans="1:57" s="137" customFormat="1" ht="15">
      <c r="A514" s="89" t="str">
        <f>IF(Table1[[#This Row],[LIBRARY ID]]="","",CONCATENATE('Sample information'!B$16," #1"," ",Table1[[#This Row],[DATE SAMPLE DELIVERY]]))</f>
        <v/>
      </c>
      <c r="B514" s="89" t="str">
        <f>IF(Table1[[#This Row],[LIBRARY ID]]="","",CONCATENATE('Sample information'!B$16,"-",Table1[[#This Row],[LIBRARY ID]]))</f>
        <v/>
      </c>
      <c r="C514" s="47"/>
      <c r="D514" s="47"/>
      <c r="E514" s="47"/>
      <c r="F514" s="174" t="s">
        <v>547</v>
      </c>
      <c r="G514" s="47"/>
      <c r="H514" s="47"/>
      <c r="I514" s="47"/>
      <c r="J514" s="47"/>
      <c r="K514" s="47"/>
      <c r="L514" s="89" t="str">
        <f>IF(Table1[[#This Row],[INDEX CATEGORY]]="",CONCATENATE("Custom (",Table1[[#This Row],[CUSTOM INDEX]],")"),IF(Table1[[#This Row],[INDEX CATEGORY]]="No index","Custom (None)",INDEX(Index!$C$3:$X$230,MATCH(Table1[[#This Row],[INDEX NUMBER]],Index!$B$3:$B$230,0),MATCH(Table1[[#This Row],[INDEX CATEGORY]],Index!$C$2:$X$2,0))))</f>
        <v>Custom ()</v>
      </c>
      <c r="M514" s="153"/>
      <c r="N514" s="135" t="s">
        <v>5</v>
      </c>
      <c r="O514" s="153" t="s">
        <v>50</v>
      </c>
      <c r="P514" s="150" t="str">
        <f>IF(Table1[[#This Row],[LIBRARY ID]]="","",Table1[[#This Row],[VOLUME]])</f>
        <v/>
      </c>
      <c r="Q514" s="150" t="str">
        <f>IF(Table1[[#This Row],[LIBRARY ID]]="","",Table1[[#This Row],[CONCENTRATION]]*Table1[[#This Row],[VOLUME]])</f>
        <v/>
      </c>
      <c r="R514" s="103" t="s">
        <v>731</v>
      </c>
      <c r="S514" s="103" t="str">
        <f>IF(Table1[[#This Row],[LIBRARY ID]]="","",CONCATENATE('Sample information'!$B$16,"_",Table1[[#This Row],[PLATE]],"_org_",Table1[[#This Row],[DATE SAMPLE DELIVERY]]))</f>
        <v/>
      </c>
      <c r="T514" s="130" t="str">
        <f>IF(Table1[[#This Row],[DATE SAMPLE DELIVERY]]="","",(CONCATENATE(20,LEFT(Table1[[#This Row],[DATE SAMPLE DELIVERY]],2),"-",(MID(Table1[[#This Row],[DATE SAMPLE DELIVERY]],3,2)),"-",(RIGHT(Table1[[#This Row],[DATE SAMPLE DELIVERY]],2)))))</f>
        <v/>
      </c>
      <c r="U514" s="137" t="str">
        <f>IF(Table1[[#This Row],[LIBRARY ID]]="","",IF('Sample information'!$B$22="","RML",'Sample information'!$B$22))</f>
        <v/>
      </c>
      <c r="V514" s="130" t="s">
        <v>280</v>
      </c>
      <c r="W514" s="135"/>
      <c r="X514" s="135"/>
      <c r="AA514" s="151"/>
      <c r="AC514" s="152"/>
      <c r="AF514" s="135"/>
      <c r="AG514" s="130"/>
      <c r="AH514" s="130"/>
      <c r="AI514" s="130"/>
      <c r="AJ514" s="130"/>
      <c r="AK514" s="130"/>
      <c r="AL514" s="130"/>
      <c r="AM514" s="130"/>
      <c r="AN514" s="130"/>
      <c r="AO514" s="130"/>
      <c r="AP514" s="130"/>
      <c r="AQ514" s="130"/>
      <c r="AR514" s="130"/>
      <c r="AS514" s="130"/>
      <c r="AT514" s="130"/>
      <c r="AU514" s="130"/>
      <c r="AV514" s="130"/>
      <c r="AW514" s="130"/>
      <c r="AX514" s="130"/>
      <c r="AY514" s="130"/>
      <c r="AZ514" s="130"/>
      <c r="BA514" s="130"/>
      <c r="BB514" s="130"/>
      <c r="BC514" s="130"/>
      <c r="BD514" s="130"/>
      <c r="BE514" s="130"/>
    </row>
    <row r="515" spans="1:57" s="137" customFormat="1" ht="15">
      <c r="A515" s="89" t="str">
        <f>IF(Table1[[#This Row],[LIBRARY ID]]="","",CONCATENATE('Sample information'!B$16," #1"," ",Table1[[#This Row],[DATE SAMPLE DELIVERY]]))</f>
        <v/>
      </c>
      <c r="B515" s="89" t="str">
        <f>IF(Table1[[#This Row],[LIBRARY ID]]="","",CONCATENATE('Sample information'!B$16,"-",Table1[[#This Row],[LIBRARY ID]]))</f>
        <v/>
      </c>
      <c r="C515" s="47"/>
      <c r="D515" s="47"/>
      <c r="E515" s="47"/>
      <c r="F515" s="174" t="s">
        <v>547</v>
      </c>
      <c r="G515" s="47"/>
      <c r="H515" s="47"/>
      <c r="I515" s="47"/>
      <c r="J515" s="47"/>
      <c r="K515" s="47"/>
      <c r="L515" s="89" t="str">
        <f>IF(Table1[[#This Row],[INDEX CATEGORY]]="",CONCATENATE("Custom (",Table1[[#This Row],[CUSTOM INDEX]],")"),IF(Table1[[#This Row],[INDEX CATEGORY]]="No index","Custom (None)",INDEX(Index!$C$3:$X$230,MATCH(Table1[[#This Row],[INDEX NUMBER]],Index!$B$3:$B$230,0),MATCH(Table1[[#This Row],[INDEX CATEGORY]],Index!$C$2:$X$2,0))))</f>
        <v>Custom ()</v>
      </c>
      <c r="M515" s="153"/>
      <c r="N515" s="135" t="s">
        <v>5</v>
      </c>
      <c r="O515" s="153" t="s">
        <v>51</v>
      </c>
      <c r="P515" s="150" t="str">
        <f>IF(Table1[[#This Row],[LIBRARY ID]]="","",Table1[[#This Row],[VOLUME]])</f>
        <v/>
      </c>
      <c r="Q515" s="150" t="str">
        <f>IF(Table1[[#This Row],[LIBRARY ID]]="","",Table1[[#This Row],[CONCENTRATION]]*Table1[[#This Row],[VOLUME]])</f>
        <v/>
      </c>
      <c r="R515" s="103" t="s">
        <v>731</v>
      </c>
      <c r="S515" s="103" t="str">
        <f>IF(Table1[[#This Row],[LIBRARY ID]]="","",CONCATENATE('Sample information'!$B$16,"_",Table1[[#This Row],[PLATE]],"_org_",Table1[[#This Row],[DATE SAMPLE DELIVERY]]))</f>
        <v/>
      </c>
      <c r="T515" s="130" t="str">
        <f>IF(Table1[[#This Row],[DATE SAMPLE DELIVERY]]="","",(CONCATENATE(20,LEFT(Table1[[#This Row],[DATE SAMPLE DELIVERY]],2),"-",(MID(Table1[[#This Row],[DATE SAMPLE DELIVERY]],3,2)),"-",(RIGHT(Table1[[#This Row],[DATE SAMPLE DELIVERY]],2)))))</f>
        <v/>
      </c>
      <c r="U515" s="137" t="str">
        <f>IF(Table1[[#This Row],[LIBRARY ID]]="","",IF('Sample information'!$B$22="","RML",'Sample information'!$B$22))</f>
        <v/>
      </c>
      <c r="V515" s="130" t="s">
        <v>280</v>
      </c>
      <c r="W515" s="135"/>
      <c r="X515" s="135"/>
      <c r="AA515" s="151"/>
      <c r="AC515" s="152"/>
      <c r="AF515" s="135"/>
      <c r="AG515" s="130"/>
      <c r="AH515" s="130"/>
      <c r="AI515" s="130"/>
      <c r="AJ515" s="130"/>
      <c r="AK515" s="130"/>
      <c r="AL515" s="130"/>
      <c r="AM515" s="130"/>
      <c r="AN515" s="130"/>
      <c r="AO515" s="130"/>
      <c r="AP515" s="130"/>
      <c r="AQ515" s="130"/>
      <c r="AR515" s="130"/>
      <c r="AS515" s="130"/>
      <c r="AT515" s="130"/>
      <c r="AU515" s="130"/>
      <c r="AV515" s="130"/>
      <c r="AW515" s="130"/>
      <c r="AX515" s="130"/>
      <c r="AY515" s="130"/>
      <c r="AZ515" s="130"/>
      <c r="BA515" s="130"/>
      <c r="BB515" s="130"/>
      <c r="BC515" s="130"/>
      <c r="BD515" s="130"/>
      <c r="BE515" s="130"/>
    </row>
    <row r="516" spans="1:57" s="137" customFormat="1" ht="15">
      <c r="A516" s="89" t="str">
        <f>IF(Table1[[#This Row],[LIBRARY ID]]="","",CONCATENATE('Sample information'!B$16," #1"," ",Table1[[#This Row],[DATE SAMPLE DELIVERY]]))</f>
        <v/>
      </c>
      <c r="B516" s="89" t="str">
        <f>IF(Table1[[#This Row],[LIBRARY ID]]="","",CONCATENATE('Sample information'!B$16,"-",Table1[[#This Row],[LIBRARY ID]]))</f>
        <v/>
      </c>
      <c r="C516" s="47"/>
      <c r="D516" s="47"/>
      <c r="E516" s="47"/>
      <c r="F516" s="174" t="s">
        <v>547</v>
      </c>
      <c r="G516" s="47"/>
      <c r="H516" s="47"/>
      <c r="I516" s="47"/>
      <c r="J516" s="47"/>
      <c r="K516" s="47"/>
      <c r="L516" s="89" t="str">
        <f>IF(Table1[[#This Row],[INDEX CATEGORY]]="",CONCATENATE("Custom (",Table1[[#This Row],[CUSTOM INDEX]],")"),IF(Table1[[#This Row],[INDEX CATEGORY]]="No index","Custom (None)",INDEX(Index!$C$3:$X$230,MATCH(Table1[[#This Row],[INDEX NUMBER]],Index!$B$3:$B$230,0),MATCH(Table1[[#This Row],[INDEX CATEGORY]],Index!$C$2:$X$2,0))))</f>
        <v>Custom ()</v>
      </c>
      <c r="M516" s="153"/>
      <c r="N516" s="135" t="s">
        <v>5</v>
      </c>
      <c r="O516" s="153" t="s">
        <v>52</v>
      </c>
      <c r="P516" s="150" t="str">
        <f>IF(Table1[[#This Row],[LIBRARY ID]]="","",Table1[[#This Row],[VOLUME]])</f>
        <v/>
      </c>
      <c r="Q516" s="150" t="str">
        <f>IF(Table1[[#This Row],[LIBRARY ID]]="","",Table1[[#This Row],[CONCENTRATION]]*Table1[[#This Row],[VOLUME]])</f>
        <v/>
      </c>
      <c r="R516" s="103" t="s">
        <v>731</v>
      </c>
      <c r="S516" s="103" t="str">
        <f>IF(Table1[[#This Row],[LIBRARY ID]]="","",CONCATENATE('Sample information'!$B$16,"_",Table1[[#This Row],[PLATE]],"_org_",Table1[[#This Row],[DATE SAMPLE DELIVERY]]))</f>
        <v/>
      </c>
      <c r="T516" s="130" t="str">
        <f>IF(Table1[[#This Row],[DATE SAMPLE DELIVERY]]="","",(CONCATENATE(20,LEFT(Table1[[#This Row],[DATE SAMPLE DELIVERY]],2),"-",(MID(Table1[[#This Row],[DATE SAMPLE DELIVERY]],3,2)),"-",(RIGHT(Table1[[#This Row],[DATE SAMPLE DELIVERY]],2)))))</f>
        <v/>
      </c>
      <c r="U516" s="137" t="str">
        <f>IF(Table1[[#This Row],[LIBRARY ID]]="","",IF('Sample information'!$B$22="","RML",'Sample information'!$B$22))</f>
        <v/>
      </c>
      <c r="V516" s="130" t="s">
        <v>280</v>
      </c>
      <c r="W516" s="135"/>
      <c r="X516" s="135"/>
      <c r="AA516" s="151"/>
      <c r="AC516" s="152"/>
      <c r="AF516" s="135"/>
      <c r="AG516" s="130"/>
      <c r="AH516" s="130"/>
      <c r="AI516" s="130"/>
      <c r="AJ516" s="130"/>
      <c r="AK516" s="130"/>
      <c r="AL516" s="130"/>
      <c r="AM516" s="130"/>
      <c r="AN516" s="130"/>
      <c r="AO516" s="130"/>
      <c r="AP516" s="130"/>
      <c r="AQ516" s="130"/>
      <c r="AR516" s="130"/>
      <c r="AS516" s="130"/>
      <c r="AT516" s="130"/>
      <c r="AU516" s="130"/>
      <c r="AV516" s="130"/>
      <c r="AW516" s="130"/>
      <c r="AX516" s="130"/>
      <c r="AY516" s="130"/>
      <c r="AZ516" s="130"/>
      <c r="BA516" s="130"/>
      <c r="BB516" s="130"/>
      <c r="BC516" s="130"/>
      <c r="BD516" s="130"/>
      <c r="BE516" s="130"/>
    </row>
    <row r="517" spans="1:57" s="137" customFormat="1" ht="15">
      <c r="A517" s="89" t="str">
        <f>IF(Table1[[#This Row],[LIBRARY ID]]="","",CONCATENATE('Sample information'!B$16," #1"," ",Table1[[#This Row],[DATE SAMPLE DELIVERY]]))</f>
        <v/>
      </c>
      <c r="B517" s="89" t="str">
        <f>IF(Table1[[#This Row],[LIBRARY ID]]="","",CONCATENATE('Sample information'!B$16,"-",Table1[[#This Row],[LIBRARY ID]]))</f>
        <v/>
      </c>
      <c r="C517" s="47"/>
      <c r="D517" s="47"/>
      <c r="E517" s="47"/>
      <c r="F517" s="174" t="s">
        <v>547</v>
      </c>
      <c r="G517" s="47"/>
      <c r="H517" s="47"/>
      <c r="I517" s="47"/>
      <c r="J517" s="47"/>
      <c r="K517" s="47"/>
      <c r="L517" s="89" t="str">
        <f>IF(Table1[[#This Row],[INDEX CATEGORY]]="",CONCATENATE("Custom (",Table1[[#This Row],[CUSTOM INDEX]],")"),IF(Table1[[#This Row],[INDEX CATEGORY]]="No index","Custom (None)",INDEX(Index!$C$3:$X$230,MATCH(Table1[[#This Row],[INDEX NUMBER]],Index!$B$3:$B$230,0),MATCH(Table1[[#This Row],[INDEX CATEGORY]],Index!$C$2:$X$2,0))))</f>
        <v>Custom ()</v>
      </c>
      <c r="M517" s="153"/>
      <c r="N517" s="135" t="s">
        <v>5</v>
      </c>
      <c r="O517" s="153" t="s">
        <v>53</v>
      </c>
      <c r="P517" s="150" t="str">
        <f>IF(Table1[[#This Row],[LIBRARY ID]]="","",Table1[[#This Row],[VOLUME]])</f>
        <v/>
      </c>
      <c r="Q517" s="150" t="str">
        <f>IF(Table1[[#This Row],[LIBRARY ID]]="","",Table1[[#This Row],[CONCENTRATION]]*Table1[[#This Row],[VOLUME]])</f>
        <v/>
      </c>
      <c r="R517" s="103" t="s">
        <v>731</v>
      </c>
      <c r="S517" s="103" t="str">
        <f>IF(Table1[[#This Row],[LIBRARY ID]]="","",CONCATENATE('Sample information'!$B$16,"_",Table1[[#This Row],[PLATE]],"_org_",Table1[[#This Row],[DATE SAMPLE DELIVERY]]))</f>
        <v/>
      </c>
      <c r="T517" s="130" t="str">
        <f>IF(Table1[[#This Row],[DATE SAMPLE DELIVERY]]="","",(CONCATENATE(20,LEFT(Table1[[#This Row],[DATE SAMPLE DELIVERY]],2),"-",(MID(Table1[[#This Row],[DATE SAMPLE DELIVERY]],3,2)),"-",(RIGHT(Table1[[#This Row],[DATE SAMPLE DELIVERY]],2)))))</f>
        <v/>
      </c>
      <c r="U517" s="137" t="str">
        <f>IF(Table1[[#This Row],[LIBRARY ID]]="","",IF('Sample information'!$B$22="","RML",'Sample information'!$B$22))</f>
        <v/>
      </c>
      <c r="V517" s="130" t="s">
        <v>280</v>
      </c>
      <c r="W517" s="135"/>
      <c r="X517" s="135"/>
      <c r="AA517" s="151"/>
      <c r="AC517" s="152"/>
      <c r="AF517" s="135"/>
      <c r="AG517" s="130"/>
      <c r="AH517" s="130"/>
      <c r="AI517" s="130"/>
      <c r="AJ517" s="130"/>
      <c r="AK517" s="130"/>
      <c r="AL517" s="130"/>
      <c r="AM517" s="130"/>
      <c r="AN517" s="130"/>
      <c r="AO517" s="130"/>
      <c r="AP517" s="130"/>
      <c r="AQ517" s="130"/>
      <c r="AR517" s="130"/>
      <c r="AS517" s="130"/>
      <c r="AT517" s="130"/>
      <c r="AU517" s="130"/>
      <c r="AV517" s="130"/>
      <c r="AW517" s="130"/>
      <c r="AX517" s="130"/>
      <c r="AY517" s="130"/>
      <c r="AZ517" s="130"/>
      <c r="BA517" s="130"/>
      <c r="BB517" s="130"/>
      <c r="BC517" s="130"/>
      <c r="BD517" s="130"/>
      <c r="BE517" s="130"/>
    </row>
    <row r="518" spans="1:57" s="137" customFormat="1" ht="15">
      <c r="A518" s="89" t="str">
        <f>IF(Table1[[#This Row],[LIBRARY ID]]="","",CONCATENATE('Sample information'!B$16," #1"," ",Table1[[#This Row],[DATE SAMPLE DELIVERY]]))</f>
        <v/>
      </c>
      <c r="B518" s="89" t="str">
        <f>IF(Table1[[#This Row],[LIBRARY ID]]="","",CONCATENATE('Sample information'!B$16,"-",Table1[[#This Row],[LIBRARY ID]]))</f>
        <v/>
      </c>
      <c r="C518" s="47"/>
      <c r="D518" s="47"/>
      <c r="E518" s="47"/>
      <c r="F518" s="174" t="s">
        <v>547</v>
      </c>
      <c r="G518" s="47"/>
      <c r="H518" s="47"/>
      <c r="I518" s="47"/>
      <c r="J518" s="47"/>
      <c r="K518" s="47"/>
      <c r="L518" s="89" t="str">
        <f>IF(Table1[[#This Row],[INDEX CATEGORY]]="",CONCATENATE("Custom (",Table1[[#This Row],[CUSTOM INDEX]],")"),IF(Table1[[#This Row],[INDEX CATEGORY]]="No index","Custom (None)",INDEX(Index!$C$3:$X$230,MATCH(Table1[[#This Row],[INDEX NUMBER]],Index!$B$3:$B$230,0),MATCH(Table1[[#This Row],[INDEX CATEGORY]],Index!$C$2:$X$2,0))))</f>
        <v>Custom ()</v>
      </c>
      <c r="M518" s="153"/>
      <c r="N518" s="135" t="s">
        <v>5</v>
      </c>
      <c r="O518" s="153" t="s">
        <v>54</v>
      </c>
      <c r="P518" s="150" t="str">
        <f>IF(Table1[[#This Row],[LIBRARY ID]]="","",Table1[[#This Row],[VOLUME]])</f>
        <v/>
      </c>
      <c r="Q518" s="150" t="str">
        <f>IF(Table1[[#This Row],[LIBRARY ID]]="","",Table1[[#This Row],[CONCENTRATION]]*Table1[[#This Row],[VOLUME]])</f>
        <v/>
      </c>
      <c r="R518" s="103" t="s">
        <v>731</v>
      </c>
      <c r="S518" s="103" t="str">
        <f>IF(Table1[[#This Row],[LIBRARY ID]]="","",CONCATENATE('Sample information'!$B$16,"_",Table1[[#This Row],[PLATE]],"_org_",Table1[[#This Row],[DATE SAMPLE DELIVERY]]))</f>
        <v/>
      </c>
      <c r="T518" s="130" t="str">
        <f>IF(Table1[[#This Row],[DATE SAMPLE DELIVERY]]="","",(CONCATENATE(20,LEFT(Table1[[#This Row],[DATE SAMPLE DELIVERY]],2),"-",(MID(Table1[[#This Row],[DATE SAMPLE DELIVERY]],3,2)),"-",(RIGHT(Table1[[#This Row],[DATE SAMPLE DELIVERY]],2)))))</f>
        <v/>
      </c>
      <c r="U518" s="137" t="str">
        <f>IF(Table1[[#This Row],[LIBRARY ID]]="","",IF('Sample information'!$B$22="","RML",'Sample information'!$B$22))</f>
        <v/>
      </c>
      <c r="V518" s="130" t="s">
        <v>280</v>
      </c>
      <c r="W518" s="135"/>
      <c r="X518" s="135"/>
      <c r="AA518" s="151"/>
      <c r="AC518" s="152"/>
      <c r="AF518" s="135"/>
      <c r="AG518" s="130"/>
      <c r="AH518" s="130"/>
      <c r="AI518" s="130"/>
      <c r="AJ518" s="130"/>
      <c r="AK518" s="130"/>
      <c r="AL518" s="130"/>
      <c r="AM518" s="130"/>
      <c r="AN518" s="130"/>
      <c r="AO518" s="130"/>
      <c r="AP518" s="130"/>
      <c r="AQ518" s="130"/>
      <c r="AR518" s="130"/>
      <c r="AS518" s="130"/>
      <c r="AT518" s="130"/>
      <c r="AU518" s="130"/>
      <c r="AV518" s="130"/>
      <c r="AW518" s="130"/>
      <c r="AX518" s="130"/>
      <c r="AY518" s="130"/>
      <c r="AZ518" s="130"/>
      <c r="BA518" s="130"/>
      <c r="BB518" s="130"/>
      <c r="BC518" s="130"/>
      <c r="BD518" s="130"/>
      <c r="BE518" s="130"/>
    </row>
    <row r="519" spans="1:57" s="137" customFormat="1" ht="15">
      <c r="A519" s="89" t="str">
        <f>IF(Table1[[#This Row],[LIBRARY ID]]="","",CONCATENATE('Sample information'!B$16," #1"," ",Table1[[#This Row],[DATE SAMPLE DELIVERY]]))</f>
        <v/>
      </c>
      <c r="B519" s="89" t="str">
        <f>IF(Table1[[#This Row],[LIBRARY ID]]="","",CONCATENATE('Sample information'!B$16,"-",Table1[[#This Row],[LIBRARY ID]]))</f>
        <v/>
      </c>
      <c r="C519" s="47"/>
      <c r="D519" s="47"/>
      <c r="E519" s="47"/>
      <c r="F519" s="174" t="s">
        <v>547</v>
      </c>
      <c r="G519" s="47"/>
      <c r="H519" s="47"/>
      <c r="I519" s="47"/>
      <c r="J519" s="47"/>
      <c r="K519" s="47"/>
      <c r="L519" s="89" t="str">
        <f>IF(Table1[[#This Row],[INDEX CATEGORY]]="",CONCATENATE("Custom (",Table1[[#This Row],[CUSTOM INDEX]],")"),IF(Table1[[#This Row],[INDEX CATEGORY]]="No index","Custom (None)",INDEX(Index!$C$3:$X$230,MATCH(Table1[[#This Row],[INDEX NUMBER]],Index!$B$3:$B$230,0),MATCH(Table1[[#This Row],[INDEX CATEGORY]],Index!$C$2:$X$2,0))))</f>
        <v>Custom ()</v>
      </c>
      <c r="M519" s="153"/>
      <c r="N519" s="135" t="s">
        <v>5</v>
      </c>
      <c r="O519" s="153" t="s">
        <v>55</v>
      </c>
      <c r="P519" s="150" t="str">
        <f>IF(Table1[[#This Row],[LIBRARY ID]]="","",Table1[[#This Row],[VOLUME]])</f>
        <v/>
      </c>
      <c r="Q519" s="150" t="str">
        <f>IF(Table1[[#This Row],[LIBRARY ID]]="","",Table1[[#This Row],[CONCENTRATION]]*Table1[[#This Row],[VOLUME]])</f>
        <v/>
      </c>
      <c r="R519" s="103" t="s">
        <v>731</v>
      </c>
      <c r="S519" s="103" t="str">
        <f>IF(Table1[[#This Row],[LIBRARY ID]]="","",CONCATENATE('Sample information'!$B$16,"_",Table1[[#This Row],[PLATE]],"_org_",Table1[[#This Row],[DATE SAMPLE DELIVERY]]))</f>
        <v/>
      </c>
      <c r="T519" s="130" t="str">
        <f>IF(Table1[[#This Row],[DATE SAMPLE DELIVERY]]="","",(CONCATENATE(20,LEFT(Table1[[#This Row],[DATE SAMPLE DELIVERY]],2),"-",(MID(Table1[[#This Row],[DATE SAMPLE DELIVERY]],3,2)),"-",(RIGHT(Table1[[#This Row],[DATE SAMPLE DELIVERY]],2)))))</f>
        <v/>
      </c>
      <c r="U519" s="137" t="str">
        <f>IF(Table1[[#This Row],[LIBRARY ID]]="","",IF('Sample information'!$B$22="","RML",'Sample information'!$B$22))</f>
        <v/>
      </c>
      <c r="V519" s="130" t="s">
        <v>280</v>
      </c>
      <c r="W519" s="135"/>
      <c r="X519" s="135"/>
      <c r="AA519" s="151"/>
      <c r="AC519" s="152"/>
      <c r="AF519" s="135"/>
      <c r="AG519" s="130"/>
      <c r="AH519" s="130"/>
      <c r="AI519" s="130"/>
      <c r="AJ519" s="130"/>
      <c r="AK519" s="130"/>
      <c r="AL519" s="130"/>
      <c r="AM519" s="130"/>
      <c r="AN519" s="130"/>
      <c r="AO519" s="130"/>
      <c r="AP519" s="130"/>
      <c r="AQ519" s="130"/>
      <c r="AR519" s="130"/>
      <c r="AS519" s="130"/>
      <c r="AT519" s="130"/>
      <c r="AU519" s="130"/>
      <c r="AV519" s="130"/>
      <c r="AW519" s="130"/>
      <c r="AX519" s="130"/>
      <c r="AY519" s="130"/>
      <c r="AZ519" s="130"/>
      <c r="BA519" s="130"/>
      <c r="BB519" s="130"/>
      <c r="BC519" s="130"/>
      <c r="BD519" s="130"/>
      <c r="BE519" s="130"/>
    </row>
    <row r="520" spans="1:57" s="137" customFormat="1" ht="15">
      <c r="A520" s="89" t="str">
        <f>IF(Table1[[#This Row],[LIBRARY ID]]="","",CONCATENATE('Sample information'!B$16," #1"," ",Table1[[#This Row],[DATE SAMPLE DELIVERY]]))</f>
        <v/>
      </c>
      <c r="B520" s="89" t="str">
        <f>IF(Table1[[#This Row],[LIBRARY ID]]="","",CONCATENATE('Sample information'!B$16,"-",Table1[[#This Row],[LIBRARY ID]]))</f>
        <v/>
      </c>
      <c r="C520" s="47"/>
      <c r="D520" s="47"/>
      <c r="E520" s="47"/>
      <c r="F520" s="174" t="s">
        <v>547</v>
      </c>
      <c r="G520" s="47"/>
      <c r="H520" s="47"/>
      <c r="I520" s="47"/>
      <c r="J520" s="47"/>
      <c r="K520" s="47"/>
      <c r="L520" s="89" t="str">
        <f>IF(Table1[[#This Row],[INDEX CATEGORY]]="",CONCATENATE("Custom (",Table1[[#This Row],[CUSTOM INDEX]],")"),IF(Table1[[#This Row],[INDEX CATEGORY]]="No index","Custom (None)",INDEX(Index!$C$3:$X$230,MATCH(Table1[[#This Row],[INDEX NUMBER]],Index!$B$3:$B$230,0),MATCH(Table1[[#This Row],[INDEX CATEGORY]],Index!$C$2:$X$2,0))))</f>
        <v>Custom ()</v>
      </c>
      <c r="M520" s="153"/>
      <c r="N520" s="135" t="s">
        <v>5</v>
      </c>
      <c r="O520" s="153" t="s">
        <v>56</v>
      </c>
      <c r="P520" s="150" t="str">
        <f>IF(Table1[[#This Row],[LIBRARY ID]]="","",Table1[[#This Row],[VOLUME]])</f>
        <v/>
      </c>
      <c r="Q520" s="150" t="str">
        <f>IF(Table1[[#This Row],[LIBRARY ID]]="","",Table1[[#This Row],[CONCENTRATION]]*Table1[[#This Row],[VOLUME]])</f>
        <v/>
      </c>
      <c r="R520" s="103" t="s">
        <v>731</v>
      </c>
      <c r="S520" s="103" t="str">
        <f>IF(Table1[[#This Row],[LIBRARY ID]]="","",CONCATENATE('Sample information'!$B$16,"_",Table1[[#This Row],[PLATE]],"_org_",Table1[[#This Row],[DATE SAMPLE DELIVERY]]))</f>
        <v/>
      </c>
      <c r="T520" s="130" t="str">
        <f>IF(Table1[[#This Row],[DATE SAMPLE DELIVERY]]="","",(CONCATENATE(20,LEFT(Table1[[#This Row],[DATE SAMPLE DELIVERY]],2),"-",(MID(Table1[[#This Row],[DATE SAMPLE DELIVERY]],3,2)),"-",(RIGHT(Table1[[#This Row],[DATE SAMPLE DELIVERY]],2)))))</f>
        <v/>
      </c>
      <c r="U520" s="137" t="str">
        <f>IF(Table1[[#This Row],[LIBRARY ID]]="","",IF('Sample information'!$B$22="","RML",'Sample information'!$B$22))</f>
        <v/>
      </c>
      <c r="V520" s="130" t="s">
        <v>280</v>
      </c>
      <c r="W520" s="135"/>
      <c r="X520" s="135"/>
      <c r="AA520" s="151"/>
      <c r="AC520" s="152"/>
      <c r="AF520" s="135"/>
      <c r="AG520" s="130"/>
      <c r="AH520" s="130"/>
      <c r="AI520" s="130"/>
      <c r="AJ520" s="130"/>
      <c r="AK520" s="130"/>
      <c r="AL520" s="130"/>
      <c r="AM520" s="130"/>
      <c r="AN520" s="130"/>
      <c r="AO520" s="130"/>
      <c r="AP520" s="130"/>
      <c r="AQ520" s="130"/>
      <c r="AR520" s="130"/>
      <c r="AS520" s="130"/>
      <c r="AT520" s="130"/>
      <c r="AU520" s="130"/>
      <c r="AV520" s="130"/>
      <c r="AW520" s="130"/>
      <c r="AX520" s="130"/>
      <c r="AY520" s="130"/>
      <c r="AZ520" s="130"/>
      <c r="BA520" s="130"/>
      <c r="BB520" s="130"/>
      <c r="BC520" s="130"/>
      <c r="BD520" s="130"/>
      <c r="BE520" s="130"/>
    </row>
    <row r="521" spans="1:57" s="137" customFormat="1" ht="15">
      <c r="A521" s="89" t="str">
        <f>IF(Table1[[#This Row],[LIBRARY ID]]="","",CONCATENATE('Sample information'!B$16," #1"," ",Table1[[#This Row],[DATE SAMPLE DELIVERY]]))</f>
        <v/>
      </c>
      <c r="B521" s="89" t="str">
        <f>IF(Table1[[#This Row],[LIBRARY ID]]="","",CONCATENATE('Sample information'!B$16,"-",Table1[[#This Row],[LIBRARY ID]]))</f>
        <v/>
      </c>
      <c r="C521" s="47"/>
      <c r="D521" s="47"/>
      <c r="E521" s="47"/>
      <c r="F521" s="174" t="s">
        <v>547</v>
      </c>
      <c r="G521" s="47"/>
      <c r="H521" s="47"/>
      <c r="I521" s="47"/>
      <c r="J521" s="47"/>
      <c r="K521" s="47"/>
      <c r="L521" s="89" t="str">
        <f>IF(Table1[[#This Row],[INDEX CATEGORY]]="",CONCATENATE("Custom (",Table1[[#This Row],[CUSTOM INDEX]],")"),IF(Table1[[#This Row],[INDEX CATEGORY]]="No index","Custom (None)",INDEX(Index!$C$3:$X$230,MATCH(Table1[[#This Row],[INDEX NUMBER]],Index!$B$3:$B$230,0),MATCH(Table1[[#This Row],[INDEX CATEGORY]],Index!$C$2:$X$2,0))))</f>
        <v>Custom ()</v>
      </c>
      <c r="M521" s="153"/>
      <c r="N521" s="135" t="s">
        <v>5</v>
      </c>
      <c r="O521" s="153" t="s">
        <v>57</v>
      </c>
      <c r="P521" s="150" t="str">
        <f>IF(Table1[[#This Row],[LIBRARY ID]]="","",Table1[[#This Row],[VOLUME]])</f>
        <v/>
      </c>
      <c r="Q521" s="150" t="str">
        <f>IF(Table1[[#This Row],[LIBRARY ID]]="","",Table1[[#This Row],[CONCENTRATION]]*Table1[[#This Row],[VOLUME]])</f>
        <v/>
      </c>
      <c r="R521" s="103" t="s">
        <v>731</v>
      </c>
      <c r="S521" s="103" t="str">
        <f>IF(Table1[[#This Row],[LIBRARY ID]]="","",CONCATENATE('Sample information'!$B$16,"_",Table1[[#This Row],[PLATE]],"_org_",Table1[[#This Row],[DATE SAMPLE DELIVERY]]))</f>
        <v/>
      </c>
      <c r="T521" s="130" t="str">
        <f>IF(Table1[[#This Row],[DATE SAMPLE DELIVERY]]="","",(CONCATENATE(20,LEFT(Table1[[#This Row],[DATE SAMPLE DELIVERY]],2),"-",(MID(Table1[[#This Row],[DATE SAMPLE DELIVERY]],3,2)),"-",(RIGHT(Table1[[#This Row],[DATE SAMPLE DELIVERY]],2)))))</f>
        <v/>
      </c>
      <c r="U521" s="137" t="str">
        <f>IF(Table1[[#This Row],[LIBRARY ID]]="","",IF('Sample information'!$B$22="","RML",'Sample information'!$B$22))</f>
        <v/>
      </c>
      <c r="V521" s="130" t="s">
        <v>280</v>
      </c>
      <c r="W521" s="135"/>
      <c r="X521" s="135"/>
      <c r="AA521" s="151"/>
      <c r="AC521" s="152"/>
      <c r="AF521" s="135"/>
      <c r="AG521" s="130"/>
      <c r="AH521" s="130"/>
      <c r="AI521" s="130"/>
      <c r="AJ521" s="130"/>
      <c r="AK521" s="130"/>
      <c r="AL521" s="130"/>
      <c r="AM521" s="130"/>
      <c r="AN521" s="130"/>
      <c r="AO521" s="130"/>
      <c r="AP521" s="130"/>
      <c r="AQ521" s="130"/>
      <c r="AR521" s="130"/>
      <c r="AS521" s="130"/>
      <c r="AT521" s="130"/>
      <c r="AU521" s="130"/>
      <c r="AV521" s="130"/>
      <c r="AW521" s="130"/>
      <c r="AX521" s="130"/>
      <c r="AY521" s="130"/>
      <c r="AZ521" s="130"/>
      <c r="BA521" s="130"/>
      <c r="BB521" s="130"/>
      <c r="BC521" s="130"/>
      <c r="BD521" s="130"/>
      <c r="BE521" s="130"/>
    </row>
    <row r="522" spans="1:57" s="137" customFormat="1" ht="15">
      <c r="A522" s="89" t="str">
        <f>IF(Table1[[#This Row],[LIBRARY ID]]="","",CONCATENATE('Sample information'!B$16," #1"," ",Table1[[#This Row],[DATE SAMPLE DELIVERY]]))</f>
        <v/>
      </c>
      <c r="B522" s="89" t="str">
        <f>IF(Table1[[#This Row],[LIBRARY ID]]="","",CONCATENATE('Sample information'!B$16,"-",Table1[[#This Row],[LIBRARY ID]]))</f>
        <v/>
      </c>
      <c r="C522" s="47"/>
      <c r="D522" s="47"/>
      <c r="E522" s="47"/>
      <c r="F522" s="174" t="s">
        <v>547</v>
      </c>
      <c r="G522" s="47"/>
      <c r="H522" s="47"/>
      <c r="I522" s="47"/>
      <c r="J522" s="47"/>
      <c r="K522" s="47"/>
      <c r="L522" s="89" t="str">
        <f>IF(Table1[[#This Row],[INDEX CATEGORY]]="",CONCATENATE("Custom (",Table1[[#This Row],[CUSTOM INDEX]],")"),IF(Table1[[#This Row],[INDEX CATEGORY]]="No index","Custom (None)",INDEX(Index!$C$3:$X$230,MATCH(Table1[[#This Row],[INDEX NUMBER]],Index!$B$3:$B$230,0),MATCH(Table1[[#This Row],[INDEX CATEGORY]],Index!$C$2:$X$2,0))))</f>
        <v>Custom ()</v>
      </c>
      <c r="M522" s="153"/>
      <c r="N522" s="135" t="s">
        <v>5</v>
      </c>
      <c r="O522" s="153" t="s">
        <v>58</v>
      </c>
      <c r="P522" s="150" t="str">
        <f>IF(Table1[[#This Row],[LIBRARY ID]]="","",Table1[[#This Row],[VOLUME]])</f>
        <v/>
      </c>
      <c r="Q522" s="150" t="str">
        <f>IF(Table1[[#This Row],[LIBRARY ID]]="","",Table1[[#This Row],[CONCENTRATION]]*Table1[[#This Row],[VOLUME]])</f>
        <v/>
      </c>
      <c r="R522" s="103" t="s">
        <v>731</v>
      </c>
      <c r="S522" s="103" t="str">
        <f>IF(Table1[[#This Row],[LIBRARY ID]]="","",CONCATENATE('Sample information'!$B$16,"_",Table1[[#This Row],[PLATE]],"_org_",Table1[[#This Row],[DATE SAMPLE DELIVERY]]))</f>
        <v/>
      </c>
      <c r="T522" s="130" t="str">
        <f>IF(Table1[[#This Row],[DATE SAMPLE DELIVERY]]="","",(CONCATENATE(20,LEFT(Table1[[#This Row],[DATE SAMPLE DELIVERY]],2),"-",(MID(Table1[[#This Row],[DATE SAMPLE DELIVERY]],3,2)),"-",(RIGHT(Table1[[#This Row],[DATE SAMPLE DELIVERY]],2)))))</f>
        <v/>
      </c>
      <c r="U522" s="137" t="str">
        <f>IF(Table1[[#This Row],[LIBRARY ID]]="","",IF('Sample information'!$B$22="","RML",'Sample information'!$B$22))</f>
        <v/>
      </c>
      <c r="V522" s="130" t="s">
        <v>280</v>
      </c>
      <c r="W522" s="135"/>
      <c r="X522" s="135"/>
      <c r="AA522" s="151"/>
      <c r="AC522" s="152"/>
      <c r="AF522" s="135"/>
      <c r="AG522" s="130"/>
      <c r="AH522" s="130"/>
      <c r="AI522" s="130"/>
      <c r="AJ522" s="130"/>
      <c r="AK522" s="130"/>
      <c r="AL522" s="130"/>
      <c r="AM522" s="130"/>
      <c r="AN522" s="130"/>
      <c r="AO522" s="130"/>
      <c r="AP522" s="130"/>
      <c r="AQ522" s="130"/>
      <c r="AR522" s="130"/>
      <c r="AS522" s="130"/>
      <c r="AT522" s="130"/>
      <c r="AU522" s="130"/>
      <c r="AV522" s="130"/>
      <c r="AW522" s="130"/>
      <c r="AX522" s="130"/>
      <c r="AY522" s="130"/>
      <c r="AZ522" s="130"/>
      <c r="BA522" s="130"/>
      <c r="BB522" s="130"/>
      <c r="BC522" s="130"/>
      <c r="BD522" s="130"/>
      <c r="BE522" s="130"/>
    </row>
    <row r="523" spans="1:57" s="137" customFormat="1" ht="15">
      <c r="A523" s="89" t="str">
        <f>IF(Table1[[#This Row],[LIBRARY ID]]="","",CONCATENATE('Sample information'!B$16," #1"," ",Table1[[#This Row],[DATE SAMPLE DELIVERY]]))</f>
        <v/>
      </c>
      <c r="B523" s="89" t="str">
        <f>IF(Table1[[#This Row],[LIBRARY ID]]="","",CONCATENATE('Sample information'!B$16,"-",Table1[[#This Row],[LIBRARY ID]]))</f>
        <v/>
      </c>
      <c r="C523" s="47"/>
      <c r="D523" s="47"/>
      <c r="E523" s="47"/>
      <c r="F523" s="174" t="s">
        <v>547</v>
      </c>
      <c r="G523" s="47"/>
      <c r="H523" s="47"/>
      <c r="I523" s="47"/>
      <c r="J523" s="47"/>
      <c r="K523" s="47"/>
      <c r="L523" s="89" t="str">
        <f>IF(Table1[[#This Row],[INDEX CATEGORY]]="",CONCATENATE("Custom (",Table1[[#This Row],[CUSTOM INDEX]],")"),IF(Table1[[#This Row],[INDEX CATEGORY]]="No index","Custom (None)",INDEX(Index!$C$3:$X$230,MATCH(Table1[[#This Row],[INDEX NUMBER]],Index!$B$3:$B$230,0),MATCH(Table1[[#This Row],[INDEX CATEGORY]],Index!$C$2:$X$2,0))))</f>
        <v>Custom ()</v>
      </c>
      <c r="M523" s="153"/>
      <c r="N523" s="135" t="s">
        <v>5</v>
      </c>
      <c r="O523" s="153" t="s">
        <v>59</v>
      </c>
      <c r="P523" s="150" t="str">
        <f>IF(Table1[[#This Row],[LIBRARY ID]]="","",Table1[[#This Row],[VOLUME]])</f>
        <v/>
      </c>
      <c r="Q523" s="150" t="str">
        <f>IF(Table1[[#This Row],[LIBRARY ID]]="","",Table1[[#This Row],[CONCENTRATION]]*Table1[[#This Row],[VOLUME]])</f>
        <v/>
      </c>
      <c r="R523" s="103" t="s">
        <v>731</v>
      </c>
      <c r="S523" s="103" t="str">
        <f>IF(Table1[[#This Row],[LIBRARY ID]]="","",CONCATENATE('Sample information'!$B$16,"_",Table1[[#This Row],[PLATE]],"_org_",Table1[[#This Row],[DATE SAMPLE DELIVERY]]))</f>
        <v/>
      </c>
      <c r="T523" s="130" t="str">
        <f>IF(Table1[[#This Row],[DATE SAMPLE DELIVERY]]="","",(CONCATENATE(20,LEFT(Table1[[#This Row],[DATE SAMPLE DELIVERY]],2),"-",(MID(Table1[[#This Row],[DATE SAMPLE DELIVERY]],3,2)),"-",(RIGHT(Table1[[#This Row],[DATE SAMPLE DELIVERY]],2)))))</f>
        <v/>
      </c>
      <c r="U523" s="137" t="str">
        <f>IF(Table1[[#This Row],[LIBRARY ID]]="","",IF('Sample information'!$B$22="","RML",'Sample information'!$B$22))</f>
        <v/>
      </c>
      <c r="V523" s="130" t="s">
        <v>280</v>
      </c>
      <c r="W523" s="135"/>
      <c r="X523" s="135"/>
      <c r="AA523" s="151"/>
      <c r="AC523" s="152"/>
      <c r="AF523" s="135"/>
      <c r="AG523" s="130"/>
      <c r="AH523" s="130"/>
      <c r="AI523" s="130"/>
      <c r="AJ523" s="130"/>
      <c r="AK523" s="130"/>
      <c r="AL523" s="130"/>
      <c r="AM523" s="130"/>
      <c r="AN523" s="130"/>
      <c r="AO523" s="130"/>
      <c r="AP523" s="130"/>
      <c r="AQ523" s="130"/>
      <c r="AR523" s="130"/>
      <c r="AS523" s="130"/>
      <c r="AT523" s="130"/>
      <c r="AU523" s="130"/>
      <c r="AV523" s="130"/>
      <c r="AW523" s="130"/>
      <c r="AX523" s="130"/>
      <c r="AY523" s="130"/>
      <c r="AZ523" s="130"/>
      <c r="BA523" s="130"/>
      <c r="BB523" s="130"/>
      <c r="BC523" s="130"/>
      <c r="BD523" s="130"/>
      <c r="BE523" s="130"/>
    </row>
    <row r="524" spans="1:57" s="137" customFormat="1" ht="15">
      <c r="A524" s="89" t="str">
        <f>IF(Table1[[#This Row],[LIBRARY ID]]="","",CONCATENATE('Sample information'!B$16," #1"," ",Table1[[#This Row],[DATE SAMPLE DELIVERY]]))</f>
        <v/>
      </c>
      <c r="B524" s="89" t="str">
        <f>IF(Table1[[#This Row],[LIBRARY ID]]="","",CONCATENATE('Sample information'!B$16,"-",Table1[[#This Row],[LIBRARY ID]]))</f>
        <v/>
      </c>
      <c r="C524" s="47"/>
      <c r="D524" s="47"/>
      <c r="E524" s="47"/>
      <c r="F524" s="174" t="s">
        <v>547</v>
      </c>
      <c r="G524" s="47"/>
      <c r="H524" s="47"/>
      <c r="I524" s="47"/>
      <c r="J524" s="47"/>
      <c r="K524" s="47"/>
      <c r="L524" s="89" t="str">
        <f>IF(Table1[[#This Row],[INDEX CATEGORY]]="",CONCATENATE("Custom (",Table1[[#This Row],[CUSTOM INDEX]],")"),IF(Table1[[#This Row],[INDEX CATEGORY]]="No index","Custom (None)",INDEX(Index!$C$3:$X$230,MATCH(Table1[[#This Row],[INDEX NUMBER]],Index!$B$3:$B$230,0),MATCH(Table1[[#This Row],[INDEX CATEGORY]],Index!$C$2:$X$2,0))))</f>
        <v>Custom ()</v>
      </c>
      <c r="M524" s="153"/>
      <c r="N524" s="135" t="s">
        <v>5</v>
      </c>
      <c r="O524" s="153" t="s">
        <v>60</v>
      </c>
      <c r="P524" s="150" t="str">
        <f>IF(Table1[[#This Row],[LIBRARY ID]]="","",Table1[[#This Row],[VOLUME]])</f>
        <v/>
      </c>
      <c r="Q524" s="150" t="str">
        <f>IF(Table1[[#This Row],[LIBRARY ID]]="","",Table1[[#This Row],[CONCENTRATION]]*Table1[[#This Row],[VOLUME]])</f>
        <v/>
      </c>
      <c r="R524" s="103" t="s">
        <v>731</v>
      </c>
      <c r="S524" s="103" t="str">
        <f>IF(Table1[[#This Row],[LIBRARY ID]]="","",CONCATENATE('Sample information'!$B$16,"_",Table1[[#This Row],[PLATE]],"_org_",Table1[[#This Row],[DATE SAMPLE DELIVERY]]))</f>
        <v/>
      </c>
      <c r="T524" s="130" t="str">
        <f>IF(Table1[[#This Row],[DATE SAMPLE DELIVERY]]="","",(CONCATENATE(20,LEFT(Table1[[#This Row],[DATE SAMPLE DELIVERY]],2),"-",(MID(Table1[[#This Row],[DATE SAMPLE DELIVERY]],3,2)),"-",(RIGHT(Table1[[#This Row],[DATE SAMPLE DELIVERY]],2)))))</f>
        <v/>
      </c>
      <c r="U524" s="137" t="str">
        <f>IF(Table1[[#This Row],[LIBRARY ID]]="","",IF('Sample information'!$B$22="","RML",'Sample information'!$B$22))</f>
        <v/>
      </c>
      <c r="V524" s="130" t="s">
        <v>280</v>
      </c>
      <c r="W524" s="135"/>
      <c r="X524" s="135"/>
      <c r="AA524" s="151"/>
      <c r="AC524" s="152"/>
      <c r="AF524" s="135"/>
      <c r="AG524" s="130"/>
      <c r="AH524" s="130"/>
      <c r="AI524" s="130"/>
      <c r="AJ524" s="130"/>
      <c r="AK524" s="130"/>
      <c r="AL524" s="130"/>
      <c r="AM524" s="130"/>
      <c r="AN524" s="130"/>
      <c r="AO524" s="130"/>
      <c r="AP524" s="130"/>
      <c r="AQ524" s="130"/>
      <c r="AR524" s="130"/>
      <c r="AS524" s="130"/>
      <c r="AT524" s="130"/>
      <c r="AU524" s="130"/>
      <c r="AV524" s="130"/>
      <c r="AW524" s="130"/>
      <c r="AX524" s="130"/>
      <c r="AY524" s="130"/>
      <c r="AZ524" s="130"/>
      <c r="BA524" s="130"/>
      <c r="BB524" s="130"/>
      <c r="BC524" s="130"/>
      <c r="BD524" s="130"/>
      <c r="BE524" s="130"/>
    </row>
    <row r="525" spans="1:57" s="137" customFormat="1" ht="15">
      <c r="A525" s="89" t="str">
        <f>IF(Table1[[#This Row],[LIBRARY ID]]="","",CONCATENATE('Sample information'!B$16," #1"," ",Table1[[#This Row],[DATE SAMPLE DELIVERY]]))</f>
        <v/>
      </c>
      <c r="B525" s="89" t="str">
        <f>IF(Table1[[#This Row],[LIBRARY ID]]="","",CONCATENATE('Sample information'!B$16,"-",Table1[[#This Row],[LIBRARY ID]]))</f>
        <v/>
      </c>
      <c r="C525" s="47"/>
      <c r="D525" s="47"/>
      <c r="E525" s="47"/>
      <c r="F525" s="174" t="s">
        <v>547</v>
      </c>
      <c r="G525" s="47"/>
      <c r="H525" s="47"/>
      <c r="I525" s="47"/>
      <c r="J525" s="47"/>
      <c r="K525" s="47"/>
      <c r="L525" s="89" t="str">
        <f>IF(Table1[[#This Row],[INDEX CATEGORY]]="",CONCATENATE("Custom (",Table1[[#This Row],[CUSTOM INDEX]],")"),IF(Table1[[#This Row],[INDEX CATEGORY]]="No index","Custom (None)",INDEX(Index!$C$3:$X$230,MATCH(Table1[[#This Row],[INDEX NUMBER]],Index!$B$3:$B$230,0),MATCH(Table1[[#This Row],[INDEX CATEGORY]],Index!$C$2:$X$2,0))))</f>
        <v>Custom ()</v>
      </c>
      <c r="M525" s="153"/>
      <c r="N525" s="135" t="s">
        <v>5</v>
      </c>
      <c r="O525" s="153" t="s">
        <v>61</v>
      </c>
      <c r="P525" s="150" t="str">
        <f>IF(Table1[[#This Row],[LIBRARY ID]]="","",Table1[[#This Row],[VOLUME]])</f>
        <v/>
      </c>
      <c r="Q525" s="150" t="str">
        <f>IF(Table1[[#This Row],[LIBRARY ID]]="","",Table1[[#This Row],[CONCENTRATION]]*Table1[[#This Row],[VOLUME]])</f>
        <v/>
      </c>
      <c r="R525" s="103" t="s">
        <v>731</v>
      </c>
      <c r="S525" s="103" t="str">
        <f>IF(Table1[[#This Row],[LIBRARY ID]]="","",CONCATENATE('Sample information'!$B$16,"_",Table1[[#This Row],[PLATE]],"_org_",Table1[[#This Row],[DATE SAMPLE DELIVERY]]))</f>
        <v/>
      </c>
      <c r="T525" s="130" t="str">
        <f>IF(Table1[[#This Row],[DATE SAMPLE DELIVERY]]="","",(CONCATENATE(20,LEFT(Table1[[#This Row],[DATE SAMPLE DELIVERY]],2),"-",(MID(Table1[[#This Row],[DATE SAMPLE DELIVERY]],3,2)),"-",(RIGHT(Table1[[#This Row],[DATE SAMPLE DELIVERY]],2)))))</f>
        <v/>
      </c>
      <c r="U525" s="137" t="str">
        <f>IF(Table1[[#This Row],[LIBRARY ID]]="","",IF('Sample information'!$B$22="","RML",'Sample information'!$B$22))</f>
        <v/>
      </c>
      <c r="V525" s="130" t="s">
        <v>280</v>
      </c>
      <c r="W525" s="135"/>
      <c r="X525" s="135"/>
      <c r="AA525" s="151"/>
      <c r="AC525" s="152"/>
      <c r="AF525" s="135"/>
      <c r="AG525" s="130"/>
      <c r="AH525" s="130"/>
      <c r="AI525" s="130"/>
      <c r="AJ525" s="130"/>
      <c r="AK525" s="130"/>
      <c r="AL525" s="130"/>
      <c r="AM525" s="130"/>
      <c r="AN525" s="130"/>
      <c r="AO525" s="130"/>
      <c r="AP525" s="130"/>
      <c r="AQ525" s="130"/>
      <c r="AR525" s="130"/>
      <c r="AS525" s="130"/>
      <c r="AT525" s="130"/>
      <c r="AU525" s="130"/>
      <c r="AV525" s="130"/>
      <c r="AW525" s="130"/>
      <c r="AX525" s="130"/>
      <c r="AY525" s="130"/>
      <c r="AZ525" s="130"/>
      <c r="BA525" s="130"/>
      <c r="BB525" s="130"/>
      <c r="BC525" s="130"/>
      <c r="BD525" s="130"/>
      <c r="BE525" s="130"/>
    </row>
    <row r="526" spans="1:57" s="137" customFormat="1" ht="15">
      <c r="A526" s="89" t="str">
        <f>IF(Table1[[#This Row],[LIBRARY ID]]="","",CONCATENATE('Sample information'!B$16," #1"," ",Table1[[#This Row],[DATE SAMPLE DELIVERY]]))</f>
        <v/>
      </c>
      <c r="B526" s="89" t="str">
        <f>IF(Table1[[#This Row],[LIBRARY ID]]="","",CONCATENATE('Sample information'!B$16,"-",Table1[[#This Row],[LIBRARY ID]]))</f>
        <v/>
      </c>
      <c r="C526" s="47"/>
      <c r="D526" s="47"/>
      <c r="E526" s="47"/>
      <c r="F526" s="174" t="s">
        <v>547</v>
      </c>
      <c r="G526" s="47"/>
      <c r="H526" s="47"/>
      <c r="I526" s="47"/>
      <c r="J526" s="47"/>
      <c r="K526" s="47"/>
      <c r="L526" s="89" t="str">
        <f>IF(Table1[[#This Row],[INDEX CATEGORY]]="",CONCATENATE("Custom (",Table1[[#This Row],[CUSTOM INDEX]],")"),IF(Table1[[#This Row],[INDEX CATEGORY]]="No index","Custom (None)",INDEX(Index!$C$3:$X$230,MATCH(Table1[[#This Row],[INDEX NUMBER]],Index!$B$3:$B$230,0),MATCH(Table1[[#This Row],[INDEX CATEGORY]],Index!$C$2:$X$2,0))))</f>
        <v>Custom ()</v>
      </c>
      <c r="M526" s="153"/>
      <c r="N526" s="135" t="s">
        <v>5</v>
      </c>
      <c r="O526" s="153" t="s">
        <v>62</v>
      </c>
      <c r="P526" s="150" t="str">
        <f>IF(Table1[[#This Row],[LIBRARY ID]]="","",Table1[[#This Row],[VOLUME]])</f>
        <v/>
      </c>
      <c r="Q526" s="150" t="str">
        <f>IF(Table1[[#This Row],[LIBRARY ID]]="","",Table1[[#This Row],[CONCENTRATION]]*Table1[[#This Row],[VOLUME]])</f>
        <v/>
      </c>
      <c r="R526" s="103" t="s">
        <v>731</v>
      </c>
      <c r="S526" s="103" t="str">
        <f>IF(Table1[[#This Row],[LIBRARY ID]]="","",CONCATENATE('Sample information'!$B$16,"_",Table1[[#This Row],[PLATE]],"_org_",Table1[[#This Row],[DATE SAMPLE DELIVERY]]))</f>
        <v/>
      </c>
      <c r="T526" s="130" t="str">
        <f>IF(Table1[[#This Row],[DATE SAMPLE DELIVERY]]="","",(CONCATENATE(20,LEFT(Table1[[#This Row],[DATE SAMPLE DELIVERY]],2),"-",(MID(Table1[[#This Row],[DATE SAMPLE DELIVERY]],3,2)),"-",(RIGHT(Table1[[#This Row],[DATE SAMPLE DELIVERY]],2)))))</f>
        <v/>
      </c>
      <c r="U526" s="137" t="str">
        <f>IF(Table1[[#This Row],[LIBRARY ID]]="","",IF('Sample information'!$B$22="","RML",'Sample information'!$B$22))</f>
        <v/>
      </c>
      <c r="V526" s="130" t="s">
        <v>280</v>
      </c>
      <c r="W526" s="135"/>
      <c r="X526" s="135"/>
      <c r="AA526" s="151"/>
      <c r="AC526" s="152"/>
      <c r="AF526" s="135"/>
      <c r="AG526" s="130"/>
      <c r="AH526" s="130"/>
      <c r="AI526" s="130"/>
      <c r="AJ526" s="130"/>
      <c r="AK526" s="130"/>
      <c r="AL526" s="130"/>
      <c r="AM526" s="130"/>
      <c r="AN526" s="130"/>
      <c r="AO526" s="130"/>
      <c r="AP526" s="130"/>
      <c r="AQ526" s="130"/>
      <c r="AR526" s="130"/>
      <c r="AS526" s="130"/>
      <c r="AT526" s="130"/>
      <c r="AU526" s="130"/>
      <c r="AV526" s="130"/>
      <c r="AW526" s="130"/>
      <c r="AX526" s="130"/>
      <c r="AY526" s="130"/>
      <c r="AZ526" s="130"/>
      <c r="BA526" s="130"/>
      <c r="BB526" s="130"/>
      <c r="BC526" s="130"/>
      <c r="BD526" s="130"/>
      <c r="BE526" s="130"/>
    </row>
    <row r="527" spans="1:57" s="137" customFormat="1" ht="15">
      <c r="A527" s="89" t="str">
        <f>IF(Table1[[#This Row],[LIBRARY ID]]="","",CONCATENATE('Sample information'!B$16," #1"," ",Table1[[#This Row],[DATE SAMPLE DELIVERY]]))</f>
        <v/>
      </c>
      <c r="B527" s="89" t="str">
        <f>IF(Table1[[#This Row],[LIBRARY ID]]="","",CONCATENATE('Sample information'!B$16,"-",Table1[[#This Row],[LIBRARY ID]]))</f>
        <v/>
      </c>
      <c r="C527" s="47"/>
      <c r="D527" s="47"/>
      <c r="E527" s="47"/>
      <c r="F527" s="174" t="s">
        <v>547</v>
      </c>
      <c r="G527" s="47"/>
      <c r="H527" s="47"/>
      <c r="I527" s="47"/>
      <c r="J527" s="47"/>
      <c r="K527" s="47"/>
      <c r="L527" s="89" t="str">
        <f>IF(Table1[[#This Row],[INDEX CATEGORY]]="",CONCATENATE("Custom (",Table1[[#This Row],[CUSTOM INDEX]],")"),IF(Table1[[#This Row],[INDEX CATEGORY]]="No index","Custom (None)",INDEX(Index!$C$3:$X$230,MATCH(Table1[[#This Row],[INDEX NUMBER]],Index!$B$3:$B$230,0),MATCH(Table1[[#This Row],[INDEX CATEGORY]],Index!$C$2:$X$2,0))))</f>
        <v>Custom ()</v>
      </c>
      <c r="M527" s="153"/>
      <c r="N527" s="135" t="s">
        <v>5</v>
      </c>
      <c r="O527" s="153" t="s">
        <v>63</v>
      </c>
      <c r="P527" s="150" t="str">
        <f>IF(Table1[[#This Row],[LIBRARY ID]]="","",Table1[[#This Row],[VOLUME]])</f>
        <v/>
      </c>
      <c r="Q527" s="150" t="str">
        <f>IF(Table1[[#This Row],[LIBRARY ID]]="","",Table1[[#This Row],[CONCENTRATION]]*Table1[[#This Row],[VOLUME]])</f>
        <v/>
      </c>
      <c r="R527" s="103" t="s">
        <v>731</v>
      </c>
      <c r="S527" s="103" t="str">
        <f>IF(Table1[[#This Row],[LIBRARY ID]]="","",CONCATENATE('Sample information'!$B$16,"_",Table1[[#This Row],[PLATE]],"_org_",Table1[[#This Row],[DATE SAMPLE DELIVERY]]))</f>
        <v/>
      </c>
      <c r="T527" s="130" t="str">
        <f>IF(Table1[[#This Row],[DATE SAMPLE DELIVERY]]="","",(CONCATENATE(20,LEFT(Table1[[#This Row],[DATE SAMPLE DELIVERY]],2),"-",(MID(Table1[[#This Row],[DATE SAMPLE DELIVERY]],3,2)),"-",(RIGHT(Table1[[#This Row],[DATE SAMPLE DELIVERY]],2)))))</f>
        <v/>
      </c>
      <c r="U527" s="137" t="str">
        <f>IF(Table1[[#This Row],[LIBRARY ID]]="","",IF('Sample information'!$B$22="","RML",'Sample information'!$B$22))</f>
        <v/>
      </c>
      <c r="V527" s="130" t="s">
        <v>280</v>
      </c>
      <c r="W527" s="135"/>
      <c r="X527" s="135"/>
      <c r="AA527" s="151"/>
      <c r="AC527" s="152"/>
      <c r="AF527" s="135"/>
      <c r="AG527" s="130"/>
      <c r="AH527" s="130"/>
      <c r="AI527" s="130"/>
      <c r="AJ527" s="130"/>
      <c r="AK527" s="130"/>
      <c r="AL527" s="130"/>
      <c r="AM527" s="130"/>
      <c r="AN527" s="130"/>
      <c r="AO527" s="130"/>
      <c r="AP527" s="130"/>
      <c r="AQ527" s="130"/>
      <c r="AR527" s="130"/>
      <c r="AS527" s="130"/>
      <c r="AT527" s="130"/>
      <c r="AU527" s="130"/>
      <c r="AV527" s="130"/>
      <c r="AW527" s="130"/>
      <c r="AX527" s="130"/>
      <c r="AY527" s="130"/>
      <c r="AZ527" s="130"/>
      <c r="BA527" s="130"/>
      <c r="BB527" s="130"/>
      <c r="BC527" s="130"/>
      <c r="BD527" s="130"/>
      <c r="BE527" s="130"/>
    </row>
    <row r="528" spans="1:57" s="137" customFormat="1" ht="15">
      <c r="A528" s="89" t="str">
        <f>IF(Table1[[#This Row],[LIBRARY ID]]="","",CONCATENATE('Sample information'!B$16," #1"," ",Table1[[#This Row],[DATE SAMPLE DELIVERY]]))</f>
        <v/>
      </c>
      <c r="B528" s="89" t="str">
        <f>IF(Table1[[#This Row],[LIBRARY ID]]="","",CONCATENATE('Sample information'!B$16,"-",Table1[[#This Row],[LIBRARY ID]]))</f>
        <v/>
      </c>
      <c r="C528" s="47"/>
      <c r="D528" s="47"/>
      <c r="E528" s="47"/>
      <c r="F528" s="174" t="s">
        <v>547</v>
      </c>
      <c r="G528" s="47"/>
      <c r="H528" s="47"/>
      <c r="I528" s="47"/>
      <c r="J528" s="47"/>
      <c r="K528" s="47"/>
      <c r="L528" s="89" t="str">
        <f>IF(Table1[[#This Row],[INDEX CATEGORY]]="",CONCATENATE("Custom (",Table1[[#This Row],[CUSTOM INDEX]],")"),IF(Table1[[#This Row],[INDEX CATEGORY]]="No index","Custom (None)",INDEX(Index!$C$3:$X$230,MATCH(Table1[[#This Row],[INDEX NUMBER]],Index!$B$3:$B$230,0),MATCH(Table1[[#This Row],[INDEX CATEGORY]],Index!$C$2:$X$2,0))))</f>
        <v>Custom ()</v>
      </c>
      <c r="M528" s="153"/>
      <c r="N528" s="135" t="s">
        <v>5</v>
      </c>
      <c r="O528" s="153" t="s">
        <v>64</v>
      </c>
      <c r="P528" s="150" t="str">
        <f>IF(Table1[[#This Row],[LIBRARY ID]]="","",Table1[[#This Row],[VOLUME]])</f>
        <v/>
      </c>
      <c r="Q528" s="150" t="str">
        <f>IF(Table1[[#This Row],[LIBRARY ID]]="","",Table1[[#This Row],[CONCENTRATION]]*Table1[[#This Row],[VOLUME]])</f>
        <v/>
      </c>
      <c r="R528" s="103" t="s">
        <v>731</v>
      </c>
      <c r="S528" s="103" t="str">
        <f>IF(Table1[[#This Row],[LIBRARY ID]]="","",CONCATENATE('Sample information'!$B$16,"_",Table1[[#This Row],[PLATE]],"_org_",Table1[[#This Row],[DATE SAMPLE DELIVERY]]))</f>
        <v/>
      </c>
      <c r="T528" s="130" t="str">
        <f>IF(Table1[[#This Row],[DATE SAMPLE DELIVERY]]="","",(CONCATENATE(20,LEFT(Table1[[#This Row],[DATE SAMPLE DELIVERY]],2),"-",(MID(Table1[[#This Row],[DATE SAMPLE DELIVERY]],3,2)),"-",(RIGHT(Table1[[#This Row],[DATE SAMPLE DELIVERY]],2)))))</f>
        <v/>
      </c>
      <c r="U528" s="137" t="str">
        <f>IF(Table1[[#This Row],[LIBRARY ID]]="","",IF('Sample information'!$B$22="","RML",'Sample information'!$B$22))</f>
        <v/>
      </c>
      <c r="V528" s="130" t="s">
        <v>280</v>
      </c>
      <c r="W528" s="135"/>
      <c r="X528" s="135"/>
      <c r="AA528" s="151"/>
      <c r="AC528" s="152"/>
      <c r="AF528" s="135"/>
      <c r="AG528" s="130"/>
      <c r="AH528" s="130"/>
      <c r="AI528" s="130"/>
      <c r="AJ528" s="130"/>
      <c r="AK528" s="130"/>
      <c r="AL528" s="130"/>
      <c r="AM528" s="130"/>
      <c r="AN528" s="130"/>
      <c r="AO528" s="130"/>
      <c r="AP528" s="130"/>
      <c r="AQ528" s="130"/>
      <c r="AR528" s="130"/>
      <c r="AS528" s="130"/>
      <c r="AT528" s="130"/>
      <c r="AU528" s="130"/>
      <c r="AV528" s="130"/>
      <c r="AW528" s="130"/>
      <c r="AX528" s="130"/>
      <c r="AY528" s="130"/>
      <c r="AZ528" s="130"/>
      <c r="BA528" s="130"/>
      <c r="BB528" s="130"/>
      <c r="BC528" s="130"/>
      <c r="BD528" s="130"/>
      <c r="BE528" s="130"/>
    </row>
    <row r="529" spans="1:57" s="137" customFormat="1" ht="15">
      <c r="A529" s="89" t="str">
        <f>IF(Table1[[#This Row],[LIBRARY ID]]="","",CONCATENATE('Sample information'!B$16," #1"," ",Table1[[#This Row],[DATE SAMPLE DELIVERY]]))</f>
        <v/>
      </c>
      <c r="B529" s="89" t="str">
        <f>IF(Table1[[#This Row],[LIBRARY ID]]="","",CONCATENATE('Sample information'!B$16,"-",Table1[[#This Row],[LIBRARY ID]]))</f>
        <v/>
      </c>
      <c r="C529" s="47"/>
      <c r="D529" s="47"/>
      <c r="E529" s="47"/>
      <c r="F529" s="174" t="s">
        <v>547</v>
      </c>
      <c r="G529" s="47"/>
      <c r="H529" s="47"/>
      <c r="I529" s="47"/>
      <c r="J529" s="47"/>
      <c r="K529" s="47"/>
      <c r="L529" s="89" t="str">
        <f>IF(Table1[[#This Row],[INDEX CATEGORY]]="",CONCATENATE("Custom (",Table1[[#This Row],[CUSTOM INDEX]],")"),IF(Table1[[#This Row],[INDEX CATEGORY]]="No index","Custom (None)",INDEX(Index!$C$3:$X$230,MATCH(Table1[[#This Row],[INDEX NUMBER]],Index!$B$3:$B$230,0),MATCH(Table1[[#This Row],[INDEX CATEGORY]],Index!$C$2:$X$2,0))))</f>
        <v>Custom ()</v>
      </c>
      <c r="M529" s="153"/>
      <c r="N529" s="135" t="s">
        <v>5</v>
      </c>
      <c r="O529" s="153" t="s">
        <v>65</v>
      </c>
      <c r="P529" s="150" t="str">
        <f>IF(Table1[[#This Row],[LIBRARY ID]]="","",Table1[[#This Row],[VOLUME]])</f>
        <v/>
      </c>
      <c r="Q529" s="150" t="str">
        <f>IF(Table1[[#This Row],[LIBRARY ID]]="","",Table1[[#This Row],[CONCENTRATION]]*Table1[[#This Row],[VOLUME]])</f>
        <v/>
      </c>
      <c r="R529" s="103" t="s">
        <v>731</v>
      </c>
      <c r="S529" s="103" t="str">
        <f>IF(Table1[[#This Row],[LIBRARY ID]]="","",CONCATENATE('Sample information'!$B$16,"_",Table1[[#This Row],[PLATE]],"_org_",Table1[[#This Row],[DATE SAMPLE DELIVERY]]))</f>
        <v/>
      </c>
      <c r="T529" s="130" t="str">
        <f>IF(Table1[[#This Row],[DATE SAMPLE DELIVERY]]="","",(CONCATENATE(20,LEFT(Table1[[#This Row],[DATE SAMPLE DELIVERY]],2),"-",(MID(Table1[[#This Row],[DATE SAMPLE DELIVERY]],3,2)),"-",(RIGHT(Table1[[#This Row],[DATE SAMPLE DELIVERY]],2)))))</f>
        <v/>
      </c>
      <c r="U529" s="137" t="str">
        <f>IF(Table1[[#This Row],[LIBRARY ID]]="","",IF('Sample information'!$B$22="","RML",'Sample information'!$B$22))</f>
        <v/>
      </c>
      <c r="V529" s="130" t="s">
        <v>280</v>
      </c>
      <c r="W529" s="135"/>
      <c r="X529" s="135"/>
      <c r="AA529" s="151"/>
      <c r="AC529" s="152"/>
      <c r="AF529" s="135"/>
      <c r="AG529" s="130"/>
      <c r="AH529" s="130"/>
      <c r="AI529" s="130"/>
      <c r="AJ529" s="130"/>
      <c r="AK529" s="130"/>
      <c r="AL529" s="130"/>
      <c r="AM529" s="130"/>
      <c r="AN529" s="130"/>
      <c r="AO529" s="130"/>
      <c r="AP529" s="130"/>
      <c r="AQ529" s="130"/>
      <c r="AR529" s="130"/>
      <c r="AS529" s="130"/>
      <c r="AT529" s="130"/>
      <c r="AU529" s="130"/>
      <c r="AV529" s="130"/>
      <c r="AW529" s="130"/>
      <c r="AX529" s="130"/>
      <c r="AY529" s="130"/>
      <c r="AZ529" s="130"/>
      <c r="BA529" s="130"/>
      <c r="BB529" s="130"/>
      <c r="BC529" s="130"/>
      <c r="BD529" s="130"/>
      <c r="BE529" s="130"/>
    </row>
    <row r="530" spans="1:57" s="137" customFormat="1" ht="15">
      <c r="A530" s="89" t="str">
        <f>IF(Table1[[#This Row],[LIBRARY ID]]="","",CONCATENATE('Sample information'!B$16," #1"," ",Table1[[#This Row],[DATE SAMPLE DELIVERY]]))</f>
        <v/>
      </c>
      <c r="B530" s="89" t="str">
        <f>IF(Table1[[#This Row],[LIBRARY ID]]="","",CONCATENATE('Sample information'!B$16,"-",Table1[[#This Row],[LIBRARY ID]]))</f>
        <v/>
      </c>
      <c r="C530" s="47"/>
      <c r="D530" s="47"/>
      <c r="E530" s="47"/>
      <c r="F530" s="174" t="s">
        <v>547</v>
      </c>
      <c r="G530" s="47"/>
      <c r="H530" s="47"/>
      <c r="I530" s="47"/>
      <c r="J530" s="47"/>
      <c r="K530" s="47"/>
      <c r="L530" s="89" t="str">
        <f>IF(Table1[[#This Row],[INDEX CATEGORY]]="",CONCATENATE("Custom (",Table1[[#This Row],[CUSTOM INDEX]],")"),IF(Table1[[#This Row],[INDEX CATEGORY]]="No index","Custom (None)",INDEX(Index!$C$3:$X$230,MATCH(Table1[[#This Row],[INDEX NUMBER]],Index!$B$3:$B$230,0),MATCH(Table1[[#This Row],[INDEX CATEGORY]],Index!$C$2:$X$2,0))))</f>
        <v>Custom ()</v>
      </c>
      <c r="M530" s="153"/>
      <c r="N530" s="135" t="s">
        <v>5</v>
      </c>
      <c r="O530" s="153" t="s">
        <v>66</v>
      </c>
      <c r="P530" s="150" t="str">
        <f>IF(Table1[[#This Row],[LIBRARY ID]]="","",Table1[[#This Row],[VOLUME]])</f>
        <v/>
      </c>
      <c r="Q530" s="150" t="str">
        <f>IF(Table1[[#This Row],[LIBRARY ID]]="","",Table1[[#This Row],[CONCENTRATION]]*Table1[[#This Row],[VOLUME]])</f>
        <v/>
      </c>
      <c r="R530" s="103" t="s">
        <v>731</v>
      </c>
      <c r="S530" s="103" t="str">
        <f>IF(Table1[[#This Row],[LIBRARY ID]]="","",CONCATENATE('Sample information'!$B$16,"_",Table1[[#This Row],[PLATE]],"_org_",Table1[[#This Row],[DATE SAMPLE DELIVERY]]))</f>
        <v/>
      </c>
      <c r="T530" s="130" t="str">
        <f>IF(Table1[[#This Row],[DATE SAMPLE DELIVERY]]="","",(CONCATENATE(20,LEFT(Table1[[#This Row],[DATE SAMPLE DELIVERY]],2),"-",(MID(Table1[[#This Row],[DATE SAMPLE DELIVERY]],3,2)),"-",(RIGHT(Table1[[#This Row],[DATE SAMPLE DELIVERY]],2)))))</f>
        <v/>
      </c>
      <c r="U530" s="137" t="str">
        <f>IF(Table1[[#This Row],[LIBRARY ID]]="","",IF('Sample information'!$B$22="","RML",'Sample information'!$B$22))</f>
        <v/>
      </c>
      <c r="V530" s="130" t="s">
        <v>280</v>
      </c>
      <c r="W530" s="135"/>
      <c r="X530" s="135"/>
      <c r="AA530" s="151"/>
      <c r="AC530" s="152"/>
      <c r="AF530" s="135"/>
      <c r="AG530" s="130"/>
      <c r="AH530" s="130"/>
      <c r="AI530" s="130"/>
      <c r="AJ530" s="130"/>
      <c r="AK530" s="130"/>
      <c r="AL530" s="130"/>
      <c r="AM530" s="130"/>
      <c r="AN530" s="130"/>
      <c r="AO530" s="130"/>
      <c r="AP530" s="130"/>
      <c r="AQ530" s="130"/>
      <c r="AR530" s="130"/>
      <c r="AS530" s="130"/>
      <c r="AT530" s="130"/>
      <c r="AU530" s="130"/>
      <c r="AV530" s="130"/>
      <c r="AW530" s="130"/>
      <c r="AX530" s="130"/>
      <c r="AY530" s="130"/>
      <c r="AZ530" s="130"/>
      <c r="BA530" s="130"/>
      <c r="BB530" s="130"/>
      <c r="BC530" s="130"/>
      <c r="BD530" s="130"/>
      <c r="BE530" s="130"/>
    </row>
    <row r="531" spans="1:57" s="137" customFormat="1" ht="15">
      <c r="A531" s="89" t="str">
        <f>IF(Table1[[#This Row],[LIBRARY ID]]="","",CONCATENATE('Sample information'!B$16," #1"," ",Table1[[#This Row],[DATE SAMPLE DELIVERY]]))</f>
        <v/>
      </c>
      <c r="B531" s="89" t="str">
        <f>IF(Table1[[#This Row],[LIBRARY ID]]="","",CONCATENATE('Sample information'!B$16,"-",Table1[[#This Row],[LIBRARY ID]]))</f>
        <v/>
      </c>
      <c r="C531" s="47"/>
      <c r="D531" s="47"/>
      <c r="E531" s="47"/>
      <c r="F531" s="174" t="s">
        <v>547</v>
      </c>
      <c r="G531" s="47"/>
      <c r="H531" s="47"/>
      <c r="I531" s="47"/>
      <c r="J531" s="47"/>
      <c r="K531" s="47"/>
      <c r="L531" s="89" t="str">
        <f>IF(Table1[[#This Row],[INDEX CATEGORY]]="",CONCATENATE("Custom (",Table1[[#This Row],[CUSTOM INDEX]],")"),IF(Table1[[#This Row],[INDEX CATEGORY]]="No index","Custom (None)",INDEX(Index!$C$3:$X$230,MATCH(Table1[[#This Row],[INDEX NUMBER]],Index!$B$3:$B$230,0),MATCH(Table1[[#This Row],[INDEX CATEGORY]],Index!$C$2:$X$2,0))))</f>
        <v>Custom ()</v>
      </c>
      <c r="M531" s="153"/>
      <c r="N531" s="135" t="s">
        <v>5</v>
      </c>
      <c r="O531" s="153" t="s">
        <v>67</v>
      </c>
      <c r="P531" s="150" t="str">
        <f>IF(Table1[[#This Row],[LIBRARY ID]]="","",Table1[[#This Row],[VOLUME]])</f>
        <v/>
      </c>
      <c r="Q531" s="150" t="str">
        <f>IF(Table1[[#This Row],[LIBRARY ID]]="","",Table1[[#This Row],[CONCENTRATION]]*Table1[[#This Row],[VOLUME]])</f>
        <v/>
      </c>
      <c r="R531" s="103" t="s">
        <v>731</v>
      </c>
      <c r="S531" s="103" t="str">
        <f>IF(Table1[[#This Row],[LIBRARY ID]]="","",CONCATENATE('Sample information'!$B$16,"_",Table1[[#This Row],[PLATE]],"_org_",Table1[[#This Row],[DATE SAMPLE DELIVERY]]))</f>
        <v/>
      </c>
      <c r="T531" s="130" t="str">
        <f>IF(Table1[[#This Row],[DATE SAMPLE DELIVERY]]="","",(CONCATENATE(20,LEFT(Table1[[#This Row],[DATE SAMPLE DELIVERY]],2),"-",(MID(Table1[[#This Row],[DATE SAMPLE DELIVERY]],3,2)),"-",(RIGHT(Table1[[#This Row],[DATE SAMPLE DELIVERY]],2)))))</f>
        <v/>
      </c>
      <c r="U531" s="137" t="str">
        <f>IF(Table1[[#This Row],[LIBRARY ID]]="","",IF('Sample information'!$B$22="","RML",'Sample information'!$B$22))</f>
        <v/>
      </c>
      <c r="V531" s="130" t="s">
        <v>280</v>
      </c>
      <c r="W531" s="135"/>
      <c r="X531" s="135"/>
      <c r="AA531" s="151"/>
      <c r="AC531" s="152"/>
      <c r="AF531" s="135"/>
      <c r="AG531" s="130"/>
      <c r="AH531" s="130"/>
      <c r="AI531" s="130"/>
      <c r="AJ531" s="130"/>
      <c r="AK531" s="130"/>
      <c r="AL531" s="130"/>
      <c r="AM531" s="130"/>
      <c r="AN531" s="130"/>
      <c r="AO531" s="130"/>
      <c r="AP531" s="130"/>
      <c r="AQ531" s="130"/>
      <c r="AR531" s="130"/>
      <c r="AS531" s="130"/>
      <c r="AT531" s="130"/>
      <c r="AU531" s="130"/>
      <c r="AV531" s="130"/>
      <c r="AW531" s="130"/>
      <c r="AX531" s="130"/>
      <c r="AY531" s="130"/>
      <c r="AZ531" s="130"/>
      <c r="BA531" s="130"/>
      <c r="BB531" s="130"/>
      <c r="BC531" s="130"/>
      <c r="BD531" s="130"/>
      <c r="BE531" s="130"/>
    </row>
    <row r="532" spans="1:57" s="137" customFormat="1" ht="15">
      <c r="A532" s="89" t="str">
        <f>IF(Table1[[#This Row],[LIBRARY ID]]="","",CONCATENATE('Sample information'!B$16," #1"," ",Table1[[#This Row],[DATE SAMPLE DELIVERY]]))</f>
        <v/>
      </c>
      <c r="B532" s="89" t="str">
        <f>IF(Table1[[#This Row],[LIBRARY ID]]="","",CONCATENATE('Sample information'!B$16,"-",Table1[[#This Row],[LIBRARY ID]]))</f>
        <v/>
      </c>
      <c r="C532" s="47"/>
      <c r="D532" s="47"/>
      <c r="E532" s="47"/>
      <c r="F532" s="174" t="s">
        <v>547</v>
      </c>
      <c r="G532" s="47"/>
      <c r="H532" s="47"/>
      <c r="I532" s="47"/>
      <c r="J532" s="47"/>
      <c r="K532" s="47"/>
      <c r="L532" s="89" t="str">
        <f>IF(Table1[[#This Row],[INDEX CATEGORY]]="",CONCATENATE("Custom (",Table1[[#This Row],[CUSTOM INDEX]],")"),IF(Table1[[#This Row],[INDEX CATEGORY]]="No index","Custom (None)",INDEX(Index!$C$3:$X$230,MATCH(Table1[[#This Row],[INDEX NUMBER]],Index!$B$3:$B$230,0),MATCH(Table1[[#This Row],[INDEX CATEGORY]],Index!$C$2:$X$2,0))))</f>
        <v>Custom ()</v>
      </c>
      <c r="M532" s="153"/>
      <c r="N532" s="135" t="s">
        <v>5</v>
      </c>
      <c r="O532" s="153" t="s">
        <v>68</v>
      </c>
      <c r="P532" s="150" t="str">
        <f>IF(Table1[[#This Row],[LIBRARY ID]]="","",Table1[[#This Row],[VOLUME]])</f>
        <v/>
      </c>
      <c r="Q532" s="150" t="str">
        <f>IF(Table1[[#This Row],[LIBRARY ID]]="","",Table1[[#This Row],[CONCENTRATION]]*Table1[[#This Row],[VOLUME]])</f>
        <v/>
      </c>
      <c r="R532" s="103" t="s">
        <v>731</v>
      </c>
      <c r="S532" s="103" t="str">
        <f>IF(Table1[[#This Row],[LIBRARY ID]]="","",CONCATENATE('Sample information'!$B$16,"_",Table1[[#This Row],[PLATE]],"_org_",Table1[[#This Row],[DATE SAMPLE DELIVERY]]))</f>
        <v/>
      </c>
      <c r="T532" s="130" t="str">
        <f>IF(Table1[[#This Row],[DATE SAMPLE DELIVERY]]="","",(CONCATENATE(20,LEFT(Table1[[#This Row],[DATE SAMPLE DELIVERY]],2),"-",(MID(Table1[[#This Row],[DATE SAMPLE DELIVERY]],3,2)),"-",(RIGHT(Table1[[#This Row],[DATE SAMPLE DELIVERY]],2)))))</f>
        <v/>
      </c>
      <c r="U532" s="137" t="str">
        <f>IF(Table1[[#This Row],[LIBRARY ID]]="","",IF('Sample information'!$B$22="","RML",'Sample information'!$B$22))</f>
        <v/>
      </c>
      <c r="V532" s="130" t="s">
        <v>280</v>
      </c>
      <c r="W532" s="135"/>
      <c r="X532" s="135"/>
      <c r="AA532" s="151"/>
      <c r="AC532" s="152"/>
      <c r="AF532" s="135"/>
      <c r="AG532" s="130"/>
      <c r="AH532" s="130"/>
      <c r="AI532" s="130"/>
      <c r="AJ532" s="130"/>
      <c r="AK532" s="130"/>
      <c r="AL532" s="130"/>
      <c r="AM532" s="130"/>
      <c r="AN532" s="130"/>
      <c r="AO532" s="130"/>
      <c r="AP532" s="130"/>
      <c r="AQ532" s="130"/>
      <c r="AR532" s="130"/>
      <c r="AS532" s="130"/>
      <c r="AT532" s="130"/>
      <c r="AU532" s="130"/>
      <c r="AV532" s="130"/>
      <c r="AW532" s="130"/>
      <c r="AX532" s="130"/>
      <c r="AY532" s="130"/>
      <c r="AZ532" s="130"/>
      <c r="BA532" s="130"/>
      <c r="BB532" s="130"/>
      <c r="BC532" s="130"/>
      <c r="BD532" s="130"/>
      <c r="BE532" s="130"/>
    </row>
    <row r="533" spans="1:57" s="137" customFormat="1" ht="15">
      <c r="A533" s="89" t="str">
        <f>IF(Table1[[#This Row],[LIBRARY ID]]="","",CONCATENATE('Sample information'!B$16," #1"," ",Table1[[#This Row],[DATE SAMPLE DELIVERY]]))</f>
        <v/>
      </c>
      <c r="B533" s="89" t="str">
        <f>IF(Table1[[#This Row],[LIBRARY ID]]="","",CONCATENATE('Sample information'!B$16,"-",Table1[[#This Row],[LIBRARY ID]]))</f>
        <v/>
      </c>
      <c r="C533" s="47"/>
      <c r="D533" s="47"/>
      <c r="E533" s="47"/>
      <c r="F533" s="174" t="s">
        <v>547</v>
      </c>
      <c r="G533" s="47"/>
      <c r="H533" s="47"/>
      <c r="I533" s="47"/>
      <c r="J533" s="47"/>
      <c r="K533" s="47"/>
      <c r="L533" s="89" t="str">
        <f>IF(Table1[[#This Row],[INDEX CATEGORY]]="",CONCATENATE("Custom (",Table1[[#This Row],[CUSTOM INDEX]],")"),IF(Table1[[#This Row],[INDEX CATEGORY]]="No index","Custom (None)",INDEX(Index!$C$3:$X$230,MATCH(Table1[[#This Row],[INDEX NUMBER]],Index!$B$3:$B$230,0),MATCH(Table1[[#This Row],[INDEX CATEGORY]],Index!$C$2:$X$2,0))))</f>
        <v>Custom ()</v>
      </c>
      <c r="M533" s="153"/>
      <c r="N533" s="135" t="s">
        <v>5</v>
      </c>
      <c r="O533" s="153" t="s">
        <v>69</v>
      </c>
      <c r="P533" s="150" t="str">
        <f>IF(Table1[[#This Row],[LIBRARY ID]]="","",Table1[[#This Row],[VOLUME]])</f>
        <v/>
      </c>
      <c r="Q533" s="150" t="str">
        <f>IF(Table1[[#This Row],[LIBRARY ID]]="","",Table1[[#This Row],[CONCENTRATION]]*Table1[[#This Row],[VOLUME]])</f>
        <v/>
      </c>
      <c r="R533" s="103" t="s">
        <v>731</v>
      </c>
      <c r="S533" s="103" t="str">
        <f>IF(Table1[[#This Row],[LIBRARY ID]]="","",CONCATENATE('Sample information'!$B$16,"_",Table1[[#This Row],[PLATE]],"_org_",Table1[[#This Row],[DATE SAMPLE DELIVERY]]))</f>
        <v/>
      </c>
      <c r="T533" s="130" t="str">
        <f>IF(Table1[[#This Row],[DATE SAMPLE DELIVERY]]="","",(CONCATENATE(20,LEFT(Table1[[#This Row],[DATE SAMPLE DELIVERY]],2),"-",(MID(Table1[[#This Row],[DATE SAMPLE DELIVERY]],3,2)),"-",(RIGHT(Table1[[#This Row],[DATE SAMPLE DELIVERY]],2)))))</f>
        <v/>
      </c>
      <c r="U533" s="137" t="str">
        <f>IF(Table1[[#This Row],[LIBRARY ID]]="","",IF('Sample information'!$B$22="","RML",'Sample information'!$B$22))</f>
        <v/>
      </c>
      <c r="V533" s="130" t="s">
        <v>280</v>
      </c>
      <c r="W533" s="135"/>
      <c r="X533" s="135"/>
      <c r="AA533" s="151"/>
      <c r="AC533" s="152"/>
      <c r="AF533" s="135"/>
      <c r="AG533" s="130"/>
      <c r="AH533" s="130"/>
      <c r="AI533" s="130"/>
      <c r="AJ533" s="130"/>
      <c r="AK533" s="130"/>
      <c r="AL533" s="130"/>
      <c r="AM533" s="130"/>
      <c r="AN533" s="130"/>
      <c r="AO533" s="130"/>
      <c r="AP533" s="130"/>
      <c r="AQ533" s="130"/>
      <c r="AR533" s="130"/>
      <c r="AS533" s="130"/>
      <c r="AT533" s="130"/>
      <c r="AU533" s="130"/>
      <c r="AV533" s="130"/>
      <c r="AW533" s="130"/>
      <c r="AX533" s="130"/>
      <c r="AY533" s="130"/>
      <c r="AZ533" s="130"/>
      <c r="BA533" s="130"/>
      <c r="BB533" s="130"/>
      <c r="BC533" s="130"/>
      <c r="BD533" s="130"/>
      <c r="BE533" s="130"/>
    </row>
    <row r="534" spans="1:57" s="137" customFormat="1" ht="15">
      <c r="A534" s="89" t="str">
        <f>IF(Table1[[#This Row],[LIBRARY ID]]="","",CONCATENATE('Sample information'!B$16," #1"," ",Table1[[#This Row],[DATE SAMPLE DELIVERY]]))</f>
        <v/>
      </c>
      <c r="B534" s="89" t="str">
        <f>IF(Table1[[#This Row],[LIBRARY ID]]="","",CONCATENATE('Sample information'!B$16,"-",Table1[[#This Row],[LIBRARY ID]]))</f>
        <v/>
      </c>
      <c r="C534" s="47"/>
      <c r="D534" s="47"/>
      <c r="E534" s="47"/>
      <c r="F534" s="174" t="s">
        <v>547</v>
      </c>
      <c r="G534" s="47"/>
      <c r="H534" s="47"/>
      <c r="I534" s="47"/>
      <c r="J534" s="47"/>
      <c r="K534" s="47"/>
      <c r="L534" s="89" t="str">
        <f>IF(Table1[[#This Row],[INDEX CATEGORY]]="",CONCATENATE("Custom (",Table1[[#This Row],[CUSTOM INDEX]],")"),IF(Table1[[#This Row],[INDEX CATEGORY]]="No index","Custom (None)",INDEX(Index!$C$3:$X$230,MATCH(Table1[[#This Row],[INDEX NUMBER]],Index!$B$3:$B$230,0),MATCH(Table1[[#This Row],[INDEX CATEGORY]],Index!$C$2:$X$2,0))))</f>
        <v>Custom ()</v>
      </c>
      <c r="M534" s="153"/>
      <c r="N534" s="135" t="s">
        <v>5</v>
      </c>
      <c r="O534" s="153" t="s">
        <v>70</v>
      </c>
      <c r="P534" s="150" t="str">
        <f>IF(Table1[[#This Row],[LIBRARY ID]]="","",Table1[[#This Row],[VOLUME]])</f>
        <v/>
      </c>
      <c r="Q534" s="150" t="str">
        <f>IF(Table1[[#This Row],[LIBRARY ID]]="","",Table1[[#This Row],[CONCENTRATION]]*Table1[[#This Row],[VOLUME]])</f>
        <v/>
      </c>
      <c r="R534" s="103" t="s">
        <v>731</v>
      </c>
      <c r="S534" s="103" t="str">
        <f>IF(Table1[[#This Row],[LIBRARY ID]]="","",CONCATENATE('Sample information'!$B$16,"_",Table1[[#This Row],[PLATE]],"_org_",Table1[[#This Row],[DATE SAMPLE DELIVERY]]))</f>
        <v/>
      </c>
      <c r="T534" s="130" t="str">
        <f>IF(Table1[[#This Row],[DATE SAMPLE DELIVERY]]="","",(CONCATENATE(20,LEFT(Table1[[#This Row],[DATE SAMPLE DELIVERY]],2),"-",(MID(Table1[[#This Row],[DATE SAMPLE DELIVERY]],3,2)),"-",(RIGHT(Table1[[#This Row],[DATE SAMPLE DELIVERY]],2)))))</f>
        <v/>
      </c>
      <c r="U534" s="137" t="str">
        <f>IF(Table1[[#This Row],[LIBRARY ID]]="","",IF('Sample information'!$B$22="","RML",'Sample information'!$B$22))</f>
        <v/>
      </c>
      <c r="V534" s="130" t="s">
        <v>280</v>
      </c>
      <c r="W534" s="135"/>
      <c r="X534" s="135"/>
      <c r="AA534" s="151"/>
      <c r="AC534" s="152"/>
      <c r="AF534" s="135"/>
      <c r="AG534" s="130"/>
      <c r="AH534" s="130"/>
      <c r="AI534" s="130"/>
      <c r="AJ534" s="130"/>
      <c r="AK534" s="130"/>
      <c r="AL534" s="130"/>
      <c r="AM534" s="130"/>
      <c r="AN534" s="130"/>
      <c r="AO534" s="130"/>
      <c r="AP534" s="130"/>
      <c r="AQ534" s="130"/>
      <c r="AR534" s="130"/>
      <c r="AS534" s="130"/>
      <c r="AT534" s="130"/>
      <c r="AU534" s="130"/>
      <c r="AV534" s="130"/>
      <c r="AW534" s="130"/>
      <c r="AX534" s="130"/>
      <c r="AY534" s="130"/>
      <c r="AZ534" s="130"/>
      <c r="BA534" s="130"/>
      <c r="BB534" s="130"/>
      <c r="BC534" s="130"/>
      <c r="BD534" s="130"/>
      <c r="BE534" s="130"/>
    </row>
    <row r="535" spans="1:57" s="137" customFormat="1" ht="15">
      <c r="A535" s="89" t="str">
        <f>IF(Table1[[#This Row],[LIBRARY ID]]="","",CONCATENATE('Sample information'!B$16," #1"," ",Table1[[#This Row],[DATE SAMPLE DELIVERY]]))</f>
        <v/>
      </c>
      <c r="B535" s="89" t="str">
        <f>IF(Table1[[#This Row],[LIBRARY ID]]="","",CONCATENATE('Sample information'!B$16,"-",Table1[[#This Row],[LIBRARY ID]]))</f>
        <v/>
      </c>
      <c r="C535" s="47"/>
      <c r="D535" s="47"/>
      <c r="E535" s="47"/>
      <c r="F535" s="174" t="s">
        <v>547</v>
      </c>
      <c r="G535" s="47"/>
      <c r="H535" s="47"/>
      <c r="I535" s="47"/>
      <c r="J535" s="47"/>
      <c r="K535" s="47"/>
      <c r="L535" s="89" t="str">
        <f>IF(Table1[[#This Row],[INDEX CATEGORY]]="",CONCATENATE("Custom (",Table1[[#This Row],[CUSTOM INDEX]],")"),IF(Table1[[#This Row],[INDEX CATEGORY]]="No index","Custom (None)",INDEX(Index!$C$3:$X$230,MATCH(Table1[[#This Row],[INDEX NUMBER]],Index!$B$3:$B$230,0),MATCH(Table1[[#This Row],[INDEX CATEGORY]],Index!$C$2:$X$2,0))))</f>
        <v>Custom ()</v>
      </c>
      <c r="M535" s="153"/>
      <c r="N535" s="135" t="s">
        <v>5</v>
      </c>
      <c r="O535" s="153" t="s">
        <v>71</v>
      </c>
      <c r="P535" s="150" t="str">
        <f>IF(Table1[[#This Row],[LIBRARY ID]]="","",Table1[[#This Row],[VOLUME]])</f>
        <v/>
      </c>
      <c r="Q535" s="150" t="str">
        <f>IF(Table1[[#This Row],[LIBRARY ID]]="","",Table1[[#This Row],[CONCENTRATION]]*Table1[[#This Row],[VOLUME]])</f>
        <v/>
      </c>
      <c r="R535" s="103" t="s">
        <v>731</v>
      </c>
      <c r="S535" s="103" t="str">
        <f>IF(Table1[[#This Row],[LIBRARY ID]]="","",CONCATENATE('Sample information'!$B$16,"_",Table1[[#This Row],[PLATE]],"_org_",Table1[[#This Row],[DATE SAMPLE DELIVERY]]))</f>
        <v/>
      </c>
      <c r="T535" s="130" t="str">
        <f>IF(Table1[[#This Row],[DATE SAMPLE DELIVERY]]="","",(CONCATENATE(20,LEFT(Table1[[#This Row],[DATE SAMPLE DELIVERY]],2),"-",(MID(Table1[[#This Row],[DATE SAMPLE DELIVERY]],3,2)),"-",(RIGHT(Table1[[#This Row],[DATE SAMPLE DELIVERY]],2)))))</f>
        <v/>
      </c>
      <c r="U535" s="137" t="str">
        <f>IF(Table1[[#This Row],[LIBRARY ID]]="","",IF('Sample information'!$B$22="","RML",'Sample information'!$B$22))</f>
        <v/>
      </c>
      <c r="V535" s="130" t="s">
        <v>280</v>
      </c>
      <c r="W535" s="135"/>
      <c r="X535" s="135"/>
      <c r="AA535" s="151"/>
      <c r="AC535" s="152"/>
      <c r="AF535" s="135"/>
      <c r="AG535" s="130"/>
      <c r="AH535" s="130"/>
      <c r="AI535" s="130"/>
      <c r="AJ535" s="130"/>
      <c r="AK535" s="130"/>
      <c r="AL535" s="130"/>
      <c r="AM535" s="130"/>
      <c r="AN535" s="130"/>
      <c r="AO535" s="130"/>
      <c r="AP535" s="130"/>
      <c r="AQ535" s="130"/>
      <c r="AR535" s="130"/>
      <c r="AS535" s="130"/>
      <c r="AT535" s="130"/>
      <c r="AU535" s="130"/>
      <c r="AV535" s="130"/>
      <c r="AW535" s="130"/>
      <c r="AX535" s="130"/>
      <c r="AY535" s="130"/>
      <c r="AZ535" s="130"/>
      <c r="BA535" s="130"/>
      <c r="BB535" s="130"/>
      <c r="BC535" s="130"/>
      <c r="BD535" s="130"/>
      <c r="BE535" s="130"/>
    </row>
    <row r="536" spans="1:57" s="137" customFormat="1" ht="15">
      <c r="A536" s="89" t="str">
        <f>IF(Table1[[#This Row],[LIBRARY ID]]="","",CONCATENATE('Sample information'!B$16," #1"," ",Table1[[#This Row],[DATE SAMPLE DELIVERY]]))</f>
        <v/>
      </c>
      <c r="B536" s="89" t="str">
        <f>IF(Table1[[#This Row],[LIBRARY ID]]="","",CONCATENATE('Sample information'!B$16,"-",Table1[[#This Row],[LIBRARY ID]]))</f>
        <v/>
      </c>
      <c r="C536" s="47"/>
      <c r="D536" s="47"/>
      <c r="E536" s="47"/>
      <c r="F536" s="174" t="s">
        <v>547</v>
      </c>
      <c r="G536" s="47"/>
      <c r="H536" s="47"/>
      <c r="I536" s="47"/>
      <c r="J536" s="47"/>
      <c r="K536" s="47"/>
      <c r="L536" s="89" t="str">
        <f>IF(Table1[[#This Row],[INDEX CATEGORY]]="",CONCATENATE("Custom (",Table1[[#This Row],[CUSTOM INDEX]],")"),IF(Table1[[#This Row],[INDEX CATEGORY]]="No index","Custom (None)",INDEX(Index!$C$3:$X$230,MATCH(Table1[[#This Row],[INDEX NUMBER]],Index!$B$3:$B$230,0),MATCH(Table1[[#This Row],[INDEX CATEGORY]],Index!$C$2:$X$2,0))))</f>
        <v>Custom ()</v>
      </c>
      <c r="M536" s="153"/>
      <c r="N536" s="135" t="s">
        <v>5</v>
      </c>
      <c r="O536" s="153" t="s">
        <v>72</v>
      </c>
      <c r="P536" s="150" t="str">
        <f>IF(Table1[[#This Row],[LIBRARY ID]]="","",Table1[[#This Row],[VOLUME]])</f>
        <v/>
      </c>
      <c r="Q536" s="150" t="str">
        <f>IF(Table1[[#This Row],[LIBRARY ID]]="","",Table1[[#This Row],[CONCENTRATION]]*Table1[[#This Row],[VOLUME]])</f>
        <v/>
      </c>
      <c r="R536" s="103" t="s">
        <v>731</v>
      </c>
      <c r="S536" s="103" t="str">
        <f>IF(Table1[[#This Row],[LIBRARY ID]]="","",CONCATENATE('Sample information'!$B$16,"_",Table1[[#This Row],[PLATE]],"_org_",Table1[[#This Row],[DATE SAMPLE DELIVERY]]))</f>
        <v/>
      </c>
      <c r="T536" s="130" t="str">
        <f>IF(Table1[[#This Row],[DATE SAMPLE DELIVERY]]="","",(CONCATENATE(20,LEFT(Table1[[#This Row],[DATE SAMPLE DELIVERY]],2),"-",(MID(Table1[[#This Row],[DATE SAMPLE DELIVERY]],3,2)),"-",(RIGHT(Table1[[#This Row],[DATE SAMPLE DELIVERY]],2)))))</f>
        <v/>
      </c>
      <c r="U536" s="137" t="str">
        <f>IF(Table1[[#This Row],[LIBRARY ID]]="","",IF('Sample information'!$B$22="","RML",'Sample information'!$B$22))</f>
        <v/>
      </c>
      <c r="V536" s="130" t="s">
        <v>280</v>
      </c>
      <c r="W536" s="135"/>
      <c r="X536" s="135"/>
      <c r="AA536" s="151"/>
      <c r="AC536" s="152"/>
      <c r="AF536" s="135"/>
      <c r="AG536" s="130"/>
      <c r="AH536" s="130"/>
      <c r="AI536" s="130"/>
      <c r="AJ536" s="130"/>
      <c r="AK536" s="130"/>
      <c r="AL536" s="130"/>
      <c r="AM536" s="130"/>
      <c r="AN536" s="130"/>
      <c r="AO536" s="130"/>
      <c r="AP536" s="130"/>
      <c r="AQ536" s="130"/>
      <c r="AR536" s="130"/>
      <c r="AS536" s="130"/>
      <c r="AT536" s="130"/>
      <c r="AU536" s="130"/>
      <c r="AV536" s="130"/>
      <c r="AW536" s="130"/>
      <c r="AX536" s="130"/>
      <c r="AY536" s="130"/>
      <c r="AZ536" s="130"/>
      <c r="BA536" s="130"/>
      <c r="BB536" s="130"/>
      <c r="BC536" s="130"/>
      <c r="BD536" s="130"/>
      <c r="BE536" s="130"/>
    </row>
    <row r="537" spans="1:57" s="137" customFormat="1" ht="15">
      <c r="A537" s="89" t="str">
        <f>IF(Table1[[#This Row],[LIBRARY ID]]="","",CONCATENATE('Sample information'!B$16," #1"," ",Table1[[#This Row],[DATE SAMPLE DELIVERY]]))</f>
        <v/>
      </c>
      <c r="B537" s="89" t="str">
        <f>IF(Table1[[#This Row],[LIBRARY ID]]="","",CONCATENATE('Sample information'!B$16,"-",Table1[[#This Row],[LIBRARY ID]]))</f>
        <v/>
      </c>
      <c r="C537" s="47"/>
      <c r="D537" s="47"/>
      <c r="E537" s="47"/>
      <c r="F537" s="174" t="s">
        <v>547</v>
      </c>
      <c r="G537" s="47"/>
      <c r="H537" s="47"/>
      <c r="I537" s="47"/>
      <c r="J537" s="47"/>
      <c r="K537" s="47"/>
      <c r="L537" s="89" t="str">
        <f>IF(Table1[[#This Row],[INDEX CATEGORY]]="",CONCATENATE("Custom (",Table1[[#This Row],[CUSTOM INDEX]],")"),IF(Table1[[#This Row],[INDEX CATEGORY]]="No index","Custom (None)",INDEX(Index!$C$3:$X$230,MATCH(Table1[[#This Row],[INDEX NUMBER]],Index!$B$3:$B$230,0),MATCH(Table1[[#This Row],[INDEX CATEGORY]],Index!$C$2:$X$2,0))))</f>
        <v>Custom ()</v>
      </c>
      <c r="M537" s="153"/>
      <c r="N537" s="135" t="s">
        <v>5</v>
      </c>
      <c r="O537" s="153" t="s">
        <v>73</v>
      </c>
      <c r="P537" s="150" t="str">
        <f>IF(Table1[[#This Row],[LIBRARY ID]]="","",Table1[[#This Row],[VOLUME]])</f>
        <v/>
      </c>
      <c r="Q537" s="150" t="str">
        <f>IF(Table1[[#This Row],[LIBRARY ID]]="","",Table1[[#This Row],[CONCENTRATION]]*Table1[[#This Row],[VOLUME]])</f>
        <v/>
      </c>
      <c r="R537" s="103" t="s">
        <v>731</v>
      </c>
      <c r="S537" s="103" t="str">
        <f>IF(Table1[[#This Row],[LIBRARY ID]]="","",CONCATENATE('Sample information'!$B$16,"_",Table1[[#This Row],[PLATE]],"_org_",Table1[[#This Row],[DATE SAMPLE DELIVERY]]))</f>
        <v/>
      </c>
      <c r="T537" s="130" t="str">
        <f>IF(Table1[[#This Row],[DATE SAMPLE DELIVERY]]="","",(CONCATENATE(20,LEFT(Table1[[#This Row],[DATE SAMPLE DELIVERY]],2),"-",(MID(Table1[[#This Row],[DATE SAMPLE DELIVERY]],3,2)),"-",(RIGHT(Table1[[#This Row],[DATE SAMPLE DELIVERY]],2)))))</f>
        <v/>
      </c>
      <c r="U537" s="137" t="str">
        <f>IF(Table1[[#This Row],[LIBRARY ID]]="","",IF('Sample information'!$B$22="","RML",'Sample information'!$B$22))</f>
        <v/>
      </c>
      <c r="V537" s="130" t="s">
        <v>280</v>
      </c>
      <c r="W537" s="135"/>
      <c r="X537" s="135"/>
      <c r="AA537" s="151"/>
      <c r="AC537" s="152"/>
      <c r="AF537" s="135"/>
      <c r="AG537" s="130"/>
      <c r="AH537" s="130"/>
      <c r="AI537" s="130"/>
      <c r="AJ537" s="130"/>
      <c r="AK537" s="130"/>
      <c r="AL537" s="130"/>
      <c r="AM537" s="130"/>
      <c r="AN537" s="130"/>
      <c r="AO537" s="130"/>
      <c r="AP537" s="130"/>
      <c r="AQ537" s="130"/>
      <c r="AR537" s="130"/>
      <c r="AS537" s="130"/>
      <c r="AT537" s="130"/>
      <c r="AU537" s="130"/>
      <c r="AV537" s="130"/>
      <c r="AW537" s="130"/>
      <c r="AX537" s="130"/>
      <c r="AY537" s="130"/>
      <c r="AZ537" s="130"/>
      <c r="BA537" s="130"/>
      <c r="BB537" s="130"/>
      <c r="BC537" s="130"/>
      <c r="BD537" s="130"/>
      <c r="BE537" s="130"/>
    </row>
    <row r="538" spans="1:57" s="137" customFormat="1" ht="15">
      <c r="A538" s="89" t="str">
        <f>IF(Table1[[#This Row],[LIBRARY ID]]="","",CONCATENATE('Sample information'!B$16," #1"," ",Table1[[#This Row],[DATE SAMPLE DELIVERY]]))</f>
        <v/>
      </c>
      <c r="B538" s="89" t="str">
        <f>IF(Table1[[#This Row],[LIBRARY ID]]="","",CONCATENATE('Sample information'!B$16,"-",Table1[[#This Row],[LIBRARY ID]]))</f>
        <v/>
      </c>
      <c r="C538" s="47"/>
      <c r="D538" s="47"/>
      <c r="E538" s="47"/>
      <c r="F538" s="174" t="s">
        <v>547</v>
      </c>
      <c r="G538" s="47"/>
      <c r="H538" s="47"/>
      <c r="I538" s="47"/>
      <c r="J538" s="47"/>
      <c r="K538" s="47"/>
      <c r="L538" s="89" t="str">
        <f>IF(Table1[[#This Row],[INDEX CATEGORY]]="",CONCATENATE("Custom (",Table1[[#This Row],[CUSTOM INDEX]],")"),IF(Table1[[#This Row],[INDEX CATEGORY]]="No index","Custom (None)",INDEX(Index!$C$3:$X$230,MATCH(Table1[[#This Row],[INDEX NUMBER]],Index!$B$3:$B$230,0),MATCH(Table1[[#This Row],[INDEX CATEGORY]],Index!$C$2:$X$2,0))))</f>
        <v>Custom ()</v>
      </c>
      <c r="M538" s="153"/>
      <c r="N538" s="135" t="s">
        <v>5</v>
      </c>
      <c r="O538" s="153" t="s">
        <v>74</v>
      </c>
      <c r="P538" s="150" t="str">
        <f>IF(Table1[[#This Row],[LIBRARY ID]]="","",Table1[[#This Row],[VOLUME]])</f>
        <v/>
      </c>
      <c r="Q538" s="150" t="str">
        <f>IF(Table1[[#This Row],[LIBRARY ID]]="","",Table1[[#This Row],[CONCENTRATION]]*Table1[[#This Row],[VOLUME]])</f>
        <v/>
      </c>
      <c r="R538" s="103" t="s">
        <v>731</v>
      </c>
      <c r="S538" s="103" t="str">
        <f>IF(Table1[[#This Row],[LIBRARY ID]]="","",CONCATENATE('Sample information'!$B$16,"_",Table1[[#This Row],[PLATE]],"_org_",Table1[[#This Row],[DATE SAMPLE DELIVERY]]))</f>
        <v/>
      </c>
      <c r="T538" s="130" t="str">
        <f>IF(Table1[[#This Row],[DATE SAMPLE DELIVERY]]="","",(CONCATENATE(20,LEFT(Table1[[#This Row],[DATE SAMPLE DELIVERY]],2),"-",(MID(Table1[[#This Row],[DATE SAMPLE DELIVERY]],3,2)),"-",(RIGHT(Table1[[#This Row],[DATE SAMPLE DELIVERY]],2)))))</f>
        <v/>
      </c>
      <c r="U538" s="137" t="str">
        <f>IF(Table1[[#This Row],[LIBRARY ID]]="","",IF('Sample information'!$B$22="","RML",'Sample information'!$B$22))</f>
        <v/>
      </c>
      <c r="V538" s="130" t="s">
        <v>280</v>
      </c>
      <c r="W538" s="135"/>
      <c r="X538" s="135"/>
      <c r="AA538" s="151"/>
      <c r="AC538" s="152"/>
      <c r="AF538" s="135"/>
      <c r="AG538" s="130"/>
      <c r="AH538" s="130"/>
      <c r="AI538" s="130"/>
      <c r="AJ538" s="130"/>
      <c r="AK538" s="130"/>
      <c r="AL538" s="130"/>
      <c r="AM538" s="130"/>
      <c r="AN538" s="130"/>
      <c r="AO538" s="130"/>
      <c r="AP538" s="130"/>
      <c r="AQ538" s="130"/>
      <c r="AR538" s="130"/>
      <c r="AS538" s="130"/>
      <c r="AT538" s="130"/>
      <c r="AU538" s="130"/>
      <c r="AV538" s="130"/>
      <c r="AW538" s="130"/>
      <c r="AX538" s="130"/>
      <c r="AY538" s="130"/>
      <c r="AZ538" s="130"/>
      <c r="BA538" s="130"/>
      <c r="BB538" s="130"/>
      <c r="BC538" s="130"/>
      <c r="BD538" s="130"/>
      <c r="BE538" s="130"/>
    </row>
    <row r="539" spans="1:57" s="137" customFormat="1" ht="15">
      <c r="A539" s="89" t="str">
        <f>IF(Table1[[#This Row],[LIBRARY ID]]="","",CONCATENATE('Sample information'!B$16," #1"," ",Table1[[#This Row],[DATE SAMPLE DELIVERY]]))</f>
        <v/>
      </c>
      <c r="B539" s="89" t="str">
        <f>IF(Table1[[#This Row],[LIBRARY ID]]="","",CONCATENATE('Sample information'!B$16,"-",Table1[[#This Row],[LIBRARY ID]]))</f>
        <v/>
      </c>
      <c r="C539" s="47"/>
      <c r="D539" s="47"/>
      <c r="E539" s="47"/>
      <c r="F539" s="174" t="s">
        <v>547</v>
      </c>
      <c r="G539" s="47"/>
      <c r="H539" s="47"/>
      <c r="I539" s="47"/>
      <c r="J539" s="47"/>
      <c r="K539" s="47"/>
      <c r="L539" s="89" t="str">
        <f>IF(Table1[[#This Row],[INDEX CATEGORY]]="",CONCATENATE("Custom (",Table1[[#This Row],[CUSTOM INDEX]],")"),IF(Table1[[#This Row],[INDEX CATEGORY]]="No index","Custom (None)",INDEX(Index!$C$3:$X$230,MATCH(Table1[[#This Row],[INDEX NUMBER]],Index!$B$3:$B$230,0),MATCH(Table1[[#This Row],[INDEX CATEGORY]],Index!$C$2:$X$2,0))))</f>
        <v>Custom ()</v>
      </c>
      <c r="M539" s="153"/>
      <c r="N539" s="135" t="s">
        <v>5</v>
      </c>
      <c r="O539" s="153" t="s">
        <v>75</v>
      </c>
      <c r="P539" s="150" t="str">
        <f>IF(Table1[[#This Row],[LIBRARY ID]]="","",Table1[[#This Row],[VOLUME]])</f>
        <v/>
      </c>
      <c r="Q539" s="150" t="str">
        <f>IF(Table1[[#This Row],[LIBRARY ID]]="","",Table1[[#This Row],[CONCENTRATION]]*Table1[[#This Row],[VOLUME]])</f>
        <v/>
      </c>
      <c r="R539" s="103" t="s">
        <v>731</v>
      </c>
      <c r="S539" s="103" t="str">
        <f>IF(Table1[[#This Row],[LIBRARY ID]]="","",CONCATENATE('Sample information'!$B$16,"_",Table1[[#This Row],[PLATE]],"_org_",Table1[[#This Row],[DATE SAMPLE DELIVERY]]))</f>
        <v/>
      </c>
      <c r="T539" s="130" t="str">
        <f>IF(Table1[[#This Row],[DATE SAMPLE DELIVERY]]="","",(CONCATENATE(20,LEFT(Table1[[#This Row],[DATE SAMPLE DELIVERY]],2),"-",(MID(Table1[[#This Row],[DATE SAMPLE DELIVERY]],3,2)),"-",(RIGHT(Table1[[#This Row],[DATE SAMPLE DELIVERY]],2)))))</f>
        <v/>
      </c>
      <c r="U539" s="137" t="str">
        <f>IF(Table1[[#This Row],[LIBRARY ID]]="","",IF('Sample information'!$B$22="","RML",'Sample information'!$B$22))</f>
        <v/>
      </c>
      <c r="V539" s="130" t="s">
        <v>280</v>
      </c>
      <c r="W539" s="135"/>
      <c r="X539" s="135"/>
      <c r="AA539" s="151"/>
      <c r="AC539" s="152"/>
      <c r="AF539" s="135"/>
      <c r="AG539" s="130"/>
      <c r="AH539" s="130"/>
      <c r="AI539" s="130"/>
      <c r="AJ539" s="130"/>
      <c r="AK539" s="130"/>
      <c r="AL539" s="130"/>
      <c r="AM539" s="130"/>
      <c r="AN539" s="130"/>
      <c r="AO539" s="130"/>
      <c r="AP539" s="130"/>
      <c r="AQ539" s="130"/>
      <c r="AR539" s="130"/>
      <c r="AS539" s="130"/>
      <c r="AT539" s="130"/>
      <c r="AU539" s="130"/>
      <c r="AV539" s="130"/>
      <c r="AW539" s="130"/>
      <c r="AX539" s="130"/>
      <c r="AY539" s="130"/>
      <c r="AZ539" s="130"/>
      <c r="BA539" s="130"/>
      <c r="BB539" s="130"/>
      <c r="BC539" s="130"/>
      <c r="BD539" s="130"/>
      <c r="BE539" s="130"/>
    </row>
    <row r="540" spans="1:57" s="137" customFormat="1" ht="15">
      <c r="A540" s="89" t="str">
        <f>IF(Table1[[#This Row],[LIBRARY ID]]="","",CONCATENATE('Sample information'!B$16," #1"," ",Table1[[#This Row],[DATE SAMPLE DELIVERY]]))</f>
        <v/>
      </c>
      <c r="B540" s="89" t="str">
        <f>IF(Table1[[#This Row],[LIBRARY ID]]="","",CONCATENATE('Sample information'!B$16,"-",Table1[[#This Row],[LIBRARY ID]]))</f>
        <v/>
      </c>
      <c r="C540" s="47"/>
      <c r="D540" s="47"/>
      <c r="E540" s="47"/>
      <c r="F540" s="174" t="s">
        <v>547</v>
      </c>
      <c r="G540" s="47"/>
      <c r="H540" s="47"/>
      <c r="I540" s="47"/>
      <c r="J540" s="47"/>
      <c r="K540" s="47"/>
      <c r="L540" s="89" t="str">
        <f>IF(Table1[[#This Row],[INDEX CATEGORY]]="",CONCATENATE("Custom (",Table1[[#This Row],[CUSTOM INDEX]],")"),IF(Table1[[#This Row],[INDEX CATEGORY]]="No index","Custom (None)",INDEX(Index!$C$3:$X$230,MATCH(Table1[[#This Row],[INDEX NUMBER]],Index!$B$3:$B$230,0),MATCH(Table1[[#This Row],[INDEX CATEGORY]],Index!$C$2:$X$2,0))))</f>
        <v>Custom ()</v>
      </c>
      <c r="M540" s="153"/>
      <c r="N540" s="135" t="s">
        <v>5</v>
      </c>
      <c r="O540" s="153" t="s">
        <v>76</v>
      </c>
      <c r="P540" s="150" t="str">
        <f>IF(Table1[[#This Row],[LIBRARY ID]]="","",Table1[[#This Row],[VOLUME]])</f>
        <v/>
      </c>
      <c r="Q540" s="150" t="str">
        <f>IF(Table1[[#This Row],[LIBRARY ID]]="","",Table1[[#This Row],[CONCENTRATION]]*Table1[[#This Row],[VOLUME]])</f>
        <v/>
      </c>
      <c r="R540" s="103" t="s">
        <v>731</v>
      </c>
      <c r="S540" s="103" t="str">
        <f>IF(Table1[[#This Row],[LIBRARY ID]]="","",CONCATENATE('Sample information'!$B$16,"_",Table1[[#This Row],[PLATE]],"_org_",Table1[[#This Row],[DATE SAMPLE DELIVERY]]))</f>
        <v/>
      </c>
      <c r="T540" s="130" t="str">
        <f>IF(Table1[[#This Row],[DATE SAMPLE DELIVERY]]="","",(CONCATENATE(20,LEFT(Table1[[#This Row],[DATE SAMPLE DELIVERY]],2),"-",(MID(Table1[[#This Row],[DATE SAMPLE DELIVERY]],3,2)),"-",(RIGHT(Table1[[#This Row],[DATE SAMPLE DELIVERY]],2)))))</f>
        <v/>
      </c>
      <c r="U540" s="137" t="str">
        <f>IF(Table1[[#This Row],[LIBRARY ID]]="","",IF('Sample information'!$B$22="","RML",'Sample information'!$B$22))</f>
        <v/>
      </c>
      <c r="V540" s="130" t="s">
        <v>280</v>
      </c>
      <c r="W540" s="135"/>
      <c r="X540" s="135"/>
      <c r="AA540" s="151"/>
      <c r="AC540" s="152"/>
      <c r="AF540" s="135"/>
      <c r="AG540" s="130"/>
      <c r="AH540" s="130"/>
      <c r="AI540" s="130"/>
      <c r="AJ540" s="130"/>
      <c r="AK540" s="130"/>
      <c r="AL540" s="130"/>
      <c r="AM540" s="130"/>
      <c r="AN540" s="130"/>
      <c r="AO540" s="130"/>
      <c r="AP540" s="130"/>
      <c r="AQ540" s="130"/>
      <c r="AR540" s="130"/>
      <c r="AS540" s="130"/>
      <c r="AT540" s="130"/>
      <c r="AU540" s="130"/>
      <c r="AV540" s="130"/>
      <c r="AW540" s="130"/>
      <c r="AX540" s="130"/>
      <c r="AY540" s="130"/>
      <c r="AZ540" s="130"/>
      <c r="BA540" s="130"/>
      <c r="BB540" s="130"/>
      <c r="BC540" s="130"/>
      <c r="BD540" s="130"/>
      <c r="BE540" s="130"/>
    </row>
    <row r="541" spans="1:57" s="137" customFormat="1" ht="15">
      <c r="A541" s="89" t="str">
        <f>IF(Table1[[#This Row],[LIBRARY ID]]="","",CONCATENATE('Sample information'!B$16," #1"," ",Table1[[#This Row],[DATE SAMPLE DELIVERY]]))</f>
        <v/>
      </c>
      <c r="B541" s="89" t="str">
        <f>IF(Table1[[#This Row],[LIBRARY ID]]="","",CONCATENATE('Sample information'!B$16,"-",Table1[[#This Row],[LIBRARY ID]]))</f>
        <v/>
      </c>
      <c r="C541" s="47"/>
      <c r="D541" s="47"/>
      <c r="E541" s="47"/>
      <c r="F541" s="174" t="s">
        <v>547</v>
      </c>
      <c r="G541" s="47"/>
      <c r="H541" s="47"/>
      <c r="I541" s="47"/>
      <c r="J541" s="47"/>
      <c r="K541" s="47"/>
      <c r="L541" s="89" t="str">
        <f>IF(Table1[[#This Row],[INDEX CATEGORY]]="",CONCATENATE("Custom (",Table1[[#This Row],[CUSTOM INDEX]],")"),IF(Table1[[#This Row],[INDEX CATEGORY]]="No index","Custom (None)",INDEX(Index!$C$3:$X$230,MATCH(Table1[[#This Row],[INDEX NUMBER]],Index!$B$3:$B$230,0),MATCH(Table1[[#This Row],[INDEX CATEGORY]],Index!$C$2:$X$2,0))))</f>
        <v>Custom ()</v>
      </c>
      <c r="M541" s="153"/>
      <c r="N541" s="135" t="s">
        <v>5</v>
      </c>
      <c r="O541" s="153" t="s">
        <v>77</v>
      </c>
      <c r="P541" s="150" t="str">
        <f>IF(Table1[[#This Row],[LIBRARY ID]]="","",Table1[[#This Row],[VOLUME]])</f>
        <v/>
      </c>
      <c r="Q541" s="150" t="str">
        <f>IF(Table1[[#This Row],[LIBRARY ID]]="","",Table1[[#This Row],[CONCENTRATION]]*Table1[[#This Row],[VOLUME]])</f>
        <v/>
      </c>
      <c r="R541" s="103" t="s">
        <v>731</v>
      </c>
      <c r="S541" s="103" t="str">
        <f>IF(Table1[[#This Row],[LIBRARY ID]]="","",CONCATENATE('Sample information'!$B$16,"_",Table1[[#This Row],[PLATE]],"_org_",Table1[[#This Row],[DATE SAMPLE DELIVERY]]))</f>
        <v/>
      </c>
      <c r="T541" s="130" t="str">
        <f>IF(Table1[[#This Row],[DATE SAMPLE DELIVERY]]="","",(CONCATENATE(20,LEFT(Table1[[#This Row],[DATE SAMPLE DELIVERY]],2),"-",(MID(Table1[[#This Row],[DATE SAMPLE DELIVERY]],3,2)),"-",(RIGHT(Table1[[#This Row],[DATE SAMPLE DELIVERY]],2)))))</f>
        <v/>
      </c>
      <c r="U541" s="137" t="str">
        <f>IF(Table1[[#This Row],[LIBRARY ID]]="","",IF('Sample information'!$B$22="","RML",'Sample information'!$B$22))</f>
        <v/>
      </c>
      <c r="V541" s="130" t="s">
        <v>280</v>
      </c>
      <c r="W541" s="135"/>
      <c r="X541" s="135"/>
      <c r="AA541" s="151"/>
      <c r="AC541" s="152"/>
      <c r="AF541" s="135"/>
      <c r="AG541" s="130"/>
      <c r="AH541" s="130"/>
      <c r="AI541" s="130"/>
      <c r="AJ541" s="130"/>
      <c r="AK541" s="130"/>
      <c r="AL541" s="130"/>
      <c r="AM541" s="130"/>
      <c r="AN541" s="130"/>
      <c r="AO541" s="130"/>
      <c r="AP541" s="130"/>
      <c r="AQ541" s="130"/>
      <c r="AR541" s="130"/>
      <c r="AS541" s="130"/>
      <c r="AT541" s="130"/>
      <c r="AU541" s="130"/>
      <c r="AV541" s="130"/>
      <c r="AW541" s="130"/>
      <c r="AX541" s="130"/>
      <c r="AY541" s="130"/>
      <c r="AZ541" s="130"/>
      <c r="BA541" s="130"/>
      <c r="BB541" s="130"/>
      <c r="BC541" s="130"/>
      <c r="BD541" s="130"/>
      <c r="BE541" s="130"/>
    </row>
    <row r="542" spans="1:57" s="137" customFormat="1" ht="15">
      <c r="A542" s="89" t="str">
        <f>IF(Table1[[#This Row],[LIBRARY ID]]="","",CONCATENATE('Sample information'!B$16," #1"," ",Table1[[#This Row],[DATE SAMPLE DELIVERY]]))</f>
        <v/>
      </c>
      <c r="B542" s="89" t="str">
        <f>IF(Table1[[#This Row],[LIBRARY ID]]="","",CONCATENATE('Sample information'!B$16,"-",Table1[[#This Row],[LIBRARY ID]]))</f>
        <v/>
      </c>
      <c r="C542" s="47"/>
      <c r="D542" s="47"/>
      <c r="E542" s="47"/>
      <c r="F542" s="174" t="s">
        <v>547</v>
      </c>
      <c r="G542" s="47"/>
      <c r="H542" s="47"/>
      <c r="I542" s="47"/>
      <c r="J542" s="47"/>
      <c r="K542" s="47"/>
      <c r="L542" s="89" t="str">
        <f>IF(Table1[[#This Row],[INDEX CATEGORY]]="",CONCATENATE("Custom (",Table1[[#This Row],[CUSTOM INDEX]],")"),IF(Table1[[#This Row],[INDEX CATEGORY]]="No index","Custom (None)",INDEX(Index!$C$3:$X$230,MATCH(Table1[[#This Row],[INDEX NUMBER]],Index!$B$3:$B$230,0),MATCH(Table1[[#This Row],[INDEX CATEGORY]],Index!$C$2:$X$2,0))))</f>
        <v>Custom ()</v>
      </c>
      <c r="M542" s="153"/>
      <c r="N542" s="135" t="s">
        <v>5</v>
      </c>
      <c r="O542" s="153" t="s">
        <v>78</v>
      </c>
      <c r="P542" s="150" t="str">
        <f>IF(Table1[[#This Row],[LIBRARY ID]]="","",Table1[[#This Row],[VOLUME]])</f>
        <v/>
      </c>
      <c r="Q542" s="150" t="str">
        <f>IF(Table1[[#This Row],[LIBRARY ID]]="","",Table1[[#This Row],[CONCENTRATION]]*Table1[[#This Row],[VOLUME]])</f>
        <v/>
      </c>
      <c r="R542" s="103" t="s">
        <v>731</v>
      </c>
      <c r="S542" s="103" t="str">
        <f>IF(Table1[[#This Row],[LIBRARY ID]]="","",CONCATENATE('Sample information'!$B$16,"_",Table1[[#This Row],[PLATE]],"_org_",Table1[[#This Row],[DATE SAMPLE DELIVERY]]))</f>
        <v/>
      </c>
      <c r="T542" s="130" t="str">
        <f>IF(Table1[[#This Row],[DATE SAMPLE DELIVERY]]="","",(CONCATENATE(20,LEFT(Table1[[#This Row],[DATE SAMPLE DELIVERY]],2),"-",(MID(Table1[[#This Row],[DATE SAMPLE DELIVERY]],3,2)),"-",(RIGHT(Table1[[#This Row],[DATE SAMPLE DELIVERY]],2)))))</f>
        <v/>
      </c>
      <c r="U542" s="137" t="str">
        <f>IF(Table1[[#This Row],[LIBRARY ID]]="","",IF('Sample information'!$B$22="","RML",'Sample information'!$B$22))</f>
        <v/>
      </c>
      <c r="V542" s="130" t="s">
        <v>280</v>
      </c>
      <c r="W542" s="135"/>
      <c r="X542" s="135"/>
      <c r="AA542" s="151"/>
      <c r="AC542" s="152"/>
      <c r="AF542" s="135"/>
      <c r="AG542" s="130"/>
      <c r="AH542" s="130"/>
      <c r="AI542" s="130"/>
      <c r="AJ542" s="130"/>
      <c r="AK542" s="130"/>
      <c r="AL542" s="130"/>
      <c r="AM542" s="130"/>
      <c r="AN542" s="130"/>
      <c r="AO542" s="130"/>
      <c r="AP542" s="130"/>
      <c r="AQ542" s="130"/>
      <c r="AR542" s="130"/>
      <c r="AS542" s="130"/>
      <c r="AT542" s="130"/>
      <c r="AU542" s="130"/>
      <c r="AV542" s="130"/>
      <c r="AW542" s="130"/>
      <c r="AX542" s="130"/>
      <c r="AY542" s="130"/>
      <c r="AZ542" s="130"/>
      <c r="BA542" s="130"/>
      <c r="BB542" s="130"/>
      <c r="BC542" s="130"/>
      <c r="BD542" s="130"/>
      <c r="BE542" s="130"/>
    </row>
    <row r="543" spans="1:57" s="137" customFormat="1" ht="15">
      <c r="A543" s="89" t="str">
        <f>IF(Table1[[#This Row],[LIBRARY ID]]="","",CONCATENATE('Sample information'!B$16," #1"," ",Table1[[#This Row],[DATE SAMPLE DELIVERY]]))</f>
        <v/>
      </c>
      <c r="B543" s="89" t="str">
        <f>IF(Table1[[#This Row],[LIBRARY ID]]="","",CONCATENATE('Sample information'!B$16,"-",Table1[[#This Row],[LIBRARY ID]]))</f>
        <v/>
      </c>
      <c r="C543" s="47"/>
      <c r="D543" s="47"/>
      <c r="E543" s="47"/>
      <c r="F543" s="174" t="s">
        <v>547</v>
      </c>
      <c r="G543" s="47"/>
      <c r="H543" s="47"/>
      <c r="I543" s="47"/>
      <c r="J543" s="47"/>
      <c r="K543" s="47"/>
      <c r="L543" s="89" t="str">
        <f>IF(Table1[[#This Row],[INDEX CATEGORY]]="",CONCATENATE("Custom (",Table1[[#This Row],[CUSTOM INDEX]],")"),IF(Table1[[#This Row],[INDEX CATEGORY]]="No index","Custom (None)",INDEX(Index!$C$3:$X$230,MATCH(Table1[[#This Row],[INDEX NUMBER]],Index!$B$3:$B$230,0),MATCH(Table1[[#This Row],[INDEX CATEGORY]],Index!$C$2:$X$2,0))))</f>
        <v>Custom ()</v>
      </c>
      <c r="M543" s="153"/>
      <c r="N543" s="135" t="s">
        <v>5</v>
      </c>
      <c r="O543" s="153" t="s">
        <v>79</v>
      </c>
      <c r="P543" s="150" t="str">
        <f>IF(Table1[[#This Row],[LIBRARY ID]]="","",Table1[[#This Row],[VOLUME]])</f>
        <v/>
      </c>
      <c r="Q543" s="150" t="str">
        <f>IF(Table1[[#This Row],[LIBRARY ID]]="","",Table1[[#This Row],[CONCENTRATION]]*Table1[[#This Row],[VOLUME]])</f>
        <v/>
      </c>
      <c r="R543" s="103" t="s">
        <v>731</v>
      </c>
      <c r="S543" s="103" t="str">
        <f>IF(Table1[[#This Row],[LIBRARY ID]]="","",CONCATENATE('Sample information'!$B$16,"_",Table1[[#This Row],[PLATE]],"_org_",Table1[[#This Row],[DATE SAMPLE DELIVERY]]))</f>
        <v/>
      </c>
      <c r="T543" s="130" t="str">
        <f>IF(Table1[[#This Row],[DATE SAMPLE DELIVERY]]="","",(CONCATENATE(20,LEFT(Table1[[#This Row],[DATE SAMPLE DELIVERY]],2),"-",(MID(Table1[[#This Row],[DATE SAMPLE DELIVERY]],3,2)),"-",(RIGHT(Table1[[#This Row],[DATE SAMPLE DELIVERY]],2)))))</f>
        <v/>
      </c>
      <c r="U543" s="137" t="str">
        <f>IF(Table1[[#This Row],[LIBRARY ID]]="","",IF('Sample information'!$B$22="","RML",'Sample information'!$B$22))</f>
        <v/>
      </c>
      <c r="V543" s="130" t="s">
        <v>280</v>
      </c>
      <c r="W543" s="135"/>
      <c r="X543" s="135"/>
      <c r="AA543" s="151"/>
      <c r="AC543" s="152"/>
      <c r="AF543" s="135"/>
      <c r="AG543" s="130"/>
      <c r="AH543" s="130"/>
      <c r="AI543" s="130"/>
      <c r="AJ543" s="130"/>
      <c r="AK543" s="130"/>
      <c r="AL543" s="130"/>
      <c r="AM543" s="130"/>
      <c r="AN543" s="130"/>
      <c r="AO543" s="130"/>
      <c r="AP543" s="130"/>
      <c r="AQ543" s="130"/>
      <c r="AR543" s="130"/>
      <c r="AS543" s="130"/>
      <c r="AT543" s="130"/>
      <c r="AU543" s="130"/>
      <c r="AV543" s="130"/>
      <c r="AW543" s="130"/>
      <c r="AX543" s="130"/>
      <c r="AY543" s="130"/>
      <c r="AZ543" s="130"/>
      <c r="BA543" s="130"/>
      <c r="BB543" s="130"/>
      <c r="BC543" s="130"/>
      <c r="BD543" s="130"/>
      <c r="BE543" s="130"/>
    </row>
    <row r="544" spans="1:57" s="137" customFormat="1" ht="15">
      <c r="A544" s="89" t="str">
        <f>IF(Table1[[#This Row],[LIBRARY ID]]="","",CONCATENATE('Sample information'!B$16," #1"," ",Table1[[#This Row],[DATE SAMPLE DELIVERY]]))</f>
        <v/>
      </c>
      <c r="B544" s="89" t="str">
        <f>IF(Table1[[#This Row],[LIBRARY ID]]="","",CONCATENATE('Sample information'!B$16,"-",Table1[[#This Row],[LIBRARY ID]]))</f>
        <v/>
      </c>
      <c r="C544" s="47"/>
      <c r="D544" s="47"/>
      <c r="E544" s="47"/>
      <c r="F544" s="174" t="s">
        <v>547</v>
      </c>
      <c r="G544" s="47"/>
      <c r="H544" s="47"/>
      <c r="I544" s="47"/>
      <c r="J544" s="47"/>
      <c r="K544" s="47"/>
      <c r="L544" s="89" t="str">
        <f>IF(Table1[[#This Row],[INDEX CATEGORY]]="",CONCATENATE("Custom (",Table1[[#This Row],[CUSTOM INDEX]],")"),IF(Table1[[#This Row],[INDEX CATEGORY]]="No index","Custom (None)",INDEX(Index!$C$3:$X$230,MATCH(Table1[[#This Row],[INDEX NUMBER]],Index!$B$3:$B$230,0),MATCH(Table1[[#This Row],[INDEX CATEGORY]],Index!$C$2:$X$2,0))))</f>
        <v>Custom ()</v>
      </c>
      <c r="M544" s="153"/>
      <c r="N544" s="135" t="s">
        <v>5</v>
      </c>
      <c r="O544" s="153" t="s">
        <v>80</v>
      </c>
      <c r="P544" s="150" t="str">
        <f>IF(Table1[[#This Row],[LIBRARY ID]]="","",Table1[[#This Row],[VOLUME]])</f>
        <v/>
      </c>
      <c r="Q544" s="150" t="str">
        <f>IF(Table1[[#This Row],[LIBRARY ID]]="","",Table1[[#This Row],[CONCENTRATION]]*Table1[[#This Row],[VOLUME]])</f>
        <v/>
      </c>
      <c r="R544" s="103" t="s">
        <v>731</v>
      </c>
      <c r="S544" s="103" t="str">
        <f>IF(Table1[[#This Row],[LIBRARY ID]]="","",CONCATENATE('Sample information'!$B$16,"_",Table1[[#This Row],[PLATE]],"_org_",Table1[[#This Row],[DATE SAMPLE DELIVERY]]))</f>
        <v/>
      </c>
      <c r="T544" s="130" t="str">
        <f>IF(Table1[[#This Row],[DATE SAMPLE DELIVERY]]="","",(CONCATENATE(20,LEFT(Table1[[#This Row],[DATE SAMPLE DELIVERY]],2),"-",(MID(Table1[[#This Row],[DATE SAMPLE DELIVERY]],3,2)),"-",(RIGHT(Table1[[#This Row],[DATE SAMPLE DELIVERY]],2)))))</f>
        <v/>
      </c>
      <c r="U544" s="137" t="str">
        <f>IF(Table1[[#This Row],[LIBRARY ID]]="","",IF('Sample information'!$B$22="","RML",'Sample information'!$B$22))</f>
        <v/>
      </c>
      <c r="V544" s="130" t="s">
        <v>280</v>
      </c>
      <c r="W544" s="135"/>
      <c r="X544" s="135"/>
      <c r="AA544" s="151"/>
      <c r="AC544" s="152"/>
      <c r="AF544" s="135"/>
      <c r="AG544" s="130"/>
      <c r="AH544" s="130"/>
      <c r="AI544" s="130"/>
      <c r="AJ544" s="130"/>
      <c r="AK544" s="130"/>
      <c r="AL544" s="130"/>
      <c r="AM544" s="130"/>
      <c r="AN544" s="130"/>
      <c r="AO544" s="130"/>
      <c r="AP544" s="130"/>
      <c r="AQ544" s="130"/>
      <c r="AR544" s="130"/>
      <c r="AS544" s="130"/>
      <c r="AT544" s="130"/>
      <c r="AU544" s="130"/>
      <c r="AV544" s="130"/>
      <c r="AW544" s="130"/>
      <c r="AX544" s="130"/>
      <c r="AY544" s="130"/>
      <c r="AZ544" s="130"/>
      <c r="BA544" s="130"/>
      <c r="BB544" s="130"/>
      <c r="BC544" s="130"/>
      <c r="BD544" s="130"/>
      <c r="BE544" s="130"/>
    </row>
    <row r="545" spans="1:57" s="137" customFormat="1" ht="15">
      <c r="A545" s="89" t="str">
        <f>IF(Table1[[#This Row],[LIBRARY ID]]="","",CONCATENATE('Sample information'!B$16," #1"," ",Table1[[#This Row],[DATE SAMPLE DELIVERY]]))</f>
        <v/>
      </c>
      <c r="B545" s="89" t="str">
        <f>IF(Table1[[#This Row],[LIBRARY ID]]="","",CONCATENATE('Sample information'!B$16,"-",Table1[[#This Row],[LIBRARY ID]]))</f>
        <v/>
      </c>
      <c r="C545" s="47"/>
      <c r="D545" s="47"/>
      <c r="E545" s="47"/>
      <c r="F545" s="174" t="s">
        <v>547</v>
      </c>
      <c r="G545" s="47"/>
      <c r="H545" s="47"/>
      <c r="I545" s="47"/>
      <c r="J545" s="47"/>
      <c r="K545" s="47"/>
      <c r="L545" s="89" t="str">
        <f>IF(Table1[[#This Row],[INDEX CATEGORY]]="",CONCATENATE("Custom (",Table1[[#This Row],[CUSTOM INDEX]],")"),IF(Table1[[#This Row],[INDEX CATEGORY]]="No index","Custom (None)",INDEX(Index!$C$3:$X$230,MATCH(Table1[[#This Row],[INDEX NUMBER]],Index!$B$3:$B$230,0),MATCH(Table1[[#This Row],[INDEX CATEGORY]],Index!$C$2:$X$2,0))))</f>
        <v>Custom ()</v>
      </c>
      <c r="M545" s="153"/>
      <c r="N545" s="135" t="s">
        <v>5</v>
      </c>
      <c r="O545" s="153" t="s">
        <v>81</v>
      </c>
      <c r="P545" s="150" t="str">
        <f>IF(Table1[[#This Row],[LIBRARY ID]]="","",Table1[[#This Row],[VOLUME]])</f>
        <v/>
      </c>
      <c r="Q545" s="150" t="str">
        <f>IF(Table1[[#This Row],[LIBRARY ID]]="","",Table1[[#This Row],[CONCENTRATION]]*Table1[[#This Row],[VOLUME]])</f>
        <v/>
      </c>
      <c r="R545" s="103" t="s">
        <v>731</v>
      </c>
      <c r="S545" s="103" t="str">
        <f>IF(Table1[[#This Row],[LIBRARY ID]]="","",CONCATENATE('Sample information'!$B$16,"_",Table1[[#This Row],[PLATE]],"_org_",Table1[[#This Row],[DATE SAMPLE DELIVERY]]))</f>
        <v/>
      </c>
      <c r="T545" s="130" t="str">
        <f>IF(Table1[[#This Row],[DATE SAMPLE DELIVERY]]="","",(CONCATENATE(20,LEFT(Table1[[#This Row],[DATE SAMPLE DELIVERY]],2),"-",(MID(Table1[[#This Row],[DATE SAMPLE DELIVERY]],3,2)),"-",(RIGHT(Table1[[#This Row],[DATE SAMPLE DELIVERY]],2)))))</f>
        <v/>
      </c>
      <c r="U545" s="137" t="str">
        <f>IF(Table1[[#This Row],[LIBRARY ID]]="","",IF('Sample information'!$B$22="","RML",'Sample information'!$B$22))</f>
        <v/>
      </c>
      <c r="V545" s="130" t="s">
        <v>280</v>
      </c>
      <c r="W545" s="135"/>
      <c r="X545" s="135"/>
      <c r="AA545" s="151"/>
      <c r="AC545" s="152"/>
      <c r="AF545" s="135"/>
      <c r="AG545" s="130"/>
      <c r="AH545" s="130"/>
      <c r="AI545" s="130"/>
      <c r="AJ545" s="130"/>
      <c r="AK545" s="130"/>
      <c r="AL545" s="130"/>
      <c r="AM545" s="130"/>
      <c r="AN545" s="130"/>
      <c r="AO545" s="130"/>
      <c r="AP545" s="130"/>
      <c r="AQ545" s="130"/>
      <c r="AR545" s="130"/>
      <c r="AS545" s="130"/>
      <c r="AT545" s="130"/>
      <c r="AU545" s="130"/>
      <c r="AV545" s="130"/>
      <c r="AW545" s="130"/>
      <c r="AX545" s="130"/>
      <c r="AY545" s="130"/>
      <c r="AZ545" s="130"/>
      <c r="BA545" s="130"/>
      <c r="BB545" s="130"/>
      <c r="BC545" s="130"/>
      <c r="BD545" s="130"/>
      <c r="BE545" s="130"/>
    </row>
    <row r="546" spans="1:57" s="137" customFormat="1" ht="15">
      <c r="A546" s="89" t="str">
        <f>IF(Table1[[#This Row],[LIBRARY ID]]="","",CONCATENATE('Sample information'!B$16," #1"," ",Table1[[#This Row],[DATE SAMPLE DELIVERY]]))</f>
        <v/>
      </c>
      <c r="B546" s="89" t="str">
        <f>IF(Table1[[#This Row],[LIBRARY ID]]="","",CONCATENATE('Sample information'!B$16,"-",Table1[[#This Row],[LIBRARY ID]]))</f>
        <v/>
      </c>
      <c r="C546" s="47"/>
      <c r="D546" s="47"/>
      <c r="E546" s="47"/>
      <c r="F546" s="174" t="s">
        <v>547</v>
      </c>
      <c r="G546" s="47"/>
      <c r="H546" s="47"/>
      <c r="I546" s="47"/>
      <c r="J546" s="47"/>
      <c r="K546" s="47"/>
      <c r="L546" s="89" t="str">
        <f>IF(Table1[[#This Row],[INDEX CATEGORY]]="",CONCATENATE("Custom (",Table1[[#This Row],[CUSTOM INDEX]],")"),IF(Table1[[#This Row],[INDEX CATEGORY]]="No index","Custom (None)",INDEX(Index!$C$3:$X$230,MATCH(Table1[[#This Row],[INDEX NUMBER]],Index!$B$3:$B$230,0),MATCH(Table1[[#This Row],[INDEX CATEGORY]],Index!$C$2:$X$2,0))))</f>
        <v>Custom ()</v>
      </c>
      <c r="M546" s="153"/>
      <c r="N546" s="135" t="s">
        <v>5</v>
      </c>
      <c r="O546" s="153" t="s">
        <v>82</v>
      </c>
      <c r="P546" s="150" t="str">
        <f>IF(Table1[[#This Row],[LIBRARY ID]]="","",Table1[[#This Row],[VOLUME]])</f>
        <v/>
      </c>
      <c r="Q546" s="150" t="str">
        <f>IF(Table1[[#This Row],[LIBRARY ID]]="","",Table1[[#This Row],[CONCENTRATION]]*Table1[[#This Row],[VOLUME]])</f>
        <v/>
      </c>
      <c r="R546" s="103" t="s">
        <v>731</v>
      </c>
      <c r="S546" s="103" t="str">
        <f>IF(Table1[[#This Row],[LIBRARY ID]]="","",CONCATENATE('Sample information'!$B$16,"_",Table1[[#This Row],[PLATE]],"_org_",Table1[[#This Row],[DATE SAMPLE DELIVERY]]))</f>
        <v/>
      </c>
      <c r="T546" s="130" t="str">
        <f>IF(Table1[[#This Row],[DATE SAMPLE DELIVERY]]="","",(CONCATENATE(20,LEFT(Table1[[#This Row],[DATE SAMPLE DELIVERY]],2),"-",(MID(Table1[[#This Row],[DATE SAMPLE DELIVERY]],3,2)),"-",(RIGHT(Table1[[#This Row],[DATE SAMPLE DELIVERY]],2)))))</f>
        <v/>
      </c>
      <c r="U546" s="137" t="str">
        <f>IF(Table1[[#This Row],[LIBRARY ID]]="","",IF('Sample information'!$B$22="","RML",'Sample information'!$B$22))</f>
        <v/>
      </c>
      <c r="V546" s="130" t="s">
        <v>280</v>
      </c>
      <c r="W546" s="135"/>
      <c r="X546" s="135"/>
      <c r="AA546" s="151"/>
      <c r="AC546" s="152"/>
      <c r="AF546" s="135"/>
      <c r="AG546" s="130"/>
      <c r="AH546" s="130"/>
      <c r="AI546" s="130"/>
      <c r="AJ546" s="130"/>
      <c r="AK546" s="130"/>
      <c r="AL546" s="130"/>
      <c r="AM546" s="130"/>
      <c r="AN546" s="130"/>
      <c r="AO546" s="130"/>
      <c r="AP546" s="130"/>
      <c r="AQ546" s="130"/>
      <c r="AR546" s="130"/>
      <c r="AS546" s="130"/>
      <c r="AT546" s="130"/>
      <c r="AU546" s="130"/>
      <c r="AV546" s="130"/>
      <c r="AW546" s="130"/>
      <c r="AX546" s="130"/>
      <c r="AY546" s="130"/>
      <c r="AZ546" s="130"/>
      <c r="BA546" s="130"/>
      <c r="BB546" s="130"/>
      <c r="BC546" s="130"/>
      <c r="BD546" s="130"/>
      <c r="BE546" s="130"/>
    </row>
    <row r="547" spans="1:57" s="137" customFormat="1" ht="15">
      <c r="A547" s="89" t="str">
        <f>IF(Table1[[#This Row],[LIBRARY ID]]="","",CONCATENATE('Sample information'!B$16," #1"," ",Table1[[#This Row],[DATE SAMPLE DELIVERY]]))</f>
        <v/>
      </c>
      <c r="B547" s="89" t="str">
        <f>IF(Table1[[#This Row],[LIBRARY ID]]="","",CONCATENATE('Sample information'!B$16,"-",Table1[[#This Row],[LIBRARY ID]]))</f>
        <v/>
      </c>
      <c r="C547" s="47"/>
      <c r="D547" s="47"/>
      <c r="E547" s="47"/>
      <c r="F547" s="174" t="s">
        <v>547</v>
      </c>
      <c r="G547" s="47"/>
      <c r="H547" s="47"/>
      <c r="I547" s="47"/>
      <c r="J547" s="47"/>
      <c r="K547" s="47"/>
      <c r="L547" s="89" t="str">
        <f>IF(Table1[[#This Row],[INDEX CATEGORY]]="",CONCATENATE("Custom (",Table1[[#This Row],[CUSTOM INDEX]],")"),IF(Table1[[#This Row],[INDEX CATEGORY]]="No index","Custom (None)",INDEX(Index!$C$3:$X$230,MATCH(Table1[[#This Row],[INDEX NUMBER]],Index!$B$3:$B$230,0),MATCH(Table1[[#This Row],[INDEX CATEGORY]],Index!$C$2:$X$2,0))))</f>
        <v>Custom ()</v>
      </c>
      <c r="M547" s="153"/>
      <c r="N547" s="135" t="s">
        <v>5</v>
      </c>
      <c r="O547" s="153" t="s">
        <v>83</v>
      </c>
      <c r="P547" s="150" t="str">
        <f>IF(Table1[[#This Row],[LIBRARY ID]]="","",Table1[[#This Row],[VOLUME]])</f>
        <v/>
      </c>
      <c r="Q547" s="150" t="str">
        <f>IF(Table1[[#This Row],[LIBRARY ID]]="","",Table1[[#This Row],[CONCENTRATION]]*Table1[[#This Row],[VOLUME]])</f>
        <v/>
      </c>
      <c r="R547" s="103" t="s">
        <v>731</v>
      </c>
      <c r="S547" s="103" t="str">
        <f>IF(Table1[[#This Row],[LIBRARY ID]]="","",CONCATENATE('Sample information'!$B$16,"_",Table1[[#This Row],[PLATE]],"_org_",Table1[[#This Row],[DATE SAMPLE DELIVERY]]))</f>
        <v/>
      </c>
      <c r="T547" s="130" t="str">
        <f>IF(Table1[[#This Row],[DATE SAMPLE DELIVERY]]="","",(CONCATENATE(20,LEFT(Table1[[#This Row],[DATE SAMPLE DELIVERY]],2),"-",(MID(Table1[[#This Row],[DATE SAMPLE DELIVERY]],3,2)),"-",(RIGHT(Table1[[#This Row],[DATE SAMPLE DELIVERY]],2)))))</f>
        <v/>
      </c>
      <c r="U547" s="137" t="str">
        <f>IF(Table1[[#This Row],[LIBRARY ID]]="","",IF('Sample information'!$B$22="","RML",'Sample information'!$B$22))</f>
        <v/>
      </c>
      <c r="V547" s="130" t="s">
        <v>280</v>
      </c>
      <c r="W547" s="135"/>
      <c r="X547" s="135"/>
      <c r="AA547" s="151"/>
      <c r="AC547" s="152"/>
      <c r="AF547" s="135"/>
      <c r="AG547" s="130"/>
      <c r="AH547" s="130"/>
      <c r="AI547" s="130"/>
      <c r="AJ547" s="130"/>
      <c r="AK547" s="130"/>
      <c r="AL547" s="130"/>
      <c r="AM547" s="130"/>
      <c r="AN547" s="130"/>
      <c r="AO547" s="130"/>
      <c r="AP547" s="130"/>
      <c r="AQ547" s="130"/>
      <c r="AR547" s="130"/>
      <c r="AS547" s="130"/>
      <c r="AT547" s="130"/>
      <c r="AU547" s="130"/>
      <c r="AV547" s="130"/>
      <c r="AW547" s="130"/>
      <c r="AX547" s="130"/>
      <c r="AY547" s="130"/>
      <c r="AZ547" s="130"/>
      <c r="BA547" s="130"/>
      <c r="BB547" s="130"/>
      <c r="BC547" s="130"/>
      <c r="BD547" s="130"/>
      <c r="BE547" s="130"/>
    </row>
    <row r="548" spans="1:57" s="137" customFormat="1" ht="15">
      <c r="A548" s="89" t="str">
        <f>IF(Table1[[#This Row],[LIBRARY ID]]="","",CONCATENATE('Sample information'!B$16," #1"," ",Table1[[#This Row],[DATE SAMPLE DELIVERY]]))</f>
        <v/>
      </c>
      <c r="B548" s="89" t="str">
        <f>IF(Table1[[#This Row],[LIBRARY ID]]="","",CONCATENATE('Sample information'!B$16,"-",Table1[[#This Row],[LIBRARY ID]]))</f>
        <v/>
      </c>
      <c r="C548" s="47"/>
      <c r="D548" s="47"/>
      <c r="E548" s="47"/>
      <c r="F548" s="174" t="s">
        <v>547</v>
      </c>
      <c r="G548" s="47"/>
      <c r="H548" s="47"/>
      <c r="I548" s="47"/>
      <c r="J548" s="47"/>
      <c r="K548" s="47"/>
      <c r="L548" s="89" t="str">
        <f>IF(Table1[[#This Row],[INDEX CATEGORY]]="",CONCATENATE("Custom (",Table1[[#This Row],[CUSTOM INDEX]],")"),IF(Table1[[#This Row],[INDEX CATEGORY]]="No index","Custom (None)",INDEX(Index!$C$3:$X$230,MATCH(Table1[[#This Row],[INDEX NUMBER]],Index!$B$3:$B$230,0),MATCH(Table1[[#This Row],[INDEX CATEGORY]],Index!$C$2:$X$2,0))))</f>
        <v>Custom ()</v>
      </c>
      <c r="M548" s="153"/>
      <c r="N548" s="135" t="s">
        <v>5</v>
      </c>
      <c r="O548" s="153" t="s">
        <v>84</v>
      </c>
      <c r="P548" s="150" t="str">
        <f>IF(Table1[[#This Row],[LIBRARY ID]]="","",Table1[[#This Row],[VOLUME]])</f>
        <v/>
      </c>
      <c r="Q548" s="150" t="str">
        <f>IF(Table1[[#This Row],[LIBRARY ID]]="","",Table1[[#This Row],[CONCENTRATION]]*Table1[[#This Row],[VOLUME]])</f>
        <v/>
      </c>
      <c r="R548" s="103" t="s">
        <v>731</v>
      </c>
      <c r="S548" s="103" t="str">
        <f>IF(Table1[[#This Row],[LIBRARY ID]]="","",CONCATENATE('Sample information'!$B$16,"_",Table1[[#This Row],[PLATE]],"_org_",Table1[[#This Row],[DATE SAMPLE DELIVERY]]))</f>
        <v/>
      </c>
      <c r="T548" s="130" t="str">
        <f>IF(Table1[[#This Row],[DATE SAMPLE DELIVERY]]="","",(CONCATENATE(20,LEFT(Table1[[#This Row],[DATE SAMPLE DELIVERY]],2),"-",(MID(Table1[[#This Row],[DATE SAMPLE DELIVERY]],3,2)),"-",(RIGHT(Table1[[#This Row],[DATE SAMPLE DELIVERY]],2)))))</f>
        <v/>
      </c>
      <c r="U548" s="137" t="str">
        <f>IF(Table1[[#This Row],[LIBRARY ID]]="","",IF('Sample information'!$B$22="","RML",'Sample information'!$B$22))</f>
        <v/>
      </c>
      <c r="V548" s="130" t="s">
        <v>280</v>
      </c>
      <c r="W548" s="135"/>
      <c r="X548" s="135"/>
      <c r="AA548" s="151"/>
      <c r="AC548" s="152"/>
      <c r="AF548" s="135"/>
      <c r="AG548" s="130"/>
      <c r="AH548" s="130"/>
      <c r="AI548" s="130"/>
      <c r="AJ548" s="130"/>
      <c r="AK548" s="130"/>
      <c r="AL548" s="130"/>
      <c r="AM548" s="130"/>
      <c r="AN548" s="130"/>
      <c r="AO548" s="130"/>
      <c r="AP548" s="130"/>
      <c r="AQ548" s="130"/>
      <c r="AR548" s="130"/>
      <c r="AS548" s="130"/>
      <c r="AT548" s="130"/>
      <c r="AU548" s="130"/>
      <c r="AV548" s="130"/>
      <c r="AW548" s="130"/>
      <c r="AX548" s="130"/>
      <c r="AY548" s="130"/>
      <c r="AZ548" s="130"/>
      <c r="BA548" s="130"/>
      <c r="BB548" s="130"/>
      <c r="BC548" s="130"/>
      <c r="BD548" s="130"/>
      <c r="BE548" s="130"/>
    </row>
    <row r="549" spans="1:57" s="137" customFormat="1" ht="15">
      <c r="A549" s="89" t="str">
        <f>IF(Table1[[#This Row],[LIBRARY ID]]="","",CONCATENATE('Sample information'!B$16," #1"," ",Table1[[#This Row],[DATE SAMPLE DELIVERY]]))</f>
        <v/>
      </c>
      <c r="B549" s="89" t="str">
        <f>IF(Table1[[#This Row],[LIBRARY ID]]="","",CONCATENATE('Sample information'!B$16,"-",Table1[[#This Row],[LIBRARY ID]]))</f>
        <v/>
      </c>
      <c r="C549" s="47"/>
      <c r="D549" s="47"/>
      <c r="E549" s="47"/>
      <c r="F549" s="174" t="s">
        <v>547</v>
      </c>
      <c r="G549" s="47"/>
      <c r="H549" s="47"/>
      <c r="I549" s="47"/>
      <c r="J549" s="47"/>
      <c r="K549" s="47"/>
      <c r="L549" s="89" t="str">
        <f>IF(Table1[[#This Row],[INDEX CATEGORY]]="",CONCATENATE("Custom (",Table1[[#This Row],[CUSTOM INDEX]],")"),IF(Table1[[#This Row],[INDEX CATEGORY]]="No index","Custom (None)",INDEX(Index!$C$3:$X$230,MATCH(Table1[[#This Row],[INDEX NUMBER]],Index!$B$3:$B$230,0),MATCH(Table1[[#This Row],[INDEX CATEGORY]],Index!$C$2:$X$2,0))))</f>
        <v>Custom ()</v>
      </c>
      <c r="M549" s="153"/>
      <c r="N549" s="135" t="s">
        <v>5</v>
      </c>
      <c r="O549" s="153" t="s">
        <v>85</v>
      </c>
      <c r="P549" s="150" t="str">
        <f>IF(Table1[[#This Row],[LIBRARY ID]]="","",Table1[[#This Row],[VOLUME]])</f>
        <v/>
      </c>
      <c r="Q549" s="150" t="str">
        <f>IF(Table1[[#This Row],[LIBRARY ID]]="","",Table1[[#This Row],[CONCENTRATION]]*Table1[[#This Row],[VOLUME]])</f>
        <v/>
      </c>
      <c r="R549" s="103" t="s">
        <v>731</v>
      </c>
      <c r="S549" s="103" t="str">
        <f>IF(Table1[[#This Row],[LIBRARY ID]]="","",CONCATENATE('Sample information'!$B$16,"_",Table1[[#This Row],[PLATE]],"_org_",Table1[[#This Row],[DATE SAMPLE DELIVERY]]))</f>
        <v/>
      </c>
      <c r="T549" s="130" t="str">
        <f>IF(Table1[[#This Row],[DATE SAMPLE DELIVERY]]="","",(CONCATENATE(20,LEFT(Table1[[#This Row],[DATE SAMPLE DELIVERY]],2),"-",(MID(Table1[[#This Row],[DATE SAMPLE DELIVERY]],3,2)),"-",(RIGHT(Table1[[#This Row],[DATE SAMPLE DELIVERY]],2)))))</f>
        <v/>
      </c>
      <c r="U549" s="137" t="str">
        <f>IF(Table1[[#This Row],[LIBRARY ID]]="","",IF('Sample information'!$B$22="","RML",'Sample information'!$B$22))</f>
        <v/>
      </c>
      <c r="V549" s="130" t="s">
        <v>280</v>
      </c>
      <c r="W549" s="135"/>
      <c r="X549" s="135"/>
      <c r="AA549" s="151"/>
      <c r="AC549" s="152"/>
      <c r="AF549" s="135"/>
      <c r="AG549" s="130"/>
      <c r="AH549" s="130"/>
      <c r="AI549" s="130"/>
      <c r="AJ549" s="130"/>
      <c r="AK549" s="130"/>
      <c r="AL549" s="130"/>
      <c r="AM549" s="130"/>
      <c r="AN549" s="130"/>
      <c r="AO549" s="130"/>
      <c r="AP549" s="130"/>
      <c r="AQ549" s="130"/>
      <c r="AR549" s="130"/>
      <c r="AS549" s="130"/>
      <c r="AT549" s="130"/>
      <c r="AU549" s="130"/>
      <c r="AV549" s="130"/>
      <c r="AW549" s="130"/>
      <c r="AX549" s="130"/>
      <c r="AY549" s="130"/>
      <c r="AZ549" s="130"/>
      <c r="BA549" s="130"/>
      <c r="BB549" s="130"/>
      <c r="BC549" s="130"/>
      <c r="BD549" s="130"/>
      <c r="BE549" s="130"/>
    </row>
    <row r="550" spans="1:57" s="137" customFormat="1" ht="15">
      <c r="A550" s="89" t="str">
        <f>IF(Table1[[#This Row],[LIBRARY ID]]="","",CONCATENATE('Sample information'!B$16," #1"," ",Table1[[#This Row],[DATE SAMPLE DELIVERY]]))</f>
        <v/>
      </c>
      <c r="B550" s="89" t="str">
        <f>IF(Table1[[#This Row],[LIBRARY ID]]="","",CONCATENATE('Sample information'!B$16,"-",Table1[[#This Row],[LIBRARY ID]]))</f>
        <v/>
      </c>
      <c r="C550" s="47"/>
      <c r="D550" s="47"/>
      <c r="E550" s="47"/>
      <c r="F550" s="174" t="s">
        <v>547</v>
      </c>
      <c r="G550" s="47"/>
      <c r="H550" s="47"/>
      <c r="I550" s="47"/>
      <c r="J550" s="47"/>
      <c r="K550" s="47"/>
      <c r="L550" s="89" t="str">
        <f>IF(Table1[[#This Row],[INDEX CATEGORY]]="",CONCATENATE("Custom (",Table1[[#This Row],[CUSTOM INDEX]],")"),IF(Table1[[#This Row],[INDEX CATEGORY]]="No index","Custom (None)",INDEX(Index!$C$3:$X$230,MATCH(Table1[[#This Row],[INDEX NUMBER]],Index!$B$3:$B$230,0),MATCH(Table1[[#This Row],[INDEX CATEGORY]],Index!$C$2:$X$2,0))))</f>
        <v>Custom ()</v>
      </c>
      <c r="M550" s="153"/>
      <c r="N550" s="135" t="s">
        <v>5</v>
      </c>
      <c r="O550" s="153" t="s">
        <v>86</v>
      </c>
      <c r="P550" s="150" t="str">
        <f>IF(Table1[[#This Row],[LIBRARY ID]]="","",Table1[[#This Row],[VOLUME]])</f>
        <v/>
      </c>
      <c r="Q550" s="150" t="str">
        <f>IF(Table1[[#This Row],[LIBRARY ID]]="","",Table1[[#This Row],[CONCENTRATION]]*Table1[[#This Row],[VOLUME]])</f>
        <v/>
      </c>
      <c r="R550" s="103" t="s">
        <v>731</v>
      </c>
      <c r="S550" s="103" t="str">
        <f>IF(Table1[[#This Row],[LIBRARY ID]]="","",CONCATENATE('Sample information'!$B$16,"_",Table1[[#This Row],[PLATE]],"_org_",Table1[[#This Row],[DATE SAMPLE DELIVERY]]))</f>
        <v/>
      </c>
      <c r="T550" s="130" t="str">
        <f>IF(Table1[[#This Row],[DATE SAMPLE DELIVERY]]="","",(CONCATENATE(20,LEFT(Table1[[#This Row],[DATE SAMPLE DELIVERY]],2),"-",(MID(Table1[[#This Row],[DATE SAMPLE DELIVERY]],3,2)),"-",(RIGHT(Table1[[#This Row],[DATE SAMPLE DELIVERY]],2)))))</f>
        <v/>
      </c>
      <c r="U550" s="137" t="str">
        <f>IF(Table1[[#This Row],[LIBRARY ID]]="","",IF('Sample information'!$B$22="","RML",'Sample information'!$B$22))</f>
        <v/>
      </c>
      <c r="V550" s="130" t="s">
        <v>280</v>
      </c>
      <c r="W550" s="135"/>
      <c r="X550" s="135"/>
      <c r="AA550" s="151"/>
      <c r="AC550" s="152"/>
      <c r="AF550" s="135"/>
      <c r="AG550" s="130"/>
      <c r="AH550" s="130"/>
      <c r="AI550" s="130"/>
      <c r="AJ550" s="130"/>
      <c r="AK550" s="130"/>
      <c r="AL550" s="130"/>
      <c r="AM550" s="130"/>
      <c r="AN550" s="130"/>
      <c r="AO550" s="130"/>
      <c r="AP550" s="130"/>
      <c r="AQ550" s="130"/>
      <c r="AR550" s="130"/>
      <c r="AS550" s="130"/>
      <c r="AT550" s="130"/>
      <c r="AU550" s="130"/>
      <c r="AV550" s="130"/>
      <c r="AW550" s="130"/>
      <c r="AX550" s="130"/>
      <c r="AY550" s="130"/>
      <c r="AZ550" s="130"/>
      <c r="BA550" s="130"/>
      <c r="BB550" s="130"/>
      <c r="BC550" s="130"/>
      <c r="BD550" s="130"/>
      <c r="BE550" s="130"/>
    </row>
    <row r="551" spans="1:57" s="137" customFormat="1" ht="15">
      <c r="A551" s="89" t="str">
        <f>IF(Table1[[#This Row],[LIBRARY ID]]="","",CONCATENATE('Sample information'!B$16," #1"," ",Table1[[#This Row],[DATE SAMPLE DELIVERY]]))</f>
        <v/>
      </c>
      <c r="B551" s="89" t="str">
        <f>IF(Table1[[#This Row],[LIBRARY ID]]="","",CONCATENATE('Sample information'!B$16,"-",Table1[[#This Row],[LIBRARY ID]]))</f>
        <v/>
      </c>
      <c r="C551" s="47"/>
      <c r="D551" s="47"/>
      <c r="E551" s="47"/>
      <c r="F551" s="174" t="s">
        <v>547</v>
      </c>
      <c r="G551" s="47"/>
      <c r="H551" s="47"/>
      <c r="I551" s="47"/>
      <c r="J551" s="47"/>
      <c r="K551" s="47"/>
      <c r="L551" s="89" t="str">
        <f>IF(Table1[[#This Row],[INDEX CATEGORY]]="",CONCATENATE("Custom (",Table1[[#This Row],[CUSTOM INDEX]],")"),IF(Table1[[#This Row],[INDEX CATEGORY]]="No index","Custom (None)",INDEX(Index!$C$3:$X$230,MATCH(Table1[[#This Row],[INDEX NUMBER]],Index!$B$3:$B$230,0),MATCH(Table1[[#This Row],[INDEX CATEGORY]],Index!$C$2:$X$2,0))))</f>
        <v>Custom ()</v>
      </c>
      <c r="M551" s="153"/>
      <c r="N551" s="135" t="s">
        <v>5</v>
      </c>
      <c r="O551" s="153" t="s">
        <v>87</v>
      </c>
      <c r="P551" s="150" t="str">
        <f>IF(Table1[[#This Row],[LIBRARY ID]]="","",Table1[[#This Row],[VOLUME]])</f>
        <v/>
      </c>
      <c r="Q551" s="150" t="str">
        <f>IF(Table1[[#This Row],[LIBRARY ID]]="","",Table1[[#This Row],[CONCENTRATION]]*Table1[[#This Row],[VOLUME]])</f>
        <v/>
      </c>
      <c r="R551" s="103" t="s">
        <v>731</v>
      </c>
      <c r="S551" s="103" t="str">
        <f>IF(Table1[[#This Row],[LIBRARY ID]]="","",CONCATENATE('Sample information'!$B$16,"_",Table1[[#This Row],[PLATE]],"_org_",Table1[[#This Row],[DATE SAMPLE DELIVERY]]))</f>
        <v/>
      </c>
      <c r="T551" s="130" t="str">
        <f>IF(Table1[[#This Row],[DATE SAMPLE DELIVERY]]="","",(CONCATENATE(20,LEFT(Table1[[#This Row],[DATE SAMPLE DELIVERY]],2),"-",(MID(Table1[[#This Row],[DATE SAMPLE DELIVERY]],3,2)),"-",(RIGHT(Table1[[#This Row],[DATE SAMPLE DELIVERY]],2)))))</f>
        <v/>
      </c>
      <c r="U551" s="137" t="str">
        <f>IF(Table1[[#This Row],[LIBRARY ID]]="","",IF('Sample information'!$B$22="","RML",'Sample information'!$B$22))</f>
        <v/>
      </c>
      <c r="V551" s="130" t="s">
        <v>280</v>
      </c>
      <c r="W551" s="135"/>
      <c r="X551" s="135"/>
      <c r="AA551" s="151"/>
      <c r="AC551" s="152"/>
      <c r="AF551" s="135"/>
      <c r="AG551" s="130"/>
      <c r="AH551" s="130"/>
      <c r="AI551" s="130"/>
      <c r="AJ551" s="130"/>
      <c r="AK551" s="130"/>
      <c r="AL551" s="130"/>
      <c r="AM551" s="130"/>
      <c r="AN551" s="130"/>
      <c r="AO551" s="130"/>
      <c r="AP551" s="130"/>
      <c r="AQ551" s="130"/>
      <c r="AR551" s="130"/>
      <c r="AS551" s="130"/>
      <c r="AT551" s="130"/>
      <c r="AU551" s="130"/>
      <c r="AV551" s="130"/>
      <c r="AW551" s="130"/>
      <c r="AX551" s="130"/>
      <c r="AY551" s="130"/>
      <c r="AZ551" s="130"/>
      <c r="BA551" s="130"/>
      <c r="BB551" s="130"/>
      <c r="BC551" s="130"/>
      <c r="BD551" s="130"/>
      <c r="BE551" s="130"/>
    </row>
    <row r="552" spans="1:57" s="137" customFormat="1" ht="15">
      <c r="A552" s="89" t="str">
        <f>IF(Table1[[#This Row],[LIBRARY ID]]="","",CONCATENATE('Sample information'!B$16," #1"," ",Table1[[#This Row],[DATE SAMPLE DELIVERY]]))</f>
        <v/>
      </c>
      <c r="B552" s="89" t="str">
        <f>IF(Table1[[#This Row],[LIBRARY ID]]="","",CONCATENATE('Sample information'!B$16,"-",Table1[[#This Row],[LIBRARY ID]]))</f>
        <v/>
      </c>
      <c r="C552" s="47"/>
      <c r="D552" s="47"/>
      <c r="E552" s="47"/>
      <c r="F552" s="174" t="s">
        <v>547</v>
      </c>
      <c r="G552" s="47"/>
      <c r="H552" s="47"/>
      <c r="I552" s="47"/>
      <c r="J552" s="47"/>
      <c r="K552" s="47"/>
      <c r="L552" s="89" t="str">
        <f>IF(Table1[[#This Row],[INDEX CATEGORY]]="",CONCATENATE("Custom (",Table1[[#This Row],[CUSTOM INDEX]],")"),IF(Table1[[#This Row],[INDEX CATEGORY]]="No index","Custom (None)",INDEX(Index!$C$3:$X$230,MATCH(Table1[[#This Row],[INDEX NUMBER]],Index!$B$3:$B$230,0),MATCH(Table1[[#This Row],[INDEX CATEGORY]],Index!$C$2:$X$2,0))))</f>
        <v>Custom ()</v>
      </c>
      <c r="M552" s="153"/>
      <c r="N552" s="135" t="s">
        <v>5</v>
      </c>
      <c r="O552" s="153" t="s">
        <v>88</v>
      </c>
      <c r="P552" s="150" t="str">
        <f>IF(Table1[[#This Row],[LIBRARY ID]]="","",Table1[[#This Row],[VOLUME]])</f>
        <v/>
      </c>
      <c r="Q552" s="150" t="str">
        <f>IF(Table1[[#This Row],[LIBRARY ID]]="","",Table1[[#This Row],[CONCENTRATION]]*Table1[[#This Row],[VOLUME]])</f>
        <v/>
      </c>
      <c r="R552" s="103" t="s">
        <v>731</v>
      </c>
      <c r="S552" s="103" t="str">
        <f>IF(Table1[[#This Row],[LIBRARY ID]]="","",CONCATENATE('Sample information'!$B$16,"_",Table1[[#This Row],[PLATE]],"_org_",Table1[[#This Row],[DATE SAMPLE DELIVERY]]))</f>
        <v/>
      </c>
      <c r="T552" s="130" t="str">
        <f>IF(Table1[[#This Row],[DATE SAMPLE DELIVERY]]="","",(CONCATENATE(20,LEFT(Table1[[#This Row],[DATE SAMPLE DELIVERY]],2),"-",(MID(Table1[[#This Row],[DATE SAMPLE DELIVERY]],3,2)),"-",(RIGHT(Table1[[#This Row],[DATE SAMPLE DELIVERY]],2)))))</f>
        <v/>
      </c>
      <c r="U552" s="137" t="str">
        <f>IF(Table1[[#This Row],[LIBRARY ID]]="","",IF('Sample information'!$B$22="","RML",'Sample information'!$B$22))</f>
        <v/>
      </c>
      <c r="V552" s="130" t="s">
        <v>280</v>
      </c>
      <c r="W552" s="135"/>
      <c r="X552" s="135"/>
      <c r="AA552" s="151"/>
      <c r="AC552" s="152"/>
      <c r="AF552" s="135"/>
      <c r="AG552" s="130"/>
      <c r="AH552" s="130"/>
      <c r="AI552" s="130"/>
      <c r="AJ552" s="130"/>
      <c r="AK552" s="130"/>
      <c r="AL552" s="130"/>
      <c r="AM552" s="130"/>
      <c r="AN552" s="130"/>
      <c r="AO552" s="130"/>
      <c r="AP552" s="130"/>
      <c r="AQ552" s="130"/>
      <c r="AR552" s="130"/>
      <c r="AS552" s="130"/>
      <c r="AT552" s="130"/>
      <c r="AU552" s="130"/>
      <c r="AV552" s="130"/>
      <c r="AW552" s="130"/>
      <c r="AX552" s="130"/>
      <c r="AY552" s="130"/>
      <c r="AZ552" s="130"/>
      <c r="BA552" s="130"/>
      <c r="BB552" s="130"/>
      <c r="BC552" s="130"/>
      <c r="BD552" s="130"/>
      <c r="BE552" s="130"/>
    </row>
    <row r="553" spans="1:57" s="137" customFormat="1" ht="15">
      <c r="A553" s="89" t="str">
        <f>IF(Table1[[#This Row],[LIBRARY ID]]="","",CONCATENATE('Sample information'!B$16," #1"," ",Table1[[#This Row],[DATE SAMPLE DELIVERY]]))</f>
        <v/>
      </c>
      <c r="B553" s="89" t="str">
        <f>IF(Table1[[#This Row],[LIBRARY ID]]="","",CONCATENATE('Sample information'!B$16,"-",Table1[[#This Row],[LIBRARY ID]]))</f>
        <v/>
      </c>
      <c r="C553" s="47"/>
      <c r="D553" s="47"/>
      <c r="E553" s="47"/>
      <c r="F553" s="174" t="s">
        <v>547</v>
      </c>
      <c r="G553" s="47"/>
      <c r="H553" s="47"/>
      <c r="I553" s="47"/>
      <c r="J553" s="47"/>
      <c r="K553" s="47"/>
      <c r="L553" s="89" t="str">
        <f>IF(Table1[[#This Row],[INDEX CATEGORY]]="",CONCATENATE("Custom (",Table1[[#This Row],[CUSTOM INDEX]],")"),IF(Table1[[#This Row],[INDEX CATEGORY]]="No index","Custom (None)",INDEX(Index!$C$3:$X$230,MATCH(Table1[[#This Row],[INDEX NUMBER]],Index!$B$3:$B$230,0),MATCH(Table1[[#This Row],[INDEX CATEGORY]],Index!$C$2:$X$2,0))))</f>
        <v>Custom ()</v>
      </c>
      <c r="M553" s="153"/>
      <c r="N553" s="135" t="s">
        <v>5</v>
      </c>
      <c r="O553" s="153" t="s">
        <v>89</v>
      </c>
      <c r="P553" s="150" t="str">
        <f>IF(Table1[[#This Row],[LIBRARY ID]]="","",Table1[[#This Row],[VOLUME]])</f>
        <v/>
      </c>
      <c r="Q553" s="150" t="str">
        <f>IF(Table1[[#This Row],[LIBRARY ID]]="","",Table1[[#This Row],[CONCENTRATION]]*Table1[[#This Row],[VOLUME]])</f>
        <v/>
      </c>
      <c r="R553" s="103" t="s">
        <v>731</v>
      </c>
      <c r="S553" s="103" t="str">
        <f>IF(Table1[[#This Row],[LIBRARY ID]]="","",CONCATENATE('Sample information'!$B$16,"_",Table1[[#This Row],[PLATE]],"_org_",Table1[[#This Row],[DATE SAMPLE DELIVERY]]))</f>
        <v/>
      </c>
      <c r="T553" s="130" t="str">
        <f>IF(Table1[[#This Row],[DATE SAMPLE DELIVERY]]="","",(CONCATENATE(20,LEFT(Table1[[#This Row],[DATE SAMPLE DELIVERY]],2),"-",(MID(Table1[[#This Row],[DATE SAMPLE DELIVERY]],3,2)),"-",(RIGHT(Table1[[#This Row],[DATE SAMPLE DELIVERY]],2)))))</f>
        <v/>
      </c>
      <c r="U553" s="137" t="str">
        <f>IF(Table1[[#This Row],[LIBRARY ID]]="","",IF('Sample information'!$B$22="","RML",'Sample information'!$B$22))</f>
        <v/>
      </c>
      <c r="V553" s="130" t="s">
        <v>280</v>
      </c>
      <c r="W553" s="135"/>
      <c r="X553" s="135"/>
      <c r="AA553" s="151"/>
      <c r="AC553" s="152"/>
      <c r="AF553" s="135"/>
      <c r="AG553" s="130"/>
      <c r="AH553" s="130"/>
      <c r="AI553" s="130"/>
      <c r="AJ553" s="130"/>
      <c r="AK553" s="130"/>
      <c r="AL553" s="130"/>
      <c r="AM553" s="130"/>
      <c r="AN553" s="130"/>
      <c r="AO553" s="130"/>
      <c r="AP553" s="130"/>
      <c r="AQ553" s="130"/>
      <c r="AR553" s="130"/>
      <c r="AS553" s="130"/>
      <c r="AT553" s="130"/>
      <c r="AU553" s="130"/>
      <c r="AV553" s="130"/>
      <c r="AW553" s="130"/>
      <c r="AX553" s="130"/>
      <c r="AY553" s="130"/>
      <c r="AZ553" s="130"/>
      <c r="BA553" s="130"/>
      <c r="BB553" s="130"/>
      <c r="BC553" s="130"/>
      <c r="BD553" s="130"/>
      <c r="BE553" s="130"/>
    </row>
    <row r="554" spans="1:57" s="137" customFormat="1" ht="15">
      <c r="A554" s="89" t="str">
        <f>IF(Table1[[#This Row],[LIBRARY ID]]="","",CONCATENATE('Sample information'!B$16," #1"," ",Table1[[#This Row],[DATE SAMPLE DELIVERY]]))</f>
        <v/>
      </c>
      <c r="B554" s="89" t="str">
        <f>IF(Table1[[#This Row],[LIBRARY ID]]="","",CONCATENATE('Sample information'!B$16,"-",Table1[[#This Row],[LIBRARY ID]]))</f>
        <v/>
      </c>
      <c r="C554" s="47"/>
      <c r="D554" s="47"/>
      <c r="E554" s="47"/>
      <c r="F554" s="174" t="s">
        <v>547</v>
      </c>
      <c r="G554" s="47"/>
      <c r="H554" s="47"/>
      <c r="I554" s="47"/>
      <c r="J554" s="47"/>
      <c r="K554" s="47"/>
      <c r="L554" s="89" t="str">
        <f>IF(Table1[[#This Row],[INDEX CATEGORY]]="",CONCATENATE("Custom (",Table1[[#This Row],[CUSTOM INDEX]],")"),IF(Table1[[#This Row],[INDEX CATEGORY]]="No index","Custom (None)",INDEX(Index!$C$3:$X$230,MATCH(Table1[[#This Row],[INDEX NUMBER]],Index!$B$3:$B$230,0),MATCH(Table1[[#This Row],[INDEX CATEGORY]],Index!$C$2:$X$2,0))))</f>
        <v>Custom ()</v>
      </c>
      <c r="M554" s="153"/>
      <c r="N554" s="135" t="s">
        <v>5</v>
      </c>
      <c r="O554" s="153" t="s">
        <v>90</v>
      </c>
      <c r="P554" s="150" t="str">
        <f>IF(Table1[[#This Row],[LIBRARY ID]]="","",Table1[[#This Row],[VOLUME]])</f>
        <v/>
      </c>
      <c r="Q554" s="150" t="str">
        <f>IF(Table1[[#This Row],[LIBRARY ID]]="","",Table1[[#This Row],[CONCENTRATION]]*Table1[[#This Row],[VOLUME]])</f>
        <v/>
      </c>
      <c r="R554" s="103" t="s">
        <v>731</v>
      </c>
      <c r="S554" s="103" t="str">
        <f>IF(Table1[[#This Row],[LIBRARY ID]]="","",CONCATENATE('Sample information'!$B$16,"_",Table1[[#This Row],[PLATE]],"_org_",Table1[[#This Row],[DATE SAMPLE DELIVERY]]))</f>
        <v/>
      </c>
      <c r="T554" s="130" t="str">
        <f>IF(Table1[[#This Row],[DATE SAMPLE DELIVERY]]="","",(CONCATENATE(20,LEFT(Table1[[#This Row],[DATE SAMPLE DELIVERY]],2),"-",(MID(Table1[[#This Row],[DATE SAMPLE DELIVERY]],3,2)),"-",(RIGHT(Table1[[#This Row],[DATE SAMPLE DELIVERY]],2)))))</f>
        <v/>
      </c>
      <c r="U554" s="137" t="str">
        <f>IF(Table1[[#This Row],[LIBRARY ID]]="","",IF('Sample information'!$B$22="","RML",'Sample information'!$B$22))</f>
        <v/>
      </c>
      <c r="V554" s="130" t="s">
        <v>280</v>
      </c>
      <c r="W554" s="135"/>
      <c r="X554" s="135"/>
      <c r="AA554" s="151"/>
      <c r="AC554" s="152"/>
      <c r="AF554" s="135"/>
      <c r="AG554" s="130"/>
      <c r="AH554" s="130"/>
      <c r="AI554" s="130"/>
      <c r="AJ554" s="130"/>
      <c r="AK554" s="130"/>
      <c r="AL554" s="130"/>
      <c r="AM554" s="130"/>
      <c r="AN554" s="130"/>
      <c r="AO554" s="130"/>
      <c r="AP554" s="130"/>
      <c r="AQ554" s="130"/>
      <c r="AR554" s="130"/>
      <c r="AS554" s="130"/>
      <c r="AT554" s="130"/>
      <c r="AU554" s="130"/>
      <c r="AV554" s="130"/>
      <c r="AW554" s="130"/>
      <c r="AX554" s="130"/>
      <c r="AY554" s="130"/>
      <c r="AZ554" s="130"/>
      <c r="BA554" s="130"/>
      <c r="BB554" s="130"/>
      <c r="BC554" s="130"/>
      <c r="BD554" s="130"/>
      <c r="BE554" s="130"/>
    </row>
    <row r="555" spans="1:57" s="137" customFormat="1" ht="15">
      <c r="A555" s="89" t="str">
        <f>IF(Table1[[#This Row],[LIBRARY ID]]="","",CONCATENATE('Sample information'!B$16," #1"," ",Table1[[#This Row],[DATE SAMPLE DELIVERY]]))</f>
        <v/>
      </c>
      <c r="B555" s="89" t="str">
        <f>IF(Table1[[#This Row],[LIBRARY ID]]="","",CONCATENATE('Sample information'!B$16,"-",Table1[[#This Row],[LIBRARY ID]]))</f>
        <v/>
      </c>
      <c r="C555" s="47"/>
      <c r="D555" s="47"/>
      <c r="E555" s="47"/>
      <c r="F555" s="174" t="s">
        <v>547</v>
      </c>
      <c r="G555" s="47"/>
      <c r="H555" s="47"/>
      <c r="I555" s="47"/>
      <c r="J555" s="47"/>
      <c r="K555" s="47"/>
      <c r="L555" s="89" t="str">
        <f>IF(Table1[[#This Row],[INDEX CATEGORY]]="",CONCATENATE("Custom (",Table1[[#This Row],[CUSTOM INDEX]],")"),IF(Table1[[#This Row],[INDEX CATEGORY]]="No index","Custom (None)",INDEX(Index!$C$3:$X$230,MATCH(Table1[[#This Row],[INDEX NUMBER]],Index!$B$3:$B$230,0),MATCH(Table1[[#This Row],[INDEX CATEGORY]],Index!$C$2:$X$2,0))))</f>
        <v>Custom ()</v>
      </c>
      <c r="M555" s="153"/>
      <c r="N555" s="135" t="s">
        <v>5</v>
      </c>
      <c r="O555" s="153" t="s">
        <v>91</v>
      </c>
      <c r="P555" s="150" t="str">
        <f>IF(Table1[[#This Row],[LIBRARY ID]]="","",Table1[[#This Row],[VOLUME]])</f>
        <v/>
      </c>
      <c r="Q555" s="150" t="str">
        <f>IF(Table1[[#This Row],[LIBRARY ID]]="","",Table1[[#This Row],[CONCENTRATION]]*Table1[[#This Row],[VOLUME]])</f>
        <v/>
      </c>
      <c r="R555" s="103" t="s">
        <v>731</v>
      </c>
      <c r="S555" s="103" t="str">
        <f>IF(Table1[[#This Row],[LIBRARY ID]]="","",CONCATENATE('Sample information'!$B$16,"_",Table1[[#This Row],[PLATE]],"_org_",Table1[[#This Row],[DATE SAMPLE DELIVERY]]))</f>
        <v/>
      </c>
      <c r="T555" s="130" t="str">
        <f>IF(Table1[[#This Row],[DATE SAMPLE DELIVERY]]="","",(CONCATENATE(20,LEFT(Table1[[#This Row],[DATE SAMPLE DELIVERY]],2),"-",(MID(Table1[[#This Row],[DATE SAMPLE DELIVERY]],3,2)),"-",(RIGHT(Table1[[#This Row],[DATE SAMPLE DELIVERY]],2)))))</f>
        <v/>
      </c>
      <c r="U555" s="137" t="str">
        <f>IF(Table1[[#This Row],[LIBRARY ID]]="","",IF('Sample information'!$B$22="","RML",'Sample information'!$B$22))</f>
        <v/>
      </c>
      <c r="V555" s="130" t="s">
        <v>280</v>
      </c>
      <c r="W555" s="135"/>
      <c r="X555" s="135"/>
      <c r="AA555" s="151"/>
      <c r="AC555" s="152"/>
      <c r="AF555" s="135"/>
      <c r="AG555" s="130"/>
      <c r="AH555" s="130"/>
      <c r="AI555" s="130"/>
      <c r="AJ555" s="130"/>
      <c r="AK555" s="130"/>
      <c r="AL555" s="130"/>
      <c r="AM555" s="130"/>
      <c r="AN555" s="130"/>
      <c r="AO555" s="130"/>
      <c r="AP555" s="130"/>
      <c r="AQ555" s="130"/>
      <c r="AR555" s="130"/>
      <c r="AS555" s="130"/>
      <c r="AT555" s="130"/>
      <c r="AU555" s="130"/>
      <c r="AV555" s="130"/>
      <c r="AW555" s="130"/>
      <c r="AX555" s="130"/>
      <c r="AY555" s="130"/>
      <c r="AZ555" s="130"/>
      <c r="BA555" s="130"/>
      <c r="BB555" s="130"/>
      <c r="BC555" s="130"/>
      <c r="BD555" s="130"/>
      <c r="BE555" s="130"/>
    </row>
    <row r="556" spans="1:57" s="137" customFormat="1" ht="15">
      <c r="A556" s="89" t="str">
        <f>IF(Table1[[#This Row],[LIBRARY ID]]="","",CONCATENATE('Sample information'!B$16," #1"," ",Table1[[#This Row],[DATE SAMPLE DELIVERY]]))</f>
        <v/>
      </c>
      <c r="B556" s="89" t="str">
        <f>IF(Table1[[#This Row],[LIBRARY ID]]="","",CONCATENATE('Sample information'!B$16,"-",Table1[[#This Row],[LIBRARY ID]]))</f>
        <v/>
      </c>
      <c r="C556" s="47"/>
      <c r="D556" s="47"/>
      <c r="E556" s="47"/>
      <c r="F556" s="174" t="s">
        <v>547</v>
      </c>
      <c r="G556" s="47"/>
      <c r="H556" s="47"/>
      <c r="I556" s="47"/>
      <c r="J556" s="47"/>
      <c r="K556" s="47"/>
      <c r="L556" s="89" t="str">
        <f>IF(Table1[[#This Row],[INDEX CATEGORY]]="",CONCATENATE("Custom (",Table1[[#This Row],[CUSTOM INDEX]],")"),IF(Table1[[#This Row],[INDEX CATEGORY]]="No index","Custom (None)",INDEX(Index!$C$3:$X$230,MATCH(Table1[[#This Row],[INDEX NUMBER]],Index!$B$3:$B$230,0),MATCH(Table1[[#This Row],[INDEX CATEGORY]],Index!$C$2:$X$2,0))))</f>
        <v>Custom ()</v>
      </c>
      <c r="M556" s="153"/>
      <c r="N556" s="135" t="s">
        <v>5</v>
      </c>
      <c r="O556" s="153" t="s">
        <v>92</v>
      </c>
      <c r="P556" s="150" t="str">
        <f>IF(Table1[[#This Row],[LIBRARY ID]]="","",Table1[[#This Row],[VOLUME]])</f>
        <v/>
      </c>
      <c r="Q556" s="150" t="str">
        <f>IF(Table1[[#This Row],[LIBRARY ID]]="","",Table1[[#This Row],[CONCENTRATION]]*Table1[[#This Row],[VOLUME]])</f>
        <v/>
      </c>
      <c r="R556" s="103" t="s">
        <v>731</v>
      </c>
      <c r="S556" s="103" t="str">
        <f>IF(Table1[[#This Row],[LIBRARY ID]]="","",CONCATENATE('Sample information'!$B$16,"_",Table1[[#This Row],[PLATE]],"_org_",Table1[[#This Row],[DATE SAMPLE DELIVERY]]))</f>
        <v/>
      </c>
      <c r="T556" s="130" t="str">
        <f>IF(Table1[[#This Row],[DATE SAMPLE DELIVERY]]="","",(CONCATENATE(20,LEFT(Table1[[#This Row],[DATE SAMPLE DELIVERY]],2),"-",(MID(Table1[[#This Row],[DATE SAMPLE DELIVERY]],3,2)),"-",(RIGHT(Table1[[#This Row],[DATE SAMPLE DELIVERY]],2)))))</f>
        <v/>
      </c>
      <c r="U556" s="137" t="str">
        <f>IF(Table1[[#This Row],[LIBRARY ID]]="","",IF('Sample information'!$B$22="","RML",'Sample information'!$B$22))</f>
        <v/>
      </c>
      <c r="V556" s="130" t="s">
        <v>280</v>
      </c>
      <c r="W556" s="135"/>
      <c r="X556" s="135"/>
      <c r="AA556" s="151"/>
      <c r="AC556" s="152"/>
      <c r="AF556" s="135"/>
      <c r="AG556" s="130"/>
      <c r="AH556" s="130"/>
      <c r="AI556" s="130"/>
      <c r="AJ556" s="130"/>
      <c r="AK556" s="130"/>
      <c r="AL556" s="130"/>
      <c r="AM556" s="130"/>
      <c r="AN556" s="130"/>
      <c r="AO556" s="130"/>
      <c r="AP556" s="130"/>
      <c r="AQ556" s="130"/>
      <c r="AR556" s="130"/>
      <c r="AS556" s="130"/>
      <c r="AT556" s="130"/>
      <c r="AU556" s="130"/>
      <c r="AV556" s="130"/>
      <c r="AW556" s="130"/>
      <c r="AX556" s="130"/>
      <c r="AY556" s="130"/>
      <c r="AZ556" s="130"/>
      <c r="BA556" s="130"/>
      <c r="BB556" s="130"/>
      <c r="BC556" s="130"/>
      <c r="BD556" s="130"/>
      <c r="BE556" s="130"/>
    </row>
    <row r="557" spans="1:57" s="137" customFormat="1" ht="15">
      <c r="A557" s="89" t="str">
        <f>IF(Table1[[#This Row],[LIBRARY ID]]="","",CONCATENATE('Sample information'!B$16," #1"," ",Table1[[#This Row],[DATE SAMPLE DELIVERY]]))</f>
        <v/>
      </c>
      <c r="B557" s="89" t="str">
        <f>IF(Table1[[#This Row],[LIBRARY ID]]="","",CONCATENATE('Sample information'!B$16,"-",Table1[[#This Row],[LIBRARY ID]]))</f>
        <v/>
      </c>
      <c r="C557" s="47"/>
      <c r="D557" s="47"/>
      <c r="E557" s="47"/>
      <c r="F557" s="174" t="s">
        <v>547</v>
      </c>
      <c r="G557" s="47"/>
      <c r="H557" s="47"/>
      <c r="I557" s="47"/>
      <c r="J557" s="47"/>
      <c r="K557" s="47"/>
      <c r="L557" s="89" t="str">
        <f>IF(Table1[[#This Row],[INDEX CATEGORY]]="",CONCATENATE("Custom (",Table1[[#This Row],[CUSTOM INDEX]],")"),IF(Table1[[#This Row],[INDEX CATEGORY]]="No index","Custom (None)",INDEX(Index!$C$3:$X$230,MATCH(Table1[[#This Row],[INDEX NUMBER]],Index!$B$3:$B$230,0),MATCH(Table1[[#This Row],[INDEX CATEGORY]],Index!$C$2:$X$2,0))))</f>
        <v>Custom ()</v>
      </c>
      <c r="M557" s="153"/>
      <c r="N557" s="135" t="s">
        <v>5</v>
      </c>
      <c r="O557" s="153" t="s">
        <v>93</v>
      </c>
      <c r="P557" s="150" t="str">
        <f>IF(Table1[[#This Row],[LIBRARY ID]]="","",Table1[[#This Row],[VOLUME]])</f>
        <v/>
      </c>
      <c r="Q557" s="150" t="str">
        <f>IF(Table1[[#This Row],[LIBRARY ID]]="","",Table1[[#This Row],[CONCENTRATION]]*Table1[[#This Row],[VOLUME]])</f>
        <v/>
      </c>
      <c r="R557" s="103" t="s">
        <v>731</v>
      </c>
      <c r="S557" s="103" t="str">
        <f>IF(Table1[[#This Row],[LIBRARY ID]]="","",CONCATENATE('Sample information'!$B$16,"_",Table1[[#This Row],[PLATE]],"_org_",Table1[[#This Row],[DATE SAMPLE DELIVERY]]))</f>
        <v/>
      </c>
      <c r="T557" s="130" t="str">
        <f>IF(Table1[[#This Row],[DATE SAMPLE DELIVERY]]="","",(CONCATENATE(20,LEFT(Table1[[#This Row],[DATE SAMPLE DELIVERY]],2),"-",(MID(Table1[[#This Row],[DATE SAMPLE DELIVERY]],3,2)),"-",(RIGHT(Table1[[#This Row],[DATE SAMPLE DELIVERY]],2)))))</f>
        <v/>
      </c>
      <c r="U557" s="137" t="str">
        <f>IF(Table1[[#This Row],[LIBRARY ID]]="","",IF('Sample information'!$B$22="","RML",'Sample information'!$B$22))</f>
        <v/>
      </c>
      <c r="V557" s="130" t="s">
        <v>280</v>
      </c>
      <c r="W557" s="135"/>
      <c r="X557" s="135"/>
      <c r="AA557" s="151"/>
      <c r="AC557" s="152"/>
      <c r="AF557" s="135"/>
      <c r="AG557" s="130"/>
      <c r="AH557" s="130"/>
      <c r="AI557" s="130"/>
      <c r="AJ557" s="130"/>
      <c r="AK557" s="130"/>
      <c r="AL557" s="130"/>
      <c r="AM557" s="130"/>
      <c r="AN557" s="130"/>
      <c r="AO557" s="130"/>
      <c r="AP557" s="130"/>
      <c r="AQ557" s="130"/>
      <c r="AR557" s="130"/>
      <c r="AS557" s="130"/>
      <c r="AT557" s="130"/>
      <c r="AU557" s="130"/>
      <c r="AV557" s="130"/>
      <c r="AW557" s="130"/>
      <c r="AX557" s="130"/>
      <c r="AY557" s="130"/>
      <c r="AZ557" s="130"/>
      <c r="BA557" s="130"/>
      <c r="BB557" s="130"/>
      <c r="BC557" s="130"/>
      <c r="BD557" s="130"/>
      <c r="BE557" s="130"/>
    </row>
    <row r="558" spans="1:57" s="137" customFormat="1" ht="15">
      <c r="A558" s="89" t="str">
        <f>IF(Table1[[#This Row],[LIBRARY ID]]="","",CONCATENATE('Sample information'!B$16," #1"," ",Table1[[#This Row],[DATE SAMPLE DELIVERY]]))</f>
        <v/>
      </c>
      <c r="B558" s="89" t="str">
        <f>IF(Table1[[#This Row],[LIBRARY ID]]="","",CONCATENATE('Sample information'!B$16,"-",Table1[[#This Row],[LIBRARY ID]]))</f>
        <v/>
      </c>
      <c r="C558" s="47"/>
      <c r="D558" s="47"/>
      <c r="E558" s="47"/>
      <c r="F558" s="174" t="s">
        <v>547</v>
      </c>
      <c r="G558" s="47"/>
      <c r="H558" s="47"/>
      <c r="I558" s="47"/>
      <c r="J558" s="47"/>
      <c r="K558" s="47"/>
      <c r="L558" s="89" t="str">
        <f>IF(Table1[[#This Row],[INDEX CATEGORY]]="",CONCATENATE("Custom (",Table1[[#This Row],[CUSTOM INDEX]],")"),IF(Table1[[#This Row],[INDEX CATEGORY]]="No index","Custom (None)",INDEX(Index!$C$3:$X$230,MATCH(Table1[[#This Row],[INDEX NUMBER]],Index!$B$3:$B$230,0),MATCH(Table1[[#This Row],[INDEX CATEGORY]],Index!$C$2:$X$2,0))))</f>
        <v>Custom ()</v>
      </c>
      <c r="M558" s="153"/>
      <c r="N558" s="135" t="s">
        <v>5</v>
      </c>
      <c r="O558" s="153" t="s">
        <v>94</v>
      </c>
      <c r="P558" s="150" t="str">
        <f>IF(Table1[[#This Row],[LIBRARY ID]]="","",Table1[[#This Row],[VOLUME]])</f>
        <v/>
      </c>
      <c r="Q558" s="150" t="str">
        <f>IF(Table1[[#This Row],[LIBRARY ID]]="","",Table1[[#This Row],[CONCENTRATION]]*Table1[[#This Row],[VOLUME]])</f>
        <v/>
      </c>
      <c r="R558" s="103" t="s">
        <v>731</v>
      </c>
      <c r="S558" s="103" t="str">
        <f>IF(Table1[[#This Row],[LIBRARY ID]]="","",CONCATENATE('Sample information'!$B$16,"_",Table1[[#This Row],[PLATE]],"_org_",Table1[[#This Row],[DATE SAMPLE DELIVERY]]))</f>
        <v/>
      </c>
      <c r="T558" s="130" t="str">
        <f>IF(Table1[[#This Row],[DATE SAMPLE DELIVERY]]="","",(CONCATENATE(20,LEFT(Table1[[#This Row],[DATE SAMPLE DELIVERY]],2),"-",(MID(Table1[[#This Row],[DATE SAMPLE DELIVERY]],3,2)),"-",(RIGHT(Table1[[#This Row],[DATE SAMPLE DELIVERY]],2)))))</f>
        <v/>
      </c>
      <c r="U558" s="137" t="str">
        <f>IF(Table1[[#This Row],[LIBRARY ID]]="","",IF('Sample information'!$B$22="","RML",'Sample information'!$B$22))</f>
        <v/>
      </c>
      <c r="V558" s="130" t="s">
        <v>280</v>
      </c>
      <c r="W558" s="135"/>
      <c r="X558" s="135"/>
      <c r="AA558" s="151"/>
      <c r="AC558" s="152"/>
      <c r="AF558" s="135"/>
      <c r="AG558" s="130"/>
      <c r="AH558" s="130"/>
      <c r="AI558" s="130"/>
      <c r="AJ558" s="130"/>
      <c r="AK558" s="130"/>
      <c r="AL558" s="130"/>
      <c r="AM558" s="130"/>
      <c r="AN558" s="130"/>
      <c r="AO558" s="130"/>
      <c r="AP558" s="130"/>
      <c r="AQ558" s="130"/>
      <c r="AR558" s="130"/>
      <c r="AS558" s="130"/>
      <c r="AT558" s="130"/>
      <c r="AU558" s="130"/>
      <c r="AV558" s="130"/>
      <c r="AW558" s="130"/>
      <c r="AX558" s="130"/>
      <c r="AY558" s="130"/>
      <c r="AZ558" s="130"/>
      <c r="BA558" s="130"/>
      <c r="BB558" s="130"/>
      <c r="BC558" s="130"/>
      <c r="BD558" s="130"/>
      <c r="BE558" s="130"/>
    </row>
    <row r="559" spans="1:57" s="137" customFormat="1" ht="15">
      <c r="A559" s="89" t="str">
        <f>IF(Table1[[#This Row],[LIBRARY ID]]="","",CONCATENATE('Sample information'!B$16," #1"," ",Table1[[#This Row],[DATE SAMPLE DELIVERY]]))</f>
        <v/>
      </c>
      <c r="B559" s="89" t="str">
        <f>IF(Table1[[#This Row],[LIBRARY ID]]="","",CONCATENATE('Sample information'!B$16,"-",Table1[[#This Row],[LIBRARY ID]]))</f>
        <v/>
      </c>
      <c r="C559" s="47"/>
      <c r="D559" s="47"/>
      <c r="E559" s="47"/>
      <c r="F559" s="174" t="s">
        <v>547</v>
      </c>
      <c r="G559" s="47"/>
      <c r="H559" s="47"/>
      <c r="I559" s="47"/>
      <c r="J559" s="47"/>
      <c r="K559" s="47"/>
      <c r="L559" s="89" t="str">
        <f>IF(Table1[[#This Row],[INDEX CATEGORY]]="",CONCATENATE("Custom (",Table1[[#This Row],[CUSTOM INDEX]],")"),IF(Table1[[#This Row],[INDEX CATEGORY]]="No index","Custom (None)",INDEX(Index!$C$3:$X$230,MATCH(Table1[[#This Row],[INDEX NUMBER]],Index!$B$3:$B$230,0),MATCH(Table1[[#This Row],[INDEX CATEGORY]],Index!$C$2:$X$2,0))))</f>
        <v>Custom ()</v>
      </c>
      <c r="M559" s="153"/>
      <c r="N559" s="135" t="s">
        <v>5</v>
      </c>
      <c r="O559" s="153" t="s">
        <v>95</v>
      </c>
      <c r="P559" s="150" t="str">
        <f>IF(Table1[[#This Row],[LIBRARY ID]]="","",Table1[[#This Row],[VOLUME]])</f>
        <v/>
      </c>
      <c r="Q559" s="150" t="str">
        <f>IF(Table1[[#This Row],[LIBRARY ID]]="","",Table1[[#This Row],[CONCENTRATION]]*Table1[[#This Row],[VOLUME]])</f>
        <v/>
      </c>
      <c r="R559" s="103" t="s">
        <v>731</v>
      </c>
      <c r="S559" s="103" t="str">
        <f>IF(Table1[[#This Row],[LIBRARY ID]]="","",CONCATENATE('Sample information'!$B$16,"_",Table1[[#This Row],[PLATE]],"_org_",Table1[[#This Row],[DATE SAMPLE DELIVERY]]))</f>
        <v/>
      </c>
      <c r="T559" s="130" t="str">
        <f>IF(Table1[[#This Row],[DATE SAMPLE DELIVERY]]="","",(CONCATENATE(20,LEFT(Table1[[#This Row],[DATE SAMPLE DELIVERY]],2),"-",(MID(Table1[[#This Row],[DATE SAMPLE DELIVERY]],3,2)),"-",(RIGHT(Table1[[#This Row],[DATE SAMPLE DELIVERY]],2)))))</f>
        <v/>
      </c>
      <c r="U559" s="137" t="str">
        <f>IF(Table1[[#This Row],[LIBRARY ID]]="","",IF('Sample information'!$B$22="","RML",'Sample information'!$B$22))</f>
        <v/>
      </c>
      <c r="V559" s="130" t="s">
        <v>280</v>
      </c>
      <c r="W559" s="135"/>
      <c r="X559" s="135"/>
      <c r="AA559" s="151"/>
      <c r="AC559" s="152"/>
      <c r="AF559" s="135"/>
      <c r="AG559" s="130"/>
      <c r="AH559" s="130"/>
      <c r="AI559" s="130"/>
      <c r="AJ559" s="130"/>
      <c r="AK559" s="130"/>
      <c r="AL559" s="130"/>
      <c r="AM559" s="130"/>
      <c r="AN559" s="130"/>
      <c r="AO559" s="130"/>
      <c r="AP559" s="130"/>
      <c r="AQ559" s="130"/>
      <c r="AR559" s="130"/>
      <c r="AS559" s="130"/>
      <c r="AT559" s="130"/>
      <c r="AU559" s="130"/>
      <c r="AV559" s="130"/>
      <c r="AW559" s="130"/>
      <c r="AX559" s="130"/>
      <c r="AY559" s="130"/>
      <c r="AZ559" s="130"/>
      <c r="BA559" s="130"/>
      <c r="BB559" s="130"/>
      <c r="BC559" s="130"/>
      <c r="BD559" s="130"/>
      <c r="BE559" s="130"/>
    </row>
    <row r="560" spans="1:57" s="137" customFormat="1" ht="15">
      <c r="A560" s="89" t="str">
        <f>IF(Table1[[#This Row],[LIBRARY ID]]="","",CONCATENATE('Sample information'!B$16," #1"," ",Table1[[#This Row],[DATE SAMPLE DELIVERY]]))</f>
        <v/>
      </c>
      <c r="B560" s="89" t="str">
        <f>IF(Table1[[#This Row],[LIBRARY ID]]="","",CONCATENATE('Sample information'!B$16,"-",Table1[[#This Row],[LIBRARY ID]]))</f>
        <v/>
      </c>
      <c r="C560" s="47"/>
      <c r="D560" s="47"/>
      <c r="E560" s="47"/>
      <c r="F560" s="174" t="s">
        <v>547</v>
      </c>
      <c r="G560" s="47"/>
      <c r="H560" s="47"/>
      <c r="I560" s="47"/>
      <c r="J560" s="47"/>
      <c r="K560" s="47"/>
      <c r="L560" s="89" t="str">
        <f>IF(Table1[[#This Row],[INDEX CATEGORY]]="",CONCATENATE("Custom (",Table1[[#This Row],[CUSTOM INDEX]],")"),IF(Table1[[#This Row],[INDEX CATEGORY]]="No index","Custom (None)",INDEX(Index!$C$3:$X$230,MATCH(Table1[[#This Row],[INDEX NUMBER]],Index!$B$3:$B$230,0),MATCH(Table1[[#This Row],[INDEX CATEGORY]],Index!$C$2:$X$2,0))))</f>
        <v>Custom ()</v>
      </c>
      <c r="M560" s="153"/>
      <c r="N560" s="135" t="s">
        <v>5</v>
      </c>
      <c r="O560" s="153" t="s">
        <v>96</v>
      </c>
      <c r="P560" s="150" t="str">
        <f>IF(Table1[[#This Row],[LIBRARY ID]]="","",Table1[[#This Row],[VOLUME]])</f>
        <v/>
      </c>
      <c r="Q560" s="150" t="str">
        <f>IF(Table1[[#This Row],[LIBRARY ID]]="","",Table1[[#This Row],[CONCENTRATION]]*Table1[[#This Row],[VOLUME]])</f>
        <v/>
      </c>
      <c r="R560" s="103" t="s">
        <v>731</v>
      </c>
      <c r="S560" s="103" t="str">
        <f>IF(Table1[[#This Row],[LIBRARY ID]]="","",CONCATENATE('Sample information'!$B$16,"_",Table1[[#This Row],[PLATE]],"_org_",Table1[[#This Row],[DATE SAMPLE DELIVERY]]))</f>
        <v/>
      </c>
      <c r="T560" s="130" t="str">
        <f>IF(Table1[[#This Row],[DATE SAMPLE DELIVERY]]="","",(CONCATENATE(20,LEFT(Table1[[#This Row],[DATE SAMPLE DELIVERY]],2),"-",(MID(Table1[[#This Row],[DATE SAMPLE DELIVERY]],3,2)),"-",(RIGHT(Table1[[#This Row],[DATE SAMPLE DELIVERY]],2)))))</f>
        <v/>
      </c>
      <c r="U560" s="137" t="str">
        <f>IF(Table1[[#This Row],[LIBRARY ID]]="","",IF('Sample information'!$B$22="","RML",'Sample information'!$B$22))</f>
        <v/>
      </c>
      <c r="V560" s="130" t="s">
        <v>280</v>
      </c>
      <c r="W560" s="135"/>
      <c r="X560" s="135"/>
      <c r="AA560" s="151"/>
      <c r="AC560" s="152"/>
      <c r="AF560" s="135"/>
      <c r="AG560" s="130"/>
      <c r="AH560" s="130"/>
      <c r="AI560" s="130"/>
      <c r="AJ560" s="130"/>
      <c r="AK560" s="130"/>
      <c r="AL560" s="130"/>
      <c r="AM560" s="130"/>
      <c r="AN560" s="130"/>
      <c r="AO560" s="130"/>
      <c r="AP560" s="130"/>
      <c r="AQ560" s="130"/>
      <c r="AR560" s="130"/>
      <c r="AS560" s="130"/>
      <c r="AT560" s="130"/>
      <c r="AU560" s="130"/>
      <c r="AV560" s="130"/>
      <c r="AW560" s="130"/>
      <c r="AX560" s="130"/>
      <c r="AY560" s="130"/>
      <c r="AZ560" s="130"/>
      <c r="BA560" s="130"/>
      <c r="BB560" s="130"/>
      <c r="BC560" s="130"/>
      <c r="BD560" s="130"/>
      <c r="BE560" s="130"/>
    </row>
    <row r="561" spans="1:57" s="137" customFormat="1" ht="15">
      <c r="A561" s="89" t="str">
        <f>IF(Table1[[#This Row],[LIBRARY ID]]="","",CONCATENATE('Sample information'!B$16," #1"," ",Table1[[#This Row],[DATE SAMPLE DELIVERY]]))</f>
        <v/>
      </c>
      <c r="B561" s="89" t="str">
        <f>IF(Table1[[#This Row],[LIBRARY ID]]="","",CONCATENATE('Sample information'!B$16,"-",Table1[[#This Row],[LIBRARY ID]]))</f>
        <v/>
      </c>
      <c r="C561" s="47"/>
      <c r="D561" s="47"/>
      <c r="E561" s="47"/>
      <c r="F561" s="174" t="s">
        <v>547</v>
      </c>
      <c r="G561" s="47"/>
      <c r="H561" s="47"/>
      <c r="I561" s="47"/>
      <c r="J561" s="47"/>
      <c r="K561" s="47"/>
      <c r="L561" s="89" t="str">
        <f>IF(Table1[[#This Row],[INDEX CATEGORY]]="",CONCATENATE("Custom (",Table1[[#This Row],[CUSTOM INDEX]],")"),IF(Table1[[#This Row],[INDEX CATEGORY]]="No index","Custom (None)",INDEX(Index!$C$3:$X$230,MATCH(Table1[[#This Row],[INDEX NUMBER]],Index!$B$3:$B$230,0),MATCH(Table1[[#This Row],[INDEX CATEGORY]],Index!$C$2:$X$2,0))))</f>
        <v>Custom ()</v>
      </c>
      <c r="M561" s="153"/>
      <c r="N561" s="135" t="s">
        <v>5</v>
      </c>
      <c r="O561" s="153" t="s">
        <v>97</v>
      </c>
      <c r="P561" s="150" t="str">
        <f>IF(Table1[[#This Row],[LIBRARY ID]]="","",Table1[[#This Row],[VOLUME]])</f>
        <v/>
      </c>
      <c r="Q561" s="150" t="str">
        <f>IF(Table1[[#This Row],[LIBRARY ID]]="","",Table1[[#This Row],[CONCENTRATION]]*Table1[[#This Row],[VOLUME]])</f>
        <v/>
      </c>
      <c r="R561" s="103" t="s">
        <v>731</v>
      </c>
      <c r="S561" s="103" t="str">
        <f>IF(Table1[[#This Row],[LIBRARY ID]]="","",CONCATENATE('Sample information'!$B$16,"_",Table1[[#This Row],[PLATE]],"_org_",Table1[[#This Row],[DATE SAMPLE DELIVERY]]))</f>
        <v/>
      </c>
      <c r="T561" s="130" t="str">
        <f>IF(Table1[[#This Row],[DATE SAMPLE DELIVERY]]="","",(CONCATENATE(20,LEFT(Table1[[#This Row],[DATE SAMPLE DELIVERY]],2),"-",(MID(Table1[[#This Row],[DATE SAMPLE DELIVERY]],3,2)),"-",(RIGHT(Table1[[#This Row],[DATE SAMPLE DELIVERY]],2)))))</f>
        <v/>
      </c>
      <c r="U561" s="137" t="str">
        <f>IF(Table1[[#This Row],[LIBRARY ID]]="","",IF('Sample information'!$B$22="","RML",'Sample information'!$B$22))</f>
        <v/>
      </c>
      <c r="V561" s="130" t="s">
        <v>280</v>
      </c>
      <c r="W561" s="135"/>
      <c r="X561" s="135"/>
      <c r="AA561" s="151"/>
      <c r="AC561" s="152"/>
      <c r="AF561" s="135"/>
      <c r="AG561" s="130"/>
      <c r="AH561" s="130"/>
      <c r="AI561" s="130"/>
      <c r="AJ561" s="130"/>
      <c r="AK561" s="130"/>
      <c r="AL561" s="130"/>
      <c r="AM561" s="130"/>
      <c r="AN561" s="130"/>
      <c r="AO561" s="130"/>
      <c r="AP561" s="130"/>
      <c r="AQ561" s="130"/>
      <c r="AR561" s="130"/>
      <c r="AS561" s="130"/>
      <c r="AT561" s="130"/>
      <c r="AU561" s="130"/>
      <c r="AV561" s="130"/>
      <c r="AW561" s="130"/>
      <c r="AX561" s="130"/>
      <c r="AY561" s="130"/>
      <c r="AZ561" s="130"/>
      <c r="BA561" s="130"/>
      <c r="BB561" s="130"/>
      <c r="BC561" s="130"/>
      <c r="BD561" s="130"/>
      <c r="BE561" s="130"/>
    </row>
    <row r="562" spans="1:57" s="137" customFormat="1" ht="15">
      <c r="A562" s="89" t="str">
        <f>IF(Table1[[#This Row],[LIBRARY ID]]="","",CONCATENATE('Sample information'!B$16," #1"," ",Table1[[#This Row],[DATE SAMPLE DELIVERY]]))</f>
        <v/>
      </c>
      <c r="B562" s="89" t="str">
        <f>IF(Table1[[#This Row],[LIBRARY ID]]="","",CONCATENATE('Sample information'!B$16,"-",Table1[[#This Row],[LIBRARY ID]]))</f>
        <v/>
      </c>
      <c r="C562" s="47"/>
      <c r="D562" s="47"/>
      <c r="E562" s="47"/>
      <c r="F562" s="174" t="s">
        <v>547</v>
      </c>
      <c r="G562" s="47"/>
      <c r="H562" s="47"/>
      <c r="I562" s="47"/>
      <c r="J562" s="47"/>
      <c r="K562" s="47"/>
      <c r="L562" s="89" t="str">
        <f>IF(Table1[[#This Row],[INDEX CATEGORY]]="",CONCATENATE("Custom (",Table1[[#This Row],[CUSTOM INDEX]],")"),IF(Table1[[#This Row],[INDEX CATEGORY]]="No index","Custom (None)",INDEX(Index!$C$3:$X$230,MATCH(Table1[[#This Row],[INDEX NUMBER]],Index!$B$3:$B$230,0),MATCH(Table1[[#This Row],[INDEX CATEGORY]],Index!$C$2:$X$2,0))))</f>
        <v>Custom ()</v>
      </c>
      <c r="M562" s="153"/>
      <c r="N562" s="135" t="s">
        <v>5</v>
      </c>
      <c r="O562" s="153" t="s">
        <v>98</v>
      </c>
      <c r="P562" s="150" t="str">
        <f>IF(Table1[[#This Row],[LIBRARY ID]]="","",Table1[[#This Row],[VOLUME]])</f>
        <v/>
      </c>
      <c r="Q562" s="150" t="str">
        <f>IF(Table1[[#This Row],[LIBRARY ID]]="","",Table1[[#This Row],[CONCENTRATION]]*Table1[[#This Row],[VOLUME]])</f>
        <v/>
      </c>
      <c r="R562" s="103" t="s">
        <v>731</v>
      </c>
      <c r="S562" s="103" t="str">
        <f>IF(Table1[[#This Row],[LIBRARY ID]]="","",CONCATENATE('Sample information'!$B$16,"_",Table1[[#This Row],[PLATE]],"_org_",Table1[[#This Row],[DATE SAMPLE DELIVERY]]))</f>
        <v/>
      </c>
      <c r="T562" s="130" t="str">
        <f>IF(Table1[[#This Row],[DATE SAMPLE DELIVERY]]="","",(CONCATENATE(20,LEFT(Table1[[#This Row],[DATE SAMPLE DELIVERY]],2),"-",(MID(Table1[[#This Row],[DATE SAMPLE DELIVERY]],3,2)),"-",(RIGHT(Table1[[#This Row],[DATE SAMPLE DELIVERY]],2)))))</f>
        <v/>
      </c>
      <c r="U562" s="137" t="str">
        <f>IF(Table1[[#This Row],[LIBRARY ID]]="","",IF('Sample information'!$B$22="","RML",'Sample information'!$B$22))</f>
        <v/>
      </c>
      <c r="V562" s="130" t="s">
        <v>280</v>
      </c>
      <c r="W562" s="135"/>
      <c r="X562" s="135"/>
      <c r="AA562" s="151"/>
      <c r="AC562" s="152"/>
      <c r="AF562" s="135"/>
      <c r="AG562" s="130"/>
      <c r="AH562" s="130"/>
      <c r="AI562" s="130"/>
      <c r="AJ562" s="130"/>
      <c r="AK562" s="130"/>
      <c r="AL562" s="130"/>
      <c r="AM562" s="130"/>
      <c r="AN562" s="130"/>
      <c r="AO562" s="130"/>
      <c r="AP562" s="130"/>
      <c r="AQ562" s="130"/>
      <c r="AR562" s="130"/>
      <c r="AS562" s="130"/>
      <c r="AT562" s="130"/>
      <c r="AU562" s="130"/>
      <c r="AV562" s="130"/>
      <c r="AW562" s="130"/>
      <c r="AX562" s="130"/>
      <c r="AY562" s="130"/>
      <c r="AZ562" s="130"/>
      <c r="BA562" s="130"/>
      <c r="BB562" s="130"/>
      <c r="BC562" s="130"/>
      <c r="BD562" s="130"/>
      <c r="BE562" s="130"/>
    </row>
    <row r="563" spans="1:57" s="137" customFormat="1" ht="15">
      <c r="A563" s="89" t="str">
        <f>IF(Table1[[#This Row],[LIBRARY ID]]="","",CONCATENATE('Sample information'!B$16," #1"," ",Table1[[#This Row],[DATE SAMPLE DELIVERY]]))</f>
        <v/>
      </c>
      <c r="B563" s="89" t="str">
        <f>IF(Table1[[#This Row],[LIBRARY ID]]="","",CONCATENATE('Sample information'!B$16,"-",Table1[[#This Row],[LIBRARY ID]]))</f>
        <v/>
      </c>
      <c r="C563" s="47"/>
      <c r="D563" s="47"/>
      <c r="E563" s="47"/>
      <c r="F563" s="174" t="s">
        <v>547</v>
      </c>
      <c r="G563" s="47"/>
      <c r="H563" s="47"/>
      <c r="I563" s="47"/>
      <c r="J563" s="47"/>
      <c r="K563" s="47"/>
      <c r="L563" s="89" t="str">
        <f>IF(Table1[[#This Row],[INDEX CATEGORY]]="",CONCATENATE("Custom (",Table1[[#This Row],[CUSTOM INDEX]],")"),IF(Table1[[#This Row],[INDEX CATEGORY]]="No index","Custom (None)",INDEX(Index!$C$3:$X$230,MATCH(Table1[[#This Row],[INDEX NUMBER]],Index!$B$3:$B$230,0),MATCH(Table1[[#This Row],[INDEX CATEGORY]],Index!$C$2:$X$2,0))))</f>
        <v>Custom ()</v>
      </c>
      <c r="M563" s="153"/>
      <c r="N563" s="135" t="s">
        <v>5</v>
      </c>
      <c r="O563" s="153" t="s">
        <v>99</v>
      </c>
      <c r="P563" s="150" t="str">
        <f>IF(Table1[[#This Row],[LIBRARY ID]]="","",Table1[[#This Row],[VOLUME]])</f>
        <v/>
      </c>
      <c r="Q563" s="150" t="str">
        <f>IF(Table1[[#This Row],[LIBRARY ID]]="","",Table1[[#This Row],[CONCENTRATION]]*Table1[[#This Row],[VOLUME]])</f>
        <v/>
      </c>
      <c r="R563" s="103" t="s">
        <v>731</v>
      </c>
      <c r="S563" s="103" t="str">
        <f>IF(Table1[[#This Row],[LIBRARY ID]]="","",CONCATENATE('Sample information'!$B$16,"_",Table1[[#This Row],[PLATE]],"_org_",Table1[[#This Row],[DATE SAMPLE DELIVERY]]))</f>
        <v/>
      </c>
      <c r="T563" s="130" t="str">
        <f>IF(Table1[[#This Row],[DATE SAMPLE DELIVERY]]="","",(CONCATENATE(20,LEFT(Table1[[#This Row],[DATE SAMPLE DELIVERY]],2),"-",(MID(Table1[[#This Row],[DATE SAMPLE DELIVERY]],3,2)),"-",(RIGHT(Table1[[#This Row],[DATE SAMPLE DELIVERY]],2)))))</f>
        <v/>
      </c>
      <c r="U563" s="137" t="str">
        <f>IF(Table1[[#This Row],[LIBRARY ID]]="","",IF('Sample information'!$B$22="","RML",'Sample information'!$B$22))</f>
        <v/>
      </c>
      <c r="V563" s="130" t="s">
        <v>280</v>
      </c>
      <c r="W563" s="135"/>
      <c r="X563" s="135"/>
      <c r="AA563" s="151"/>
      <c r="AC563" s="152"/>
      <c r="AF563" s="135"/>
      <c r="AG563" s="130"/>
      <c r="AH563" s="130"/>
      <c r="AI563" s="130"/>
      <c r="AJ563" s="130"/>
      <c r="AK563" s="130"/>
      <c r="AL563" s="130"/>
      <c r="AM563" s="130"/>
      <c r="AN563" s="130"/>
      <c r="AO563" s="130"/>
      <c r="AP563" s="130"/>
      <c r="AQ563" s="130"/>
      <c r="AR563" s="130"/>
      <c r="AS563" s="130"/>
      <c r="AT563" s="130"/>
      <c r="AU563" s="130"/>
      <c r="AV563" s="130"/>
      <c r="AW563" s="130"/>
      <c r="AX563" s="130"/>
      <c r="AY563" s="130"/>
      <c r="AZ563" s="130"/>
      <c r="BA563" s="130"/>
      <c r="BB563" s="130"/>
      <c r="BC563" s="130"/>
      <c r="BD563" s="130"/>
      <c r="BE563" s="130"/>
    </row>
    <row r="564" spans="1:57" s="137" customFormat="1" ht="15">
      <c r="A564" s="89" t="str">
        <f>IF(Table1[[#This Row],[LIBRARY ID]]="","",CONCATENATE('Sample information'!B$16," #1"," ",Table1[[#This Row],[DATE SAMPLE DELIVERY]]))</f>
        <v/>
      </c>
      <c r="B564" s="89" t="str">
        <f>IF(Table1[[#This Row],[LIBRARY ID]]="","",CONCATENATE('Sample information'!B$16,"-",Table1[[#This Row],[LIBRARY ID]]))</f>
        <v/>
      </c>
      <c r="C564" s="47"/>
      <c r="D564" s="47"/>
      <c r="E564" s="47"/>
      <c r="F564" s="174" t="s">
        <v>547</v>
      </c>
      <c r="G564" s="47"/>
      <c r="H564" s="47"/>
      <c r="I564" s="47"/>
      <c r="J564" s="47"/>
      <c r="K564" s="47"/>
      <c r="L564" s="89" t="str">
        <f>IF(Table1[[#This Row],[INDEX CATEGORY]]="",CONCATENATE("Custom (",Table1[[#This Row],[CUSTOM INDEX]],")"),IF(Table1[[#This Row],[INDEX CATEGORY]]="No index","Custom (None)",INDEX(Index!$C$3:$X$230,MATCH(Table1[[#This Row],[INDEX NUMBER]],Index!$B$3:$B$230,0),MATCH(Table1[[#This Row],[INDEX CATEGORY]],Index!$C$2:$X$2,0))))</f>
        <v>Custom ()</v>
      </c>
      <c r="M564" s="153"/>
      <c r="N564" s="135" t="s">
        <v>5</v>
      </c>
      <c r="O564" s="153" t="s">
        <v>100</v>
      </c>
      <c r="P564" s="150" t="str">
        <f>IF(Table1[[#This Row],[LIBRARY ID]]="","",Table1[[#This Row],[VOLUME]])</f>
        <v/>
      </c>
      <c r="Q564" s="150" t="str">
        <f>IF(Table1[[#This Row],[LIBRARY ID]]="","",Table1[[#This Row],[CONCENTRATION]]*Table1[[#This Row],[VOLUME]])</f>
        <v/>
      </c>
      <c r="R564" s="103" t="s">
        <v>731</v>
      </c>
      <c r="S564" s="103" t="str">
        <f>IF(Table1[[#This Row],[LIBRARY ID]]="","",CONCATENATE('Sample information'!$B$16,"_",Table1[[#This Row],[PLATE]],"_org_",Table1[[#This Row],[DATE SAMPLE DELIVERY]]))</f>
        <v/>
      </c>
      <c r="T564" s="130" t="str">
        <f>IF(Table1[[#This Row],[DATE SAMPLE DELIVERY]]="","",(CONCATENATE(20,LEFT(Table1[[#This Row],[DATE SAMPLE DELIVERY]],2),"-",(MID(Table1[[#This Row],[DATE SAMPLE DELIVERY]],3,2)),"-",(RIGHT(Table1[[#This Row],[DATE SAMPLE DELIVERY]],2)))))</f>
        <v/>
      </c>
      <c r="U564" s="137" t="str">
        <f>IF(Table1[[#This Row],[LIBRARY ID]]="","",IF('Sample information'!$B$22="","RML",'Sample information'!$B$22))</f>
        <v/>
      </c>
      <c r="V564" s="130" t="s">
        <v>280</v>
      </c>
      <c r="W564" s="135"/>
      <c r="X564" s="135"/>
      <c r="AA564" s="151"/>
      <c r="AC564" s="152"/>
      <c r="AF564" s="135"/>
      <c r="AG564" s="130"/>
      <c r="AH564" s="130"/>
      <c r="AI564" s="130"/>
      <c r="AJ564" s="130"/>
      <c r="AK564" s="130"/>
      <c r="AL564" s="130"/>
      <c r="AM564" s="130"/>
      <c r="AN564" s="130"/>
      <c r="AO564" s="130"/>
      <c r="AP564" s="130"/>
      <c r="AQ564" s="130"/>
      <c r="AR564" s="130"/>
      <c r="AS564" s="130"/>
      <c r="AT564" s="130"/>
      <c r="AU564" s="130"/>
      <c r="AV564" s="130"/>
      <c r="AW564" s="130"/>
      <c r="AX564" s="130"/>
      <c r="AY564" s="130"/>
      <c r="AZ564" s="130"/>
      <c r="BA564" s="130"/>
      <c r="BB564" s="130"/>
      <c r="BC564" s="130"/>
      <c r="BD564" s="130"/>
      <c r="BE564" s="130"/>
    </row>
    <row r="565" spans="1:57" s="137" customFormat="1" ht="15">
      <c r="A565" s="89" t="str">
        <f>IF(Table1[[#This Row],[LIBRARY ID]]="","",CONCATENATE('Sample information'!B$16," #1"," ",Table1[[#This Row],[DATE SAMPLE DELIVERY]]))</f>
        <v/>
      </c>
      <c r="B565" s="89" t="str">
        <f>IF(Table1[[#This Row],[LIBRARY ID]]="","",CONCATENATE('Sample information'!B$16,"-",Table1[[#This Row],[LIBRARY ID]]))</f>
        <v/>
      </c>
      <c r="C565" s="47"/>
      <c r="D565" s="47"/>
      <c r="E565" s="47"/>
      <c r="F565" s="174" t="s">
        <v>547</v>
      </c>
      <c r="G565" s="47"/>
      <c r="H565" s="47"/>
      <c r="I565" s="47"/>
      <c r="J565" s="47"/>
      <c r="K565" s="47"/>
      <c r="L565" s="89" t="str">
        <f>IF(Table1[[#This Row],[INDEX CATEGORY]]="",CONCATENATE("Custom (",Table1[[#This Row],[CUSTOM INDEX]],")"),IF(Table1[[#This Row],[INDEX CATEGORY]]="No index","Custom (None)",INDEX(Index!$C$3:$X$230,MATCH(Table1[[#This Row],[INDEX NUMBER]],Index!$B$3:$B$230,0),MATCH(Table1[[#This Row],[INDEX CATEGORY]],Index!$C$2:$X$2,0))))</f>
        <v>Custom ()</v>
      </c>
      <c r="M565" s="153"/>
      <c r="N565" s="135" t="s">
        <v>5</v>
      </c>
      <c r="O565" s="153" t="s">
        <v>101</v>
      </c>
      <c r="P565" s="150" t="str">
        <f>IF(Table1[[#This Row],[LIBRARY ID]]="","",Table1[[#This Row],[VOLUME]])</f>
        <v/>
      </c>
      <c r="Q565" s="150" t="str">
        <f>IF(Table1[[#This Row],[LIBRARY ID]]="","",Table1[[#This Row],[CONCENTRATION]]*Table1[[#This Row],[VOLUME]])</f>
        <v/>
      </c>
      <c r="R565" s="103" t="s">
        <v>731</v>
      </c>
      <c r="S565" s="103" t="str">
        <f>IF(Table1[[#This Row],[LIBRARY ID]]="","",CONCATENATE('Sample information'!$B$16,"_",Table1[[#This Row],[PLATE]],"_org_",Table1[[#This Row],[DATE SAMPLE DELIVERY]]))</f>
        <v/>
      </c>
      <c r="T565" s="130" t="str">
        <f>IF(Table1[[#This Row],[DATE SAMPLE DELIVERY]]="","",(CONCATENATE(20,LEFT(Table1[[#This Row],[DATE SAMPLE DELIVERY]],2),"-",(MID(Table1[[#This Row],[DATE SAMPLE DELIVERY]],3,2)),"-",(RIGHT(Table1[[#This Row],[DATE SAMPLE DELIVERY]],2)))))</f>
        <v/>
      </c>
      <c r="U565" s="137" t="str">
        <f>IF(Table1[[#This Row],[LIBRARY ID]]="","",IF('Sample information'!$B$22="","RML",'Sample information'!$B$22))</f>
        <v/>
      </c>
      <c r="V565" s="130" t="s">
        <v>280</v>
      </c>
      <c r="W565" s="135"/>
      <c r="X565" s="135"/>
      <c r="AA565" s="151"/>
      <c r="AC565" s="152"/>
      <c r="AF565" s="135"/>
      <c r="AG565" s="130"/>
      <c r="AH565" s="130"/>
      <c r="AI565" s="130"/>
      <c r="AJ565" s="130"/>
      <c r="AK565" s="130"/>
      <c r="AL565" s="130"/>
      <c r="AM565" s="130"/>
      <c r="AN565" s="130"/>
      <c r="AO565" s="130"/>
      <c r="AP565" s="130"/>
      <c r="AQ565" s="130"/>
      <c r="AR565" s="130"/>
      <c r="AS565" s="130"/>
      <c r="AT565" s="130"/>
      <c r="AU565" s="130"/>
      <c r="AV565" s="130"/>
      <c r="AW565" s="130"/>
      <c r="AX565" s="130"/>
      <c r="AY565" s="130"/>
      <c r="AZ565" s="130"/>
      <c r="BA565" s="130"/>
      <c r="BB565" s="130"/>
      <c r="BC565" s="130"/>
      <c r="BD565" s="130"/>
      <c r="BE565" s="130"/>
    </row>
    <row r="566" spans="1:57" s="137" customFormat="1" ht="15">
      <c r="A566" s="89" t="str">
        <f>IF(Table1[[#This Row],[LIBRARY ID]]="","",CONCATENATE('Sample information'!B$16," #1"," ",Table1[[#This Row],[DATE SAMPLE DELIVERY]]))</f>
        <v/>
      </c>
      <c r="B566" s="89" t="str">
        <f>IF(Table1[[#This Row],[LIBRARY ID]]="","",CONCATENATE('Sample information'!B$16,"-",Table1[[#This Row],[LIBRARY ID]]))</f>
        <v/>
      </c>
      <c r="C566" s="47"/>
      <c r="D566" s="47"/>
      <c r="E566" s="47"/>
      <c r="F566" s="174" t="s">
        <v>547</v>
      </c>
      <c r="G566" s="47"/>
      <c r="H566" s="47"/>
      <c r="I566" s="47"/>
      <c r="J566" s="47"/>
      <c r="K566" s="47"/>
      <c r="L566" s="89" t="str">
        <f>IF(Table1[[#This Row],[INDEX CATEGORY]]="",CONCATENATE("Custom (",Table1[[#This Row],[CUSTOM INDEX]],")"),IF(Table1[[#This Row],[INDEX CATEGORY]]="No index","Custom (None)",INDEX(Index!$C$3:$X$230,MATCH(Table1[[#This Row],[INDEX NUMBER]],Index!$B$3:$B$230,0),MATCH(Table1[[#This Row],[INDEX CATEGORY]],Index!$C$2:$X$2,0))))</f>
        <v>Custom ()</v>
      </c>
      <c r="M566" s="153"/>
      <c r="N566" s="135" t="s">
        <v>5</v>
      </c>
      <c r="O566" s="153" t="s">
        <v>102</v>
      </c>
      <c r="P566" s="150" t="str">
        <f>IF(Table1[[#This Row],[LIBRARY ID]]="","",Table1[[#This Row],[VOLUME]])</f>
        <v/>
      </c>
      <c r="Q566" s="150" t="str">
        <f>IF(Table1[[#This Row],[LIBRARY ID]]="","",Table1[[#This Row],[CONCENTRATION]]*Table1[[#This Row],[VOLUME]])</f>
        <v/>
      </c>
      <c r="R566" s="103" t="s">
        <v>731</v>
      </c>
      <c r="S566" s="103" t="str">
        <f>IF(Table1[[#This Row],[LIBRARY ID]]="","",CONCATENATE('Sample information'!$B$16,"_",Table1[[#This Row],[PLATE]],"_org_",Table1[[#This Row],[DATE SAMPLE DELIVERY]]))</f>
        <v/>
      </c>
      <c r="T566" s="130" t="str">
        <f>IF(Table1[[#This Row],[DATE SAMPLE DELIVERY]]="","",(CONCATENATE(20,LEFT(Table1[[#This Row],[DATE SAMPLE DELIVERY]],2),"-",(MID(Table1[[#This Row],[DATE SAMPLE DELIVERY]],3,2)),"-",(RIGHT(Table1[[#This Row],[DATE SAMPLE DELIVERY]],2)))))</f>
        <v/>
      </c>
      <c r="U566" s="137" t="str">
        <f>IF(Table1[[#This Row],[LIBRARY ID]]="","",IF('Sample information'!$B$22="","RML",'Sample information'!$B$22))</f>
        <v/>
      </c>
      <c r="V566" s="130" t="s">
        <v>280</v>
      </c>
      <c r="W566" s="135"/>
      <c r="X566" s="135"/>
      <c r="AA566" s="151"/>
      <c r="AC566" s="152"/>
      <c r="AF566" s="135"/>
      <c r="AG566" s="130"/>
      <c r="AH566" s="130"/>
      <c r="AI566" s="130"/>
      <c r="AJ566" s="130"/>
      <c r="AK566" s="130"/>
      <c r="AL566" s="130"/>
      <c r="AM566" s="130"/>
      <c r="AN566" s="130"/>
      <c r="AO566" s="130"/>
      <c r="AP566" s="130"/>
      <c r="AQ566" s="130"/>
      <c r="AR566" s="130"/>
      <c r="AS566" s="130"/>
      <c r="AT566" s="130"/>
      <c r="AU566" s="130"/>
      <c r="AV566" s="130"/>
      <c r="AW566" s="130"/>
      <c r="AX566" s="130"/>
      <c r="AY566" s="130"/>
      <c r="AZ566" s="130"/>
      <c r="BA566" s="130"/>
      <c r="BB566" s="130"/>
      <c r="BC566" s="130"/>
      <c r="BD566" s="130"/>
      <c r="BE566" s="130"/>
    </row>
    <row r="567" spans="1:57" s="137" customFormat="1" ht="15">
      <c r="A567" s="89" t="str">
        <f>IF(Table1[[#This Row],[LIBRARY ID]]="","",CONCATENATE('Sample information'!B$16," #1"," ",Table1[[#This Row],[DATE SAMPLE DELIVERY]]))</f>
        <v/>
      </c>
      <c r="B567" s="89" t="str">
        <f>IF(Table1[[#This Row],[LIBRARY ID]]="","",CONCATENATE('Sample information'!B$16,"-",Table1[[#This Row],[LIBRARY ID]]))</f>
        <v/>
      </c>
      <c r="C567" s="47"/>
      <c r="D567" s="47"/>
      <c r="E567" s="47"/>
      <c r="F567" s="174" t="s">
        <v>547</v>
      </c>
      <c r="G567" s="47"/>
      <c r="H567" s="47"/>
      <c r="I567" s="47"/>
      <c r="J567" s="47"/>
      <c r="K567" s="47"/>
      <c r="L567" s="89" t="str">
        <f>IF(Table1[[#This Row],[INDEX CATEGORY]]="",CONCATENATE("Custom (",Table1[[#This Row],[CUSTOM INDEX]],")"),IF(Table1[[#This Row],[INDEX CATEGORY]]="No index","Custom (None)",INDEX(Index!$C$3:$X$230,MATCH(Table1[[#This Row],[INDEX NUMBER]],Index!$B$3:$B$230,0),MATCH(Table1[[#This Row],[INDEX CATEGORY]],Index!$C$2:$X$2,0))))</f>
        <v>Custom ()</v>
      </c>
      <c r="M567" s="153"/>
      <c r="N567" s="135" t="s">
        <v>5</v>
      </c>
      <c r="O567" s="153" t="s">
        <v>103</v>
      </c>
      <c r="P567" s="150" t="str">
        <f>IF(Table1[[#This Row],[LIBRARY ID]]="","",Table1[[#This Row],[VOLUME]])</f>
        <v/>
      </c>
      <c r="Q567" s="150" t="str">
        <f>IF(Table1[[#This Row],[LIBRARY ID]]="","",Table1[[#This Row],[CONCENTRATION]]*Table1[[#This Row],[VOLUME]])</f>
        <v/>
      </c>
      <c r="R567" s="103" t="s">
        <v>731</v>
      </c>
      <c r="S567" s="103" t="str">
        <f>IF(Table1[[#This Row],[LIBRARY ID]]="","",CONCATENATE('Sample information'!$B$16,"_",Table1[[#This Row],[PLATE]],"_org_",Table1[[#This Row],[DATE SAMPLE DELIVERY]]))</f>
        <v/>
      </c>
      <c r="T567" s="130" t="str">
        <f>IF(Table1[[#This Row],[DATE SAMPLE DELIVERY]]="","",(CONCATENATE(20,LEFT(Table1[[#This Row],[DATE SAMPLE DELIVERY]],2),"-",(MID(Table1[[#This Row],[DATE SAMPLE DELIVERY]],3,2)),"-",(RIGHT(Table1[[#This Row],[DATE SAMPLE DELIVERY]],2)))))</f>
        <v/>
      </c>
      <c r="U567" s="137" t="str">
        <f>IF(Table1[[#This Row],[LIBRARY ID]]="","",IF('Sample information'!$B$22="","RML",'Sample information'!$B$22))</f>
        <v/>
      </c>
      <c r="V567" s="130" t="s">
        <v>280</v>
      </c>
      <c r="W567" s="135"/>
      <c r="X567" s="135"/>
      <c r="AA567" s="151"/>
      <c r="AC567" s="152"/>
      <c r="AF567" s="135"/>
      <c r="AG567" s="130"/>
      <c r="AH567" s="130"/>
      <c r="AI567" s="130"/>
      <c r="AJ567" s="130"/>
      <c r="AK567" s="130"/>
      <c r="AL567" s="130"/>
      <c r="AM567" s="130"/>
      <c r="AN567" s="130"/>
      <c r="AO567" s="130"/>
      <c r="AP567" s="130"/>
      <c r="AQ567" s="130"/>
      <c r="AR567" s="130"/>
      <c r="AS567" s="130"/>
      <c r="AT567" s="130"/>
      <c r="AU567" s="130"/>
      <c r="AV567" s="130"/>
      <c r="AW567" s="130"/>
      <c r="AX567" s="130"/>
      <c r="AY567" s="130"/>
      <c r="AZ567" s="130"/>
      <c r="BA567" s="130"/>
      <c r="BB567" s="130"/>
      <c r="BC567" s="130"/>
      <c r="BD567" s="130"/>
      <c r="BE567" s="130"/>
    </row>
    <row r="568" spans="1:57" s="137" customFormat="1" ht="15">
      <c r="A568" s="89" t="str">
        <f>IF(Table1[[#This Row],[LIBRARY ID]]="","",CONCATENATE('Sample information'!B$16," #1"," ",Table1[[#This Row],[DATE SAMPLE DELIVERY]]))</f>
        <v/>
      </c>
      <c r="B568" s="89" t="str">
        <f>IF(Table1[[#This Row],[LIBRARY ID]]="","",CONCATENATE('Sample information'!B$16,"-",Table1[[#This Row],[LIBRARY ID]]))</f>
        <v/>
      </c>
      <c r="C568" s="47"/>
      <c r="D568" s="47"/>
      <c r="E568" s="47"/>
      <c r="F568" s="174" t="s">
        <v>547</v>
      </c>
      <c r="G568" s="47"/>
      <c r="H568" s="47"/>
      <c r="I568" s="47"/>
      <c r="J568" s="47"/>
      <c r="K568" s="47"/>
      <c r="L568" s="89" t="str">
        <f>IF(Table1[[#This Row],[INDEX CATEGORY]]="",CONCATENATE("Custom (",Table1[[#This Row],[CUSTOM INDEX]],")"),IF(Table1[[#This Row],[INDEX CATEGORY]]="No index","Custom (None)",INDEX(Index!$C$3:$X$230,MATCH(Table1[[#This Row],[INDEX NUMBER]],Index!$B$3:$B$230,0),MATCH(Table1[[#This Row],[INDEX CATEGORY]],Index!$C$2:$X$2,0))))</f>
        <v>Custom ()</v>
      </c>
      <c r="M568" s="153"/>
      <c r="N568" s="135" t="s">
        <v>5</v>
      </c>
      <c r="O568" s="153" t="s">
        <v>104</v>
      </c>
      <c r="P568" s="150" t="str">
        <f>IF(Table1[[#This Row],[LIBRARY ID]]="","",Table1[[#This Row],[VOLUME]])</f>
        <v/>
      </c>
      <c r="Q568" s="150" t="str">
        <f>IF(Table1[[#This Row],[LIBRARY ID]]="","",Table1[[#This Row],[CONCENTRATION]]*Table1[[#This Row],[VOLUME]])</f>
        <v/>
      </c>
      <c r="R568" s="103" t="s">
        <v>731</v>
      </c>
      <c r="S568" s="103" t="str">
        <f>IF(Table1[[#This Row],[LIBRARY ID]]="","",CONCATENATE('Sample information'!$B$16,"_",Table1[[#This Row],[PLATE]],"_org_",Table1[[#This Row],[DATE SAMPLE DELIVERY]]))</f>
        <v/>
      </c>
      <c r="T568" s="130" t="str">
        <f>IF(Table1[[#This Row],[DATE SAMPLE DELIVERY]]="","",(CONCATENATE(20,LEFT(Table1[[#This Row],[DATE SAMPLE DELIVERY]],2),"-",(MID(Table1[[#This Row],[DATE SAMPLE DELIVERY]],3,2)),"-",(RIGHT(Table1[[#This Row],[DATE SAMPLE DELIVERY]],2)))))</f>
        <v/>
      </c>
      <c r="U568" s="137" t="str">
        <f>IF(Table1[[#This Row],[LIBRARY ID]]="","",IF('Sample information'!$B$22="","RML",'Sample information'!$B$22))</f>
        <v/>
      </c>
      <c r="V568" s="130" t="s">
        <v>280</v>
      </c>
      <c r="W568" s="135"/>
      <c r="X568" s="135"/>
      <c r="AA568" s="151"/>
      <c r="AC568" s="152"/>
      <c r="AF568" s="135"/>
      <c r="AG568" s="130"/>
      <c r="AH568" s="130"/>
      <c r="AI568" s="130"/>
      <c r="AJ568" s="130"/>
      <c r="AK568" s="130"/>
      <c r="AL568" s="130"/>
      <c r="AM568" s="130"/>
      <c r="AN568" s="130"/>
      <c r="AO568" s="130"/>
      <c r="AP568" s="130"/>
      <c r="AQ568" s="130"/>
      <c r="AR568" s="130"/>
      <c r="AS568" s="130"/>
      <c r="AT568" s="130"/>
      <c r="AU568" s="130"/>
      <c r="AV568" s="130"/>
      <c r="AW568" s="130"/>
      <c r="AX568" s="130"/>
      <c r="AY568" s="130"/>
      <c r="AZ568" s="130"/>
      <c r="BA568" s="130"/>
      <c r="BB568" s="130"/>
      <c r="BC568" s="130"/>
      <c r="BD568" s="130"/>
      <c r="BE568" s="130"/>
    </row>
    <row r="569" spans="1:57" s="137" customFormat="1" ht="15">
      <c r="A569" s="89" t="str">
        <f>IF(Table1[[#This Row],[LIBRARY ID]]="","",CONCATENATE('Sample information'!B$16," #1"," ",Table1[[#This Row],[DATE SAMPLE DELIVERY]]))</f>
        <v/>
      </c>
      <c r="B569" s="89" t="str">
        <f>IF(Table1[[#This Row],[LIBRARY ID]]="","",CONCATENATE('Sample information'!B$16,"-",Table1[[#This Row],[LIBRARY ID]]))</f>
        <v/>
      </c>
      <c r="C569" s="47"/>
      <c r="D569" s="47"/>
      <c r="E569" s="47"/>
      <c r="F569" s="174" t="s">
        <v>547</v>
      </c>
      <c r="G569" s="47"/>
      <c r="H569" s="47"/>
      <c r="I569" s="47"/>
      <c r="J569" s="47"/>
      <c r="K569" s="47"/>
      <c r="L569" s="89" t="str">
        <f>IF(Table1[[#This Row],[INDEX CATEGORY]]="",CONCATENATE("Custom (",Table1[[#This Row],[CUSTOM INDEX]],")"),IF(Table1[[#This Row],[INDEX CATEGORY]]="No index","Custom (None)",INDEX(Index!$C$3:$X$230,MATCH(Table1[[#This Row],[INDEX NUMBER]],Index!$B$3:$B$230,0),MATCH(Table1[[#This Row],[INDEX CATEGORY]],Index!$C$2:$X$2,0))))</f>
        <v>Custom ()</v>
      </c>
      <c r="M569" s="153"/>
      <c r="N569" s="135" t="s">
        <v>5</v>
      </c>
      <c r="O569" s="153" t="s">
        <v>105</v>
      </c>
      <c r="P569" s="150" t="str">
        <f>IF(Table1[[#This Row],[LIBRARY ID]]="","",Table1[[#This Row],[VOLUME]])</f>
        <v/>
      </c>
      <c r="Q569" s="150" t="str">
        <f>IF(Table1[[#This Row],[LIBRARY ID]]="","",Table1[[#This Row],[CONCENTRATION]]*Table1[[#This Row],[VOLUME]])</f>
        <v/>
      </c>
      <c r="R569" s="103" t="s">
        <v>731</v>
      </c>
      <c r="S569" s="103" t="str">
        <f>IF(Table1[[#This Row],[LIBRARY ID]]="","",CONCATENATE('Sample information'!$B$16,"_",Table1[[#This Row],[PLATE]],"_org_",Table1[[#This Row],[DATE SAMPLE DELIVERY]]))</f>
        <v/>
      </c>
      <c r="T569" s="130" t="str">
        <f>IF(Table1[[#This Row],[DATE SAMPLE DELIVERY]]="","",(CONCATENATE(20,LEFT(Table1[[#This Row],[DATE SAMPLE DELIVERY]],2),"-",(MID(Table1[[#This Row],[DATE SAMPLE DELIVERY]],3,2)),"-",(RIGHT(Table1[[#This Row],[DATE SAMPLE DELIVERY]],2)))))</f>
        <v/>
      </c>
      <c r="U569" s="137" t="str">
        <f>IF(Table1[[#This Row],[LIBRARY ID]]="","",IF('Sample information'!$B$22="","RML",'Sample information'!$B$22))</f>
        <v/>
      </c>
      <c r="V569" s="130" t="s">
        <v>280</v>
      </c>
      <c r="W569" s="135"/>
      <c r="X569" s="135"/>
      <c r="AA569" s="151"/>
      <c r="AC569" s="152"/>
      <c r="AF569" s="135"/>
      <c r="AG569" s="130"/>
      <c r="AH569" s="130"/>
      <c r="AI569" s="130"/>
      <c r="AJ569" s="130"/>
      <c r="AK569" s="130"/>
      <c r="AL569" s="130"/>
      <c r="AM569" s="130"/>
      <c r="AN569" s="130"/>
      <c r="AO569" s="130"/>
      <c r="AP569" s="130"/>
      <c r="AQ569" s="130"/>
      <c r="AR569" s="130"/>
      <c r="AS569" s="130"/>
      <c r="AT569" s="130"/>
      <c r="AU569" s="130"/>
      <c r="AV569" s="130"/>
      <c r="AW569" s="130"/>
      <c r="AX569" s="130"/>
      <c r="AY569" s="130"/>
      <c r="AZ569" s="130"/>
      <c r="BA569" s="130"/>
      <c r="BB569" s="130"/>
      <c r="BC569" s="130"/>
      <c r="BD569" s="130"/>
      <c r="BE569" s="130"/>
    </row>
    <row r="570" spans="1:57" s="137" customFormat="1" ht="15">
      <c r="A570" s="89" t="str">
        <f>IF(Table1[[#This Row],[LIBRARY ID]]="","",CONCATENATE('Sample information'!B$16," #1"," ",Table1[[#This Row],[DATE SAMPLE DELIVERY]]))</f>
        <v/>
      </c>
      <c r="B570" s="89" t="str">
        <f>IF(Table1[[#This Row],[LIBRARY ID]]="","",CONCATENATE('Sample information'!B$16,"-",Table1[[#This Row],[LIBRARY ID]]))</f>
        <v/>
      </c>
      <c r="C570" s="47"/>
      <c r="D570" s="47"/>
      <c r="E570" s="47"/>
      <c r="F570" s="174" t="s">
        <v>547</v>
      </c>
      <c r="G570" s="47"/>
      <c r="H570" s="47"/>
      <c r="I570" s="47"/>
      <c r="J570" s="47"/>
      <c r="K570" s="47"/>
      <c r="L570" s="89" t="str">
        <f>IF(Table1[[#This Row],[INDEX CATEGORY]]="",CONCATENATE("Custom (",Table1[[#This Row],[CUSTOM INDEX]],")"),IF(Table1[[#This Row],[INDEX CATEGORY]]="No index","Custom (None)",INDEX(Index!$C$3:$X$230,MATCH(Table1[[#This Row],[INDEX NUMBER]],Index!$B$3:$B$230,0),MATCH(Table1[[#This Row],[INDEX CATEGORY]],Index!$C$2:$X$2,0))))</f>
        <v>Custom ()</v>
      </c>
      <c r="M570" s="153"/>
      <c r="N570" s="135" t="s">
        <v>5</v>
      </c>
      <c r="O570" s="153" t="s">
        <v>106</v>
      </c>
      <c r="P570" s="150" t="str">
        <f>IF(Table1[[#This Row],[LIBRARY ID]]="","",Table1[[#This Row],[VOLUME]])</f>
        <v/>
      </c>
      <c r="Q570" s="150" t="str">
        <f>IF(Table1[[#This Row],[LIBRARY ID]]="","",Table1[[#This Row],[CONCENTRATION]]*Table1[[#This Row],[VOLUME]])</f>
        <v/>
      </c>
      <c r="R570" s="103" t="s">
        <v>731</v>
      </c>
      <c r="S570" s="103" t="str">
        <f>IF(Table1[[#This Row],[LIBRARY ID]]="","",CONCATENATE('Sample information'!$B$16,"_",Table1[[#This Row],[PLATE]],"_org_",Table1[[#This Row],[DATE SAMPLE DELIVERY]]))</f>
        <v/>
      </c>
      <c r="T570" s="130" t="str">
        <f>IF(Table1[[#This Row],[DATE SAMPLE DELIVERY]]="","",(CONCATENATE(20,LEFT(Table1[[#This Row],[DATE SAMPLE DELIVERY]],2),"-",(MID(Table1[[#This Row],[DATE SAMPLE DELIVERY]],3,2)),"-",(RIGHT(Table1[[#This Row],[DATE SAMPLE DELIVERY]],2)))))</f>
        <v/>
      </c>
      <c r="U570" s="137" t="str">
        <f>IF(Table1[[#This Row],[LIBRARY ID]]="","",IF('Sample information'!$B$22="","RML",'Sample information'!$B$22))</f>
        <v/>
      </c>
      <c r="V570" s="130" t="s">
        <v>280</v>
      </c>
      <c r="W570" s="135"/>
      <c r="X570" s="135"/>
      <c r="AA570" s="151"/>
      <c r="AC570" s="152"/>
      <c r="AF570" s="135"/>
      <c r="AG570" s="130"/>
      <c r="AH570" s="130"/>
      <c r="AI570" s="130"/>
      <c r="AJ570" s="130"/>
      <c r="AK570" s="130"/>
      <c r="AL570" s="130"/>
      <c r="AM570" s="130"/>
      <c r="AN570" s="130"/>
      <c r="AO570" s="130"/>
      <c r="AP570" s="130"/>
      <c r="AQ570" s="130"/>
      <c r="AR570" s="130"/>
      <c r="AS570" s="130"/>
      <c r="AT570" s="130"/>
      <c r="AU570" s="130"/>
      <c r="AV570" s="130"/>
      <c r="AW570" s="130"/>
      <c r="AX570" s="130"/>
      <c r="AY570" s="130"/>
      <c r="AZ570" s="130"/>
      <c r="BA570" s="130"/>
      <c r="BB570" s="130"/>
      <c r="BC570" s="130"/>
      <c r="BD570" s="130"/>
      <c r="BE570" s="130"/>
    </row>
    <row r="571" spans="1:57" s="137" customFormat="1" ht="15">
      <c r="A571" s="89" t="str">
        <f>IF(Table1[[#This Row],[LIBRARY ID]]="","",CONCATENATE('Sample information'!B$16," #1"," ",Table1[[#This Row],[DATE SAMPLE DELIVERY]]))</f>
        <v/>
      </c>
      <c r="B571" s="89" t="str">
        <f>IF(Table1[[#This Row],[LIBRARY ID]]="","",CONCATENATE('Sample information'!B$16,"-",Table1[[#This Row],[LIBRARY ID]]))</f>
        <v/>
      </c>
      <c r="C571" s="47"/>
      <c r="D571" s="47"/>
      <c r="E571" s="47"/>
      <c r="F571" s="174" t="s">
        <v>547</v>
      </c>
      <c r="G571" s="47"/>
      <c r="H571" s="47"/>
      <c r="I571" s="47"/>
      <c r="J571" s="47"/>
      <c r="K571" s="47"/>
      <c r="L571" s="89" t="str">
        <f>IF(Table1[[#This Row],[INDEX CATEGORY]]="",CONCATENATE("Custom (",Table1[[#This Row],[CUSTOM INDEX]],")"),IF(Table1[[#This Row],[INDEX CATEGORY]]="No index","Custom (None)",INDEX(Index!$C$3:$X$230,MATCH(Table1[[#This Row],[INDEX NUMBER]],Index!$B$3:$B$230,0),MATCH(Table1[[#This Row],[INDEX CATEGORY]],Index!$C$2:$X$2,0))))</f>
        <v>Custom ()</v>
      </c>
      <c r="M571" s="153"/>
      <c r="N571" s="135" t="s">
        <v>5</v>
      </c>
      <c r="O571" s="153" t="s">
        <v>107</v>
      </c>
      <c r="P571" s="150" t="str">
        <f>IF(Table1[[#This Row],[LIBRARY ID]]="","",Table1[[#This Row],[VOLUME]])</f>
        <v/>
      </c>
      <c r="Q571" s="150" t="str">
        <f>IF(Table1[[#This Row],[LIBRARY ID]]="","",Table1[[#This Row],[CONCENTRATION]]*Table1[[#This Row],[VOLUME]])</f>
        <v/>
      </c>
      <c r="R571" s="103" t="s">
        <v>731</v>
      </c>
      <c r="S571" s="103" t="str">
        <f>IF(Table1[[#This Row],[LIBRARY ID]]="","",CONCATENATE('Sample information'!$B$16,"_",Table1[[#This Row],[PLATE]],"_org_",Table1[[#This Row],[DATE SAMPLE DELIVERY]]))</f>
        <v/>
      </c>
      <c r="T571" s="130" t="str">
        <f>IF(Table1[[#This Row],[DATE SAMPLE DELIVERY]]="","",(CONCATENATE(20,LEFT(Table1[[#This Row],[DATE SAMPLE DELIVERY]],2),"-",(MID(Table1[[#This Row],[DATE SAMPLE DELIVERY]],3,2)),"-",(RIGHT(Table1[[#This Row],[DATE SAMPLE DELIVERY]],2)))))</f>
        <v/>
      </c>
      <c r="U571" s="137" t="str">
        <f>IF(Table1[[#This Row],[LIBRARY ID]]="","",IF('Sample information'!$B$22="","RML",'Sample information'!$B$22))</f>
        <v/>
      </c>
      <c r="V571" s="130" t="s">
        <v>280</v>
      </c>
      <c r="W571" s="135"/>
      <c r="X571" s="135"/>
      <c r="AA571" s="151"/>
      <c r="AC571" s="152"/>
      <c r="AF571" s="135"/>
      <c r="AG571" s="130"/>
      <c r="AH571" s="130"/>
      <c r="AI571" s="130"/>
      <c r="AJ571" s="130"/>
      <c r="AK571" s="130"/>
      <c r="AL571" s="130"/>
      <c r="AM571" s="130"/>
      <c r="AN571" s="130"/>
      <c r="AO571" s="130"/>
      <c r="AP571" s="130"/>
      <c r="AQ571" s="130"/>
      <c r="AR571" s="130"/>
      <c r="AS571" s="130"/>
      <c r="AT571" s="130"/>
      <c r="AU571" s="130"/>
      <c r="AV571" s="130"/>
      <c r="AW571" s="130"/>
      <c r="AX571" s="130"/>
      <c r="AY571" s="130"/>
      <c r="AZ571" s="130"/>
      <c r="BA571" s="130"/>
      <c r="BB571" s="130"/>
      <c r="BC571" s="130"/>
      <c r="BD571" s="130"/>
      <c r="BE571" s="130"/>
    </row>
    <row r="572" spans="1:57" s="137" customFormat="1" ht="15">
      <c r="A572" s="89" t="str">
        <f>IF(Table1[[#This Row],[LIBRARY ID]]="","",CONCATENATE('Sample information'!B$16," #1"," ",Table1[[#This Row],[DATE SAMPLE DELIVERY]]))</f>
        <v/>
      </c>
      <c r="B572" s="89" t="str">
        <f>IF(Table1[[#This Row],[LIBRARY ID]]="","",CONCATENATE('Sample information'!B$16,"-",Table1[[#This Row],[LIBRARY ID]]))</f>
        <v/>
      </c>
      <c r="C572" s="47"/>
      <c r="D572" s="47"/>
      <c r="E572" s="47"/>
      <c r="F572" s="174" t="s">
        <v>547</v>
      </c>
      <c r="G572" s="47"/>
      <c r="H572" s="47"/>
      <c r="I572" s="47"/>
      <c r="J572" s="47"/>
      <c r="K572" s="47"/>
      <c r="L572" s="89" t="str">
        <f>IF(Table1[[#This Row],[INDEX CATEGORY]]="",CONCATENATE("Custom (",Table1[[#This Row],[CUSTOM INDEX]],")"),IF(Table1[[#This Row],[INDEX CATEGORY]]="No index","Custom (None)",INDEX(Index!$C$3:$X$230,MATCH(Table1[[#This Row],[INDEX NUMBER]],Index!$B$3:$B$230,0),MATCH(Table1[[#This Row],[INDEX CATEGORY]],Index!$C$2:$X$2,0))))</f>
        <v>Custom ()</v>
      </c>
      <c r="M572" s="153"/>
      <c r="N572" s="135" t="s">
        <v>5</v>
      </c>
      <c r="O572" s="153" t="s">
        <v>108</v>
      </c>
      <c r="P572" s="150" t="str">
        <f>IF(Table1[[#This Row],[LIBRARY ID]]="","",Table1[[#This Row],[VOLUME]])</f>
        <v/>
      </c>
      <c r="Q572" s="150" t="str">
        <f>IF(Table1[[#This Row],[LIBRARY ID]]="","",Table1[[#This Row],[CONCENTRATION]]*Table1[[#This Row],[VOLUME]])</f>
        <v/>
      </c>
      <c r="R572" s="103" t="s">
        <v>731</v>
      </c>
      <c r="S572" s="103" t="str">
        <f>IF(Table1[[#This Row],[LIBRARY ID]]="","",CONCATENATE('Sample information'!$B$16,"_",Table1[[#This Row],[PLATE]],"_org_",Table1[[#This Row],[DATE SAMPLE DELIVERY]]))</f>
        <v/>
      </c>
      <c r="T572" s="130" t="str">
        <f>IF(Table1[[#This Row],[DATE SAMPLE DELIVERY]]="","",(CONCATENATE(20,LEFT(Table1[[#This Row],[DATE SAMPLE DELIVERY]],2),"-",(MID(Table1[[#This Row],[DATE SAMPLE DELIVERY]],3,2)),"-",(RIGHT(Table1[[#This Row],[DATE SAMPLE DELIVERY]],2)))))</f>
        <v/>
      </c>
      <c r="U572" s="137" t="str">
        <f>IF(Table1[[#This Row],[LIBRARY ID]]="","",IF('Sample information'!$B$22="","RML",'Sample information'!$B$22))</f>
        <v/>
      </c>
      <c r="V572" s="130" t="s">
        <v>280</v>
      </c>
      <c r="W572" s="135"/>
      <c r="X572" s="135"/>
      <c r="AA572" s="151"/>
      <c r="AC572" s="152"/>
      <c r="AF572" s="135"/>
      <c r="AG572" s="130"/>
      <c r="AH572" s="130"/>
      <c r="AI572" s="130"/>
      <c r="AJ572" s="130"/>
      <c r="AK572" s="130"/>
      <c r="AL572" s="130"/>
      <c r="AM572" s="130"/>
      <c r="AN572" s="130"/>
      <c r="AO572" s="130"/>
      <c r="AP572" s="130"/>
      <c r="AQ572" s="130"/>
      <c r="AR572" s="130"/>
      <c r="AS572" s="130"/>
      <c r="AT572" s="130"/>
      <c r="AU572" s="130"/>
      <c r="AV572" s="130"/>
      <c r="AW572" s="130"/>
      <c r="AX572" s="130"/>
      <c r="AY572" s="130"/>
      <c r="AZ572" s="130"/>
      <c r="BA572" s="130"/>
      <c r="BB572" s="130"/>
      <c r="BC572" s="130"/>
      <c r="BD572" s="130"/>
      <c r="BE572" s="130"/>
    </row>
    <row r="573" spans="1:57" s="137" customFormat="1" ht="15">
      <c r="A573" s="89" t="str">
        <f>IF(Table1[[#This Row],[LIBRARY ID]]="","",CONCATENATE('Sample information'!B$16," #1"," ",Table1[[#This Row],[DATE SAMPLE DELIVERY]]))</f>
        <v/>
      </c>
      <c r="B573" s="89" t="str">
        <f>IF(Table1[[#This Row],[LIBRARY ID]]="","",CONCATENATE('Sample information'!B$16,"-",Table1[[#This Row],[LIBRARY ID]]))</f>
        <v/>
      </c>
      <c r="C573" s="47"/>
      <c r="D573" s="47"/>
      <c r="E573" s="47"/>
      <c r="F573" s="174" t="s">
        <v>547</v>
      </c>
      <c r="G573" s="47"/>
      <c r="H573" s="47"/>
      <c r="I573" s="47"/>
      <c r="J573" s="47"/>
      <c r="K573" s="47"/>
      <c r="L573" s="89" t="str">
        <f>IF(Table1[[#This Row],[INDEX CATEGORY]]="",CONCATENATE("Custom (",Table1[[#This Row],[CUSTOM INDEX]],")"),IF(Table1[[#This Row],[INDEX CATEGORY]]="No index","Custom (None)",INDEX(Index!$C$3:$X$230,MATCH(Table1[[#This Row],[INDEX NUMBER]],Index!$B$3:$B$230,0),MATCH(Table1[[#This Row],[INDEX CATEGORY]],Index!$C$2:$X$2,0))))</f>
        <v>Custom ()</v>
      </c>
      <c r="M573" s="153"/>
      <c r="N573" s="135" t="s">
        <v>5</v>
      </c>
      <c r="O573" s="153" t="s">
        <v>109</v>
      </c>
      <c r="P573" s="150" t="str">
        <f>IF(Table1[[#This Row],[LIBRARY ID]]="","",Table1[[#This Row],[VOLUME]])</f>
        <v/>
      </c>
      <c r="Q573" s="150" t="str">
        <f>IF(Table1[[#This Row],[LIBRARY ID]]="","",Table1[[#This Row],[CONCENTRATION]]*Table1[[#This Row],[VOLUME]])</f>
        <v/>
      </c>
      <c r="R573" s="103" t="s">
        <v>731</v>
      </c>
      <c r="S573" s="103" t="str">
        <f>IF(Table1[[#This Row],[LIBRARY ID]]="","",CONCATENATE('Sample information'!$B$16,"_",Table1[[#This Row],[PLATE]],"_org_",Table1[[#This Row],[DATE SAMPLE DELIVERY]]))</f>
        <v/>
      </c>
      <c r="T573" s="130" t="str">
        <f>IF(Table1[[#This Row],[DATE SAMPLE DELIVERY]]="","",(CONCATENATE(20,LEFT(Table1[[#This Row],[DATE SAMPLE DELIVERY]],2),"-",(MID(Table1[[#This Row],[DATE SAMPLE DELIVERY]],3,2)),"-",(RIGHT(Table1[[#This Row],[DATE SAMPLE DELIVERY]],2)))))</f>
        <v/>
      </c>
      <c r="U573" s="137" t="str">
        <f>IF(Table1[[#This Row],[LIBRARY ID]]="","",IF('Sample information'!$B$22="","RML",'Sample information'!$B$22))</f>
        <v/>
      </c>
      <c r="V573" s="130" t="s">
        <v>280</v>
      </c>
      <c r="W573" s="135"/>
      <c r="X573" s="135"/>
      <c r="AA573" s="151"/>
      <c r="AC573" s="152"/>
      <c r="AF573" s="135"/>
      <c r="AG573" s="130"/>
      <c r="AH573" s="130"/>
      <c r="AI573" s="130"/>
      <c r="AJ573" s="130"/>
      <c r="AK573" s="130"/>
      <c r="AL573" s="130"/>
      <c r="AM573" s="130"/>
      <c r="AN573" s="130"/>
      <c r="AO573" s="130"/>
      <c r="AP573" s="130"/>
      <c r="AQ573" s="130"/>
      <c r="AR573" s="130"/>
      <c r="AS573" s="130"/>
      <c r="AT573" s="130"/>
      <c r="AU573" s="130"/>
      <c r="AV573" s="130"/>
      <c r="AW573" s="130"/>
      <c r="AX573" s="130"/>
      <c r="AY573" s="130"/>
      <c r="AZ573" s="130"/>
      <c r="BA573" s="130"/>
      <c r="BB573" s="130"/>
      <c r="BC573" s="130"/>
      <c r="BD573" s="130"/>
      <c r="BE573" s="130"/>
    </row>
    <row r="574" spans="1:57" s="137" customFormat="1" ht="15">
      <c r="A574" s="89" t="str">
        <f>IF(Table1[[#This Row],[LIBRARY ID]]="","",CONCATENATE('Sample information'!B$16," #1"," ",Table1[[#This Row],[DATE SAMPLE DELIVERY]]))</f>
        <v/>
      </c>
      <c r="B574" s="89" t="str">
        <f>IF(Table1[[#This Row],[LIBRARY ID]]="","",CONCATENATE('Sample information'!B$16,"-",Table1[[#This Row],[LIBRARY ID]]))</f>
        <v/>
      </c>
      <c r="C574" s="47"/>
      <c r="D574" s="47"/>
      <c r="E574" s="47"/>
      <c r="F574" s="174" t="s">
        <v>547</v>
      </c>
      <c r="G574" s="47"/>
      <c r="H574" s="47"/>
      <c r="I574" s="47"/>
      <c r="J574" s="47"/>
      <c r="K574" s="47"/>
      <c r="L574" s="89" t="str">
        <f>IF(Table1[[#This Row],[INDEX CATEGORY]]="",CONCATENATE("Custom (",Table1[[#This Row],[CUSTOM INDEX]],")"),IF(Table1[[#This Row],[INDEX CATEGORY]]="No index","Custom (None)",INDEX(Index!$C$3:$X$230,MATCH(Table1[[#This Row],[INDEX NUMBER]],Index!$B$3:$B$230,0),MATCH(Table1[[#This Row],[INDEX CATEGORY]],Index!$C$2:$X$2,0))))</f>
        <v>Custom ()</v>
      </c>
      <c r="M574" s="153"/>
      <c r="N574" s="135" t="s">
        <v>5</v>
      </c>
      <c r="O574" s="153" t="s">
        <v>110</v>
      </c>
      <c r="P574" s="150" t="str">
        <f>IF(Table1[[#This Row],[LIBRARY ID]]="","",Table1[[#This Row],[VOLUME]])</f>
        <v/>
      </c>
      <c r="Q574" s="150" t="str">
        <f>IF(Table1[[#This Row],[LIBRARY ID]]="","",Table1[[#This Row],[CONCENTRATION]]*Table1[[#This Row],[VOLUME]])</f>
        <v/>
      </c>
      <c r="R574" s="103" t="s">
        <v>731</v>
      </c>
      <c r="S574" s="103" t="str">
        <f>IF(Table1[[#This Row],[LIBRARY ID]]="","",CONCATENATE('Sample information'!$B$16,"_",Table1[[#This Row],[PLATE]],"_org_",Table1[[#This Row],[DATE SAMPLE DELIVERY]]))</f>
        <v/>
      </c>
      <c r="T574" s="130" t="str">
        <f>IF(Table1[[#This Row],[DATE SAMPLE DELIVERY]]="","",(CONCATENATE(20,LEFT(Table1[[#This Row],[DATE SAMPLE DELIVERY]],2),"-",(MID(Table1[[#This Row],[DATE SAMPLE DELIVERY]],3,2)),"-",(RIGHT(Table1[[#This Row],[DATE SAMPLE DELIVERY]],2)))))</f>
        <v/>
      </c>
      <c r="U574" s="137" t="str">
        <f>IF(Table1[[#This Row],[LIBRARY ID]]="","",IF('Sample information'!$B$22="","RML",'Sample information'!$B$22))</f>
        <v/>
      </c>
      <c r="V574" s="130" t="s">
        <v>280</v>
      </c>
      <c r="W574" s="135"/>
      <c r="X574" s="135"/>
      <c r="AA574" s="151"/>
      <c r="AC574" s="152"/>
      <c r="AF574" s="135"/>
      <c r="AG574" s="130"/>
      <c r="AH574" s="130"/>
      <c r="AI574" s="130"/>
      <c r="AJ574" s="130"/>
      <c r="AK574" s="130"/>
      <c r="AL574" s="130"/>
      <c r="AM574" s="130"/>
      <c r="AN574" s="130"/>
      <c r="AO574" s="130"/>
      <c r="AP574" s="130"/>
      <c r="AQ574" s="130"/>
      <c r="AR574" s="130"/>
      <c r="AS574" s="130"/>
      <c r="AT574" s="130"/>
      <c r="AU574" s="130"/>
      <c r="AV574" s="130"/>
      <c r="AW574" s="130"/>
      <c r="AX574" s="130"/>
      <c r="AY574" s="130"/>
      <c r="AZ574" s="130"/>
      <c r="BA574" s="130"/>
      <c r="BB574" s="130"/>
      <c r="BC574" s="130"/>
      <c r="BD574" s="130"/>
      <c r="BE574" s="130"/>
    </row>
    <row r="575" spans="1:57" s="137" customFormat="1" ht="15">
      <c r="A575" s="89" t="str">
        <f>IF(Table1[[#This Row],[LIBRARY ID]]="","",CONCATENATE('Sample information'!B$16," #1"," ",Table1[[#This Row],[DATE SAMPLE DELIVERY]]))</f>
        <v/>
      </c>
      <c r="B575" s="89" t="str">
        <f>IF(Table1[[#This Row],[LIBRARY ID]]="","",CONCATENATE('Sample information'!B$16,"-",Table1[[#This Row],[LIBRARY ID]]))</f>
        <v/>
      </c>
      <c r="C575" s="47"/>
      <c r="D575" s="47"/>
      <c r="E575" s="47"/>
      <c r="F575" s="174" t="s">
        <v>547</v>
      </c>
      <c r="G575" s="47"/>
      <c r="H575" s="47"/>
      <c r="I575" s="47"/>
      <c r="J575" s="47"/>
      <c r="K575" s="47"/>
      <c r="L575" s="89" t="str">
        <f>IF(Table1[[#This Row],[INDEX CATEGORY]]="",CONCATENATE("Custom (",Table1[[#This Row],[CUSTOM INDEX]],")"),IF(Table1[[#This Row],[INDEX CATEGORY]]="No index","Custom (None)",INDEX(Index!$C$3:$X$230,MATCH(Table1[[#This Row],[INDEX NUMBER]],Index!$B$3:$B$230,0),MATCH(Table1[[#This Row],[INDEX CATEGORY]],Index!$C$2:$X$2,0))))</f>
        <v>Custom ()</v>
      </c>
      <c r="M575" s="153"/>
      <c r="N575" s="135" t="s">
        <v>5</v>
      </c>
      <c r="O575" s="153" t="s">
        <v>111</v>
      </c>
      <c r="P575" s="150" t="str">
        <f>IF(Table1[[#This Row],[LIBRARY ID]]="","",Table1[[#This Row],[VOLUME]])</f>
        <v/>
      </c>
      <c r="Q575" s="150" t="str">
        <f>IF(Table1[[#This Row],[LIBRARY ID]]="","",Table1[[#This Row],[CONCENTRATION]]*Table1[[#This Row],[VOLUME]])</f>
        <v/>
      </c>
      <c r="R575" s="103" t="s">
        <v>731</v>
      </c>
      <c r="S575" s="103" t="str">
        <f>IF(Table1[[#This Row],[LIBRARY ID]]="","",CONCATENATE('Sample information'!$B$16,"_",Table1[[#This Row],[PLATE]],"_org_",Table1[[#This Row],[DATE SAMPLE DELIVERY]]))</f>
        <v/>
      </c>
      <c r="T575" s="130" t="str">
        <f>IF(Table1[[#This Row],[DATE SAMPLE DELIVERY]]="","",(CONCATENATE(20,LEFT(Table1[[#This Row],[DATE SAMPLE DELIVERY]],2),"-",(MID(Table1[[#This Row],[DATE SAMPLE DELIVERY]],3,2)),"-",(RIGHT(Table1[[#This Row],[DATE SAMPLE DELIVERY]],2)))))</f>
        <v/>
      </c>
      <c r="U575" s="137" t="str">
        <f>IF(Table1[[#This Row],[LIBRARY ID]]="","",IF('Sample information'!$B$22="","RML",'Sample information'!$B$22))</f>
        <v/>
      </c>
      <c r="V575" s="130" t="s">
        <v>280</v>
      </c>
      <c r="W575" s="135"/>
      <c r="X575" s="135"/>
      <c r="AA575" s="151"/>
      <c r="AC575" s="152"/>
      <c r="AF575" s="135"/>
      <c r="AG575" s="130"/>
      <c r="AH575" s="130"/>
      <c r="AI575" s="130"/>
      <c r="AJ575" s="130"/>
      <c r="AK575" s="130"/>
      <c r="AL575" s="130"/>
      <c r="AM575" s="130"/>
      <c r="AN575" s="130"/>
      <c r="AO575" s="130"/>
      <c r="AP575" s="130"/>
      <c r="AQ575" s="130"/>
      <c r="AR575" s="130"/>
      <c r="AS575" s="130"/>
      <c r="AT575" s="130"/>
      <c r="AU575" s="130"/>
      <c r="AV575" s="130"/>
      <c r="AW575" s="130"/>
      <c r="AX575" s="130"/>
      <c r="AY575" s="130"/>
      <c r="AZ575" s="130"/>
      <c r="BA575" s="130"/>
      <c r="BB575" s="130"/>
      <c r="BC575" s="130"/>
      <c r="BD575" s="130"/>
      <c r="BE575" s="130"/>
    </row>
    <row r="576" spans="1:57" s="137" customFormat="1" ht="15">
      <c r="A576" s="89" t="str">
        <f>IF(Table1[[#This Row],[LIBRARY ID]]="","",CONCATENATE('Sample information'!B$16," #1"," ",Table1[[#This Row],[DATE SAMPLE DELIVERY]]))</f>
        <v/>
      </c>
      <c r="B576" s="89" t="str">
        <f>IF(Table1[[#This Row],[LIBRARY ID]]="","",CONCATENATE('Sample information'!B$16,"-",Table1[[#This Row],[LIBRARY ID]]))</f>
        <v/>
      </c>
      <c r="C576" s="47"/>
      <c r="D576" s="47"/>
      <c r="E576" s="47"/>
      <c r="F576" s="174" t="s">
        <v>547</v>
      </c>
      <c r="G576" s="47"/>
      <c r="H576" s="47"/>
      <c r="I576" s="47"/>
      <c r="J576" s="47"/>
      <c r="K576" s="47"/>
      <c r="L576" s="89" t="str">
        <f>IF(Table1[[#This Row],[INDEX CATEGORY]]="",CONCATENATE("Custom (",Table1[[#This Row],[CUSTOM INDEX]],")"),IF(Table1[[#This Row],[INDEX CATEGORY]]="No index","Custom (None)",INDEX(Index!$C$3:$X$230,MATCH(Table1[[#This Row],[INDEX NUMBER]],Index!$B$3:$B$230,0),MATCH(Table1[[#This Row],[INDEX CATEGORY]],Index!$C$2:$X$2,0))))</f>
        <v>Custom ()</v>
      </c>
      <c r="M576" s="153"/>
      <c r="N576" s="135" t="s">
        <v>5</v>
      </c>
      <c r="O576" s="153" t="s">
        <v>112</v>
      </c>
      <c r="P576" s="150" t="str">
        <f>IF(Table1[[#This Row],[LIBRARY ID]]="","",Table1[[#This Row],[VOLUME]])</f>
        <v/>
      </c>
      <c r="Q576" s="150" t="str">
        <f>IF(Table1[[#This Row],[LIBRARY ID]]="","",Table1[[#This Row],[CONCENTRATION]]*Table1[[#This Row],[VOLUME]])</f>
        <v/>
      </c>
      <c r="R576" s="103" t="s">
        <v>731</v>
      </c>
      <c r="S576" s="103" t="str">
        <f>IF(Table1[[#This Row],[LIBRARY ID]]="","",CONCATENATE('Sample information'!$B$16,"_",Table1[[#This Row],[PLATE]],"_org_",Table1[[#This Row],[DATE SAMPLE DELIVERY]]))</f>
        <v/>
      </c>
      <c r="T576" s="130" t="str">
        <f>IF(Table1[[#This Row],[DATE SAMPLE DELIVERY]]="","",(CONCATENATE(20,LEFT(Table1[[#This Row],[DATE SAMPLE DELIVERY]],2),"-",(MID(Table1[[#This Row],[DATE SAMPLE DELIVERY]],3,2)),"-",(RIGHT(Table1[[#This Row],[DATE SAMPLE DELIVERY]],2)))))</f>
        <v/>
      </c>
      <c r="U576" s="137" t="str">
        <f>IF(Table1[[#This Row],[LIBRARY ID]]="","",IF('Sample information'!$B$22="","RML",'Sample information'!$B$22))</f>
        <v/>
      </c>
      <c r="V576" s="130" t="s">
        <v>280</v>
      </c>
      <c r="W576" s="135"/>
      <c r="X576" s="135"/>
      <c r="AA576" s="151"/>
      <c r="AC576" s="152"/>
      <c r="AF576" s="135"/>
      <c r="AG576" s="130"/>
      <c r="AH576" s="130"/>
      <c r="AI576" s="130"/>
      <c r="AJ576" s="130"/>
      <c r="AK576" s="130"/>
      <c r="AL576" s="130"/>
      <c r="AM576" s="130"/>
      <c r="AN576" s="130"/>
      <c r="AO576" s="130"/>
      <c r="AP576" s="130"/>
      <c r="AQ576" s="130"/>
      <c r="AR576" s="130"/>
      <c r="AS576" s="130"/>
      <c r="AT576" s="130"/>
      <c r="AU576" s="130"/>
      <c r="AV576" s="130"/>
      <c r="AW576" s="130"/>
      <c r="AX576" s="130"/>
      <c r="AY576" s="130"/>
      <c r="AZ576" s="130"/>
      <c r="BA576" s="130"/>
      <c r="BB576" s="130"/>
      <c r="BC576" s="130"/>
      <c r="BD576" s="130"/>
      <c r="BE576" s="130"/>
    </row>
    <row r="577" spans="1:57" s="137" customFormat="1" ht="15">
      <c r="A577" s="89" t="str">
        <f>IF(Table1[[#This Row],[LIBRARY ID]]="","",CONCATENATE('Sample information'!B$16," #1"," ",Table1[[#This Row],[DATE SAMPLE DELIVERY]]))</f>
        <v/>
      </c>
      <c r="B577" s="89" t="str">
        <f>IF(Table1[[#This Row],[LIBRARY ID]]="","",CONCATENATE('Sample information'!B$16,"-",Table1[[#This Row],[LIBRARY ID]]))</f>
        <v/>
      </c>
      <c r="C577" s="47"/>
      <c r="D577" s="47"/>
      <c r="E577" s="47"/>
      <c r="F577" s="174" t="s">
        <v>547</v>
      </c>
      <c r="G577" s="47"/>
      <c r="H577" s="47"/>
      <c r="I577" s="47"/>
      <c r="J577" s="47"/>
      <c r="K577" s="47"/>
      <c r="L577" s="89" t="str">
        <f>IF(Table1[[#This Row],[INDEX CATEGORY]]="",CONCATENATE("Custom (",Table1[[#This Row],[CUSTOM INDEX]],")"),IF(Table1[[#This Row],[INDEX CATEGORY]]="No index","Custom (None)",INDEX(Index!$C$3:$X$230,MATCH(Table1[[#This Row],[INDEX NUMBER]],Index!$B$3:$B$230,0),MATCH(Table1[[#This Row],[INDEX CATEGORY]],Index!$C$2:$X$2,0))))</f>
        <v>Custom ()</v>
      </c>
      <c r="M577" s="153"/>
      <c r="N577" s="135" t="s">
        <v>5</v>
      </c>
      <c r="O577" s="153" t="s">
        <v>113</v>
      </c>
      <c r="P577" s="150" t="str">
        <f>IF(Table1[[#This Row],[LIBRARY ID]]="","",Table1[[#This Row],[VOLUME]])</f>
        <v/>
      </c>
      <c r="Q577" s="150" t="str">
        <f>IF(Table1[[#This Row],[LIBRARY ID]]="","",Table1[[#This Row],[CONCENTRATION]]*Table1[[#This Row],[VOLUME]])</f>
        <v/>
      </c>
      <c r="R577" s="103" t="s">
        <v>731</v>
      </c>
      <c r="S577" s="103" t="str">
        <f>IF(Table1[[#This Row],[LIBRARY ID]]="","",CONCATENATE('Sample information'!$B$16,"_",Table1[[#This Row],[PLATE]],"_org_",Table1[[#This Row],[DATE SAMPLE DELIVERY]]))</f>
        <v/>
      </c>
      <c r="T577" s="130" t="str">
        <f>IF(Table1[[#This Row],[DATE SAMPLE DELIVERY]]="","",(CONCATENATE(20,LEFT(Table1[[#This Row],[DATE SAMPLE DELIVERY]],2),"-",(MID(Table1[[#This Row],[DATE SAMPLE DELIVERY]],3,2)),"-",(RIGHT(Table1[[#This Row],[DATE SAMPLE DELIVERY]],2)))))</f>
        <v/>
      </c>
      <c r="U577" s="137" t="str">
        <f>IF(Table1[[#This Row],[LIBRARY ID]]="","",IF('Sample information'!$B$22="","RML",'Sample information'!$B$22))</f>
        <v/>
      </c>
      <c r="V577" s="130" t="s">
        <v>280</v>
      </c>
      <c r="W577" s="135"/>
      <c r="X577" s="135"/>
      <c r="AA577" s="151"/>
      <c r="AC577" s="152"/>
      <c r="AF577" s="135"/>
      <c r="AG577" s="130"/>
      <c r="AH577" s="130"/>
      <c r="AI577" s="130"/>
      <c r="AJ577" s="130"/>
      <c r="AK577" s="130"/>
      <c r="AL577" s="130"/>
      <c r="AM577" s="130"/>
      <c r="AN577" s="130"/>
      <c r="AO577" s="130"/>
      <c r="AP577" s="130"/>
      <c r="AQ577" s="130"/>
      <c r="AR577" s="130"/>
      <c r="AS577" s="130"/>
      <c r="AT577" s="130"/>
      <c r="AU577" s="130"/>
      <c r="AV577" s="130"/>
      <c r="AW577" s="130"/>
      <c r="AX577" s="130"/>
      <c r="AY577" s="130"/>
      <c r="AZ577" s="130"/>
      <c r="BA577" s="130"/>
      <c r="BB577" s="130"/>
      <c r="BC577" s="130"/>
      <c r="BD577" s="130"/>
      <c r="BE577" s="130"/>
    </row>
    <row r="578" spans="1:57" s="137" customFormat="1" ht="15">
      <c r="A578" s="89" t="str">
        <f>IF(Table1[[#This Row],[LIBRARY ID]]="","",CONCATENATE('Sample information'!B$16," #1"," ",Table1[[#This Row],[DATE SAMPLE DELIVERY]]))</f>
        <v/>
      </c>
      <c r="B578" s="89" t="str">
        <f>IF(Table1[[#This Row],[LIBRARY ID]]="","",CONCATENATE('Sample information'!B$16,"-",Table1[[#This Row],[LIBRARY ID]]))</f>
        <v/>
      </c>
      <c r="C578" s="47"/>
      <c r="D578" s="47"/>
      <c r="E578" s="47"/>
      <c r="F578" s="174" t="s">
        <v>547</v>
      </c>
      <c r="G578" s="47"/>
      <c r="H578" s="47"/>
      <c r="I578" s="47"/>
      <c r="J578" s="47"/>
      <c r="K578" s="47"/>
      <c r="L578" s="89" t="str">
        <f>IF(Table1[[#This Row],[INDEX CATEGORY]]="",CONCATENATE("Custom (",Table1[[#This Row],[CUSTOM INDEX]],")"),IF(Table1[[#This Row],[INDEX CATEGORY]]="No index","Custom (None)",INDEX(Index!$C$3:$X$230,MATCH(Table1[[#This Row],[INDEX NUMBER]],Index!$B$3:$B$230,0),MATCH(Table1[[#This Row],[INDEX CATEGORY]],Index!$C$2:$X$2,0))))</f>
        <v>Custom ()</v>
      </c>
      <c r="M578" s="153"/>
      <c r="N578" s="135" t="s">
        <v>5</v>
      </c>
      <c r="O578" s="153" t="s">
        <v>114</v>
      </c>
      <c r="P578" s="150" t="str">
        <f>IF(Table1[[#This Row],[LIBRARY ID]]="","",Table1[[#This Row],[VOLUME]])</f>
        <v/>
      </c>
      <c r="Q578" s="150" t="str">
        <f>IF(Table1[[#This Row],[LIBRARY ID]]="","",Table1[[#This Row],[CONCENTRATION]]*Table1[[#This Row],[VOLUME]])</f>
        <v/>
      </c>
      <c r="R578" s="103" t="s">
        <v>731</v>
      </c>
      <c r="S578" s="103" t="str">
        <f>IF(Table1[[#This Row],[LIBRARY ID]]="","",CONCATENATE('Sample information'!$B$16,"_",Table1[[#This Row],[PLATE]],"_org_",Table1[[#This Row],[DATE SAMPLE DELIVERY]]))</f>
        <v/>
      </c>
      <c r="T578" s="130" t="str">
        <f>IF(Table1[[#This Row],[DATE SAMPLE DELIVERY]]="","",(CONCATENATE(20,LEFT(Table1[[#This Row],[DATE SAMPLE DELIVERY]],2),"-",(MID(Table1[[#This Row],[DATE SAMPLE DELIVERY]],3,2)),"-",(RIGHT(Table1[[#This Row],[DATE SAMPLE DELIVERY]],2)))))</f>
        <v/>
      </c>
      <c r="U578" s="137" t="str">
        <f>IF(Table1[[#This Row],[LIBRARY ID]]="","",IF('Sample information'!$B$22="","RML",'Sample information'!$B$22))</f>
        <v/>
      </c>
      <c r="V578" s="130" t="s">
        <v>280</v>
      </c>
      <c r="W578" s="135"/>
      <c r="X578" s="135"/>
      <c r="AA578" s="151"/>
      <c r="AC578" s="152"/>
      <c r="AF578" s="135"/>
      <c r="AG578" s="130"/>
      <c r="AH578" s="130"/>
      <c r="AI578" s="130"/>
      <c r="AJ578" s="130"/>
      <c r="AK578" s="130"/>
      <c r="AL578" s="130"/>
      <c r="AM578" s="130"/>
      <c r="AN578" s="130"/>
      <c r="AO578" s="130"/>
      <c r="AP578" s="130"/>
      <c r="AQ578" s="130"/>
      <c r="AR578" s="130"/>
      <c r="AS578" s="130"/>
      <c r="AT578" s="130"/>
      <c r="AU578" s="130"/>
      <c r="AV578" s="130"/>
      <c r="AW578" s="130"/>
      <c r="AX578" s="130"/>
      <c r="AY578" s="130"/>
      <c r="AZ578" s="130"/>
      <c r="BA578" s="130"/>
      <c r="BB578" s="130"/>
      <c r="BC578" s="130"/>
      <c r="BD578" s="130"/>
      <c r="BE578" s="130"/>
    </row>
    <row r="579" spans="1:57" s="137" customFormat="1" ht="15">
      <c r="A579" s="89" t="str">
        <f>IF(Table1[[#This Row],[LIBRARY ID]]="","",CONCATENATE('Sample information'!B$16," #1"," ",Table1[[#This Row],[DATE SAMPLE DELIVERY]]))</f>
        <v/>
      </c>
      <c r="B579" s="89" t="str">
        <f>IF(Table1[[#This Row],[LIBRARY ID]]="","",CONCATENATE('Sample information'!B$16,"-",Table1[[#This Row],[LIBRARY ID]]))</f>
        <v/>
      </c>
      <c r="C579" s="47"/>
      <c r="D579" s="47"/>
      <c r="E579" s="47"/>
      <c r="F579" s="174" t="s">
        <v>547</v>
      </c>
      <c r="G579" s="47"/>
      <c r="H579" s="47"/>
      <c r="I579" s="47"/>
      <c r="J579" s="47"/>
      <c r="K579" s="47"/>
      <c r="L579" s="89" t="str">
        <f>IF(Table1[[#This Row],[INDEX CATEGORY]]="",CONCATENATE("Custom (",Table1[[#This Row],[CUSTOM INDEX]],")"),IF(Table1[[#This Row],[INDEX CATEGORY]]="No index","Custom (None)",INDEX(Index!$C$3:$X$230,MATCH(Table1[[#This Row],[INDEX NUMBER]],Index!$B$3:$B$230,0),MATCH(Table1[[#This Row],[INDEX CATEGORY]],Index!$C$2:$X$2,0))))</f>
        <v>Custom ()</v>
      </c>
      <c r="M579" s="153"/>
      <c r="N579" s="135" t="s">
        <v>5</v>
      </c>
      <c r="O579" s="153" t="s">
        <v>115</v>
      </c>
      <c r="P579" s="150" t="str">
        <f>IF(Table1[[#This Row],[LIBRARY ID]]="","",Table1[[#This Row],[VOLUME]])</f>
        <v/>
      </c>
      <c r="Q579" s="150" t="str">
        <f>IF(Table1[[#This Row],[LIBRARY ID]]="","",Table1[[#This Row],[CONCENTRATION]]*Table1[[#This Row],[VOLUME]])</f>
        <v/>
      </c>
      <c r="R579" s="103" t="s">
        <v>731</v>
      </c>
      <c r="S579" s="103" t="str">
        <f>IF(Table1[[#This Row],[LIBRARY ID]]="","",CONCATENATE('Sample information'!$B$16,"_",Table1[[#This Row],[PLATE]],"_org_",Table1[[#This Row],[DATE SAMPLE DELIVERY]]))</f>
        <v/>
      </c>
      <c r="T579" s="130" t="str">
        <f>IF(Table1[[#This Row],[DATE SAMPLE DELIVERY]]="","",(CONCATENATE(20,LEFT(Table1[[#This Row],[DATE SAMPLE DELIVERY]],2),"-",(MID(Table1[[#This Row],[DATE SAMPLE DELIVERY]],3,2)),"-",(RIGHT(Table1[[#This Row],[DATE SAMPLE DELIVERY]],2)))))</f>
        <v/>
      </c>
      <c r="U579" s="137" t="str">
        <f>IF(Table1[[#This Row],[LIBRARY ID]]="","",IF('Sample information'!$B$22="","RML",'Sample information'!$B$22))</f>
        <v/>
      </c>
      <c r="V579" s="130" t="s">
        <v>280</v>
      </c>
      <c r="W579" s="135"/>
      <c r="X579" s="135"/>
      <c r="AA579" s="151"/>
      <c r="AC579" s="152"/>
      <c r="AF579" s="135"/>
      <c r="AG579" s="130"/>
      <c r="AH579" s="130"/>
      <c r="AI579" s="130"/>
      <c r="AJ579" s="130"/>
      <c r="AK579" s="130"/>
      <c r="AL579" s="130"/>
      <c r="AM579" s="130"/>
      <c r="AN579" s="130"/>
      <c r="AO579" s="130"/>
      <c r="AP579" s="130"/>
      <c r="AQ579" s="130"/>
      <c r="AR579" s="130"/>
      <c r="AS579" s="130"/>
      <c r="AT579" s="130"/>
      <c r="AU579" s="130"/>
      <c r="AV579" s="130"/>
      <c r="AW579" s="130"/>
      <c r="AX579" s="130"/>
      <c r="AY579" s="130"/>
      <c r="AZ579" s="130"/>
      <c r="BA579" s="130"/>
      <c r="BB579" s="130"/>
      <c r="BC579" s="130"/>
      <c r="BD579" s="130"/>
      <c r="BE579" s="130"/>
    </row>
    <row r="580" spans="1:57" s="137" customFormat="1" ht="15">
      <c r="A580" s="89" t="str">
        <f>IF(Table1[[#This Row],[LIBRARY ID]]="","",CONCATENATE('Sample information'!B$16," #1"," ",Table1[[#This Row],[DATE SAMPLE DELIVERY]]))</f>
        <v/>
      </c>
      <c r="B580" s="89" t="str">
        <f>IF(Table1[[#This Row],[LIBRARY ID]]="","",CONCATENATE('Sample information'!B$16,"-",Table1[[#This Row],[LIBRARY ID]]))</f>
        <v/>
      </c>
      <c r="C580" s="47"/>
      <c r="D580" s="47"/>
      <c r="E580" s="47"/>
      <c r="F580" s="174" t="s">
        <v>547</v>
      </c>
      <c r="G580" s="47"/>
      <c r="H580" s="47"/>
      <c r="I580" s="47"/>
      <c r="J580" s="47"/>
      <c r="K580" s="47"/>
      <c r="L580" s="89" t="str">
        <f>IF(Table1[[#This Row],[INDEX CATEGORY]]="",CONCATENATE("Custom (",Table1[[#This Row],[CUSTOM INDEX]],")"),IF(Table1[[#This Row],[INDEX CATEGORY]]="No index","Custom (None)",INDEX(Index!$C$3:$X$230,MATCH(Table1[[#This Row],[INDEX NUMBER]],Index!$B$3:$B$230,0),MATCH(Table1[[#This Row],[INDEX CATEGORY]],Index!$C$2:$X$2,0))))</f>
        <v>Custom ()</v>
      </c>
      <c r="M580" s="153"/>
      <c r="N580" s="135" t="s">
        <v>5</v>
      </c>
      <c r="O580" s="153" t="s">
        <v>116</v>
      </c>
      <c r="P580" s="150" t="str">
        <f>IF(Table1[[#This Row],[LIBRARY ID]]="","",Table1[[#This Row],[VOLUME]])</f>
        <v/>
      </c>
      <c r="Q580" s="150" t="str">
        <f>IF(Table1[[#This Row],[LIBRARY ID]]="","",Table1[[#This Row],[CONCENTRATION]]*Table1[[#This Row],[VOLUME]])</f>
        <v/>
      </c>
      <c r="R580" s="103" t="s">
        <v>731</v>
      </c>
      <c r="S580" s="103" t="str">
        <f>IF(Table1[[#This Row],[LIBRARY ID]]="","",CONCATENATE('Sample information'!$B$16,"_",Table1[[#This Row],[PLATE]],"_org_",Table1[[#This Row],[DATE SAMPLE DELIVERY]]))</f>
        <v/>
      </c>
      <c r="T580" s="130" t="str">
        <f>IF(Table1[[#This Row],[DATE SAMPLE DELIVERY]]="","",(CONCATENATE(20,LEFT(Table1[[#This Row],[DATE SAMPLE DELIVERY]],2),"-",(MID(Table1[[#This Row],[DATE SAMPLE DELIVERY]],3,2)),"-",(RIGHT(Table1[[#This Row],[DATE SAMPLE DELIVERY]],2)))))</f>
        <v/>
      </c>
      <c r="U580" s="137" t="str">
        <f>IF(Table1[[#This Row],[LIBRARY ID]]="","",IF('Sample information'!$B$22="","RML",'Sample information'!$B$22))</f>
        <v/>
      </c>
      <c r="V580" s="130" t="s">
        <v>280</v>
      </c>
      <c r="W580" s="135"/>
      <c r="X580" s="135"/>
      <c r="AA580" s="151"/>
      <c r="AC580" s="152"/>
      <c r="AF580" s="135"/>
      <c r="AG580" s="130"/>
      <c r="AH580" s="130"/>
      <c r="AI580" s="130"/>
      <c r="AJ580" s="130"/>
      <c r="AK580" s="130"/>
      <c r="AL580" s="130"/>
      <c r="AM580" s="130"/>
      <c r="AN580" s="130"/>
      <c r="AO580" s="130"/>
      <c r="AP580" s="130"/>
      <c r="AQ580" s="130"/>
      <c r="AR580" s="130"/>
      <c r="AS580" s="130"/>
      <c r="AT580" s="130"/>
      <c r="AU580" s="130"/>
      <c r="AV580" s="130"/>
      <c r="AW580" s="130"/>
      <c r="AX580" s="130"/>
      <c r="AY580" s="130"/>
      <c r="AZ580" s="130"/>
      <c r="BA580" s="130"/>
      <c r="BB580" s="130"/>
      <c r="BC580" s="130"/>
      <c r="BD580" s="130"/>
      <c r="BE580" s="130"/>
    </row>
    <row r="581" spans="1:57" s="137" customFormat="1" ht="15">
      <c r="A581" s="89" t="str">
        <f>IF(Table1[[#This Row],[LIBRARY ID]]="","",CONCATENATE('Sample information'!B$16," #1"," ",Table1[[#This Row],[DATE SAMPLE DELIVERY]]))</f>
        <v/>
      </c>
      <c r="B581" s="89" t="str">
        <f>IF(Table1[[#This Row],[LIBRARY ID]]="","",CONCATENATE('Sample information'!B$16,"-",Table1[[#This Row],[LIBRARY ID]]))</f>
        <v/>
      </c>
      <c r="C581" s="47"/>
      <c r="D581" s="47"/>
      <c r="E581" s="47"/>
      <c r="F581" s="174" t="s">
        <v>547</v>
      </c>
      <c r="G581" s="47"/>
      <c r="H581" s="47"/>
      <c r="I581" s="47"/>
      <c r="J581" s="47"/>
      <c r="K581" s="47"/>
      <c r="L581" s="89" t="str">
        <f>IF(Table1[[#This Row],[INDEX CATEGORY]]="",CONCATENATE("Custom (",Table1[[#This Row],[CUSTOM INDEX]],")"),IF(Table1[[#This Row],[INDEX CATEGORY]]="No index","Custom (None)",INDEX(Index!$C$3:$X$230,MATCH(Table1[[#This Row],[INDEX NUMBER]],Index!$B$3:$B$230,0),MATCH(Table1[[#This Row],[INDEX CATEGORY]],Index!$C$2:$X$2,0))))</f>
        <v>Custom ()</v>
      </c>
      <c r="M581" s="153"/>
      <c r="N581" s="135" t="s">
        <v>5</v>
      </c>
      <c r="O581" s="153" t="s">
        <v>117</v>
      </c>
      <c r="P581" s="150" t="str">
        <f>IF(Table1[[#This Row],[LIBRARY ID]]="","",Table1[[#This Row],[VOLUME]])</f>
        <v/>
      </c>
      <c r="Q581" s="150" t="str">
        <f>IF(Table1[[#This Row],[LIBRARY ID]]="","",Table1[[#This Row],[CONCENTRATION]]*Table1[[#This Row],[VOLUME]])</f>
        <v/>
      </c>
      <c r="R581" s="103" t="s">
        <v>731</v>
      </c>
      <c r="S581" s="103" t="str">
        <f>IF(Table1[[#This Row],[LIBRARY ID]]="","",CONCATENATE('Sample information'!$B$16,"_",Table1[[#This Row],[PLATE]],"_org_",Table1[[#This Row],[DATE SAMPLE DELIVERY]]))</f>
        <v/>
      </c>
      <c r="T581" s="130" t="str">
        <f>IF(Table1[[#This Row],[DATE SAMPLE DELIVERY]]="","",(CONCATENATE(20,LEFT(Table1[[#This Row],[DATE SAMPLE DELIVERY]],2),"-",(MID(Table1[[#This Row],[DATE SAMPLE DELIVERY]],3,2)),"-",(RIGHT(Table1[[#This Row],[DATE SAMPLE DELIVERY]],2)))))</f>
        <v/>
      </c>
      <c r="U581" s="137" t="str">
        <f>IF(Table1[[#This Row],[LIBRARY ID]]="","",IF('Sample information'!$B$22="","RML",'Sample information'!$B$22))</f>
        <v/>
      </c>
      <c r="V581" s="130" t="s">
        <v>280</v>
      </c>
      <c r="W581" s="135"/>
      <c r="X581" s="135"/>
      <c r="AA581" s="151"/>
      <c r="AC581" s="152"/>
      <c r="AF581" s="135"/>
      <c r="AG581" s="130"/>
      <c r="AH581" s="130"/>
      <c r="AI581" s="130"/>
      <c r="AJ581" s="130"/>
      <c r="AK581" s="130"/>
      <c r="AL581" s="130"/>
      <c r="AM581" s="130"/>
      <c r="AN581" s="130"/>
      <c r="AO581" s="130"/>
      <c r="AP581" s="130"/>
      <c r="AQ581" s="130"/>
      <c r="AR581" s="130"/>
      <c r="AS581" s="130"/>
      <c r="AT581" s="130"/>
      <c r="AU581" s="130"/>
      <c r="AV581" s="130"/>
      <c r="AW581" s="130"/>
      <c r="AX581" s="130"/>
      <c r="AY581" s="130"/>
      <c r="AZ581" s="130"/>
      <c r="BA581" s="130"/>
      <c r="BB581" s="130"/>
      <c r="BC581" s="130"/>
      <c r="BD581" s="130"/>
      <c r="BE581" s="130"/>
    </row>
    <row r="582" spans="1:57" s="137" customFormat="1" ht="15">
      <c r="A582" s="89" t="str">
        <f>IF(Table1[[#This Row],[LIBRARY ID]]="","",CONCATENATE('Sample information'!B$16," #1"," ",Table1[[#This Row],[DATE SAMPLE DELIVERY]]))</f>
        <v/>
      </c>
      <c r="B582" s="89" t="str">
        <f>IF(Table1[[#This Row],[LIBRARY ID]]="","",CONCATENATE('Sample information'!B$16,"-",Table1[[#This Row],[LIBRARY ID]]))</f>
        <v/>
      </c>
      <c r="C582" s="47"/>
      <c r="D582" s="47"/>
      <c r="E582" s="47"/>
      <c r="F582" s="174" t="s">
        <v>547</v>
      </c>
      <c r="G582" s="47"/>
      <c r="H582" s="47"/>
      <c r="I582" s="47"/>
      <c r="J582" s="47"/>
      <c r="K582" s="47"/>
      <c r="L582" s="89" t="str">
        <f>IF(Table1[[#This Row],[INDEX CATEGORY]]="",CONCATENATE("Custom (",Table1[[#This Row],[CUSTOM INDEX]],")"),IF(Table1[[#This Row],[INDEX CATEGORY]]="No index","Custom (None)",INDEX(Index!$C$3:$X$230,MATCH(Table1[[#This Row],[INDEX NUMBER]],Index!$B$3:$B$230,0),MATCH(Table1[[#This Row],[INDEX CATEGORY]],Index!$C$2:$X$2,0))))</f>
        <v>Custom ()</v>
      </c>
      <c r="M582" s="153"/>
      <c r="N582" s="135" t="s">
        <v>5</v>
      </c>
      <c r="O582" s="153" t="s">
        <v>118</v>
      </c>
      <c r="P582" s="150" t="str">
        <f>IF(Table1[[#This Row],[LIBRARY ID]]="","",Table1[[#This Row],[VOLUME]])</f>
        <v/>
      </c>
      <c r="Q582" s="150" t="str">
        <f>IF(Table1[[#This Row],[LIBRARY ID]]="","",Table1[[#This Row],[CONCENTRATION]]*Table1[[#This Row],[VOLUME]])</f>
        <v/>
      </c>
      <c r="R582" s="103" t="s">
        <v>731</v>
      </c>
      <c r="S582" s="103" t="str">
        <f>IF(Table1[[#This Row],[LIBRARY ID]]="","",CONCATENATE('Sample information'!$B$16,"_",Table1[[#This Row],[PLATE]],"_org_",Table1[[#This Row],[DATE SAMPLE DELIVERY]]))</f>
        <v/>
      </c>
      <c r="T582" s="130" t="str">
        <f>IF(Table1[[#This Row],[DATE SAMPLE DELIVERY]]="","",(CONCATENATE(20,LEFT(Table1[[#This Row],[DATE SAMPLE DELIVERY]],2),"-",(MID(Table1[[#This Row],[DATE SAMPLE DELIVERY]],3,2)),"-",(RIGHT(Table1[[#This Row],[DATE SAMPLE DELIVERY]],2)))))</f>
        <v/>
      </c>
      <c r="U582" s="137" t="str">
        <f>IF(Table1[[#This Row],[LIBRARY ID]]="","",IF('Sample information'!$B$22="","RML",'Sample information'!$B$22))</f>
        <v/>
      </c>
      <c r="V582" s="130" t="s">
        <v>280</v>
      </c>
      <c r="W582" s="135"/>
      <c r="X582" s="135"/>
      <c r="AA582" s="151"/>
      <c r="AC582" s="152"/>
      <c r="AF582" s="135"/>
      <c r="AG582" s="130"/>
      <c r="AH582" s="130"/>
      <c r="AI582" s="130"/>
      <c r="AJ582" s="130"/>
      <c r="AK582" s="130"/>
      <c r="AL582" s="130"/>
      <c r="AM582" s="130"/>
      <c r="AN582" s="130"/>
      <c r="AO582" s="130"/>
      <c r="AP582" s="130"/>
      <c r="AQ582" s="130"/>
      <c r="AR582" s="130"/>
      <c r="AS582" s="130"/>
      <c r="AT582" s="130"/>
      <c r="AU582" s="130"/>
      <c r="AV582" s="130"/>
      <c r="AW582" s="130"/>
      <c r="AX582" s="130"/>
      <c r="AY582" s="130"/>
      <c r="AZ582" s="130"/>
      <c r="BA582" s="130"/>
      <c r="BB582" s="130"/>
      <c r="BC582" s="130"/>
      <c r="BD582" s="130"/>
      <c r="BE582" s="130"/>
    </row>
    <row r="583" spans="1:57" s="137" customFormat="1" ht="15">
      <c r="A583" s="89" t="str">
        <f>IF(Table1[[#This Row],[LIBRARY ID]]="","",CONCATENATE('Sample information'!B$16," #1"," ",Table1[[#This Row],[DATE SAMPLE DELIVERY]]))</f>
        <v/>
      </c>
      <c r="B583" s="89" t="str">
        <f>IF(Table1[[#This Row],[LIBRARY ID]]="","",CONCATENATE('Sample information'!B$16,"-",Table1[[#This Row],[LIBRARY ID]]))</f>
        <v/>
      </c>
      <c r="C583" s="47"/>
      <c r="D583" s="47"/>
      <c r="E583" s="47"/>
      <c r="F583" s="174" t="s">
        <v>547</v>
      </c>
      <c r="G583" s="47"/>
      <c r="H583" s="47"/>
      <c r="I583" s="47"/>
      <c r="J583" s="47"/>
      <c r="K583" s="47"/>
      <c r="L583" s="89" t="str">
        <f>IF(Table1[[#This Row],[INDEX CATEGORY]]="",CONCATENATE("Custom (",Table1[[#This Row],[CUSTOM INDEX]],")"),IF(Table1[[#This Row],[INDEX CATEGORY]]="No index","Custom (None)",INDEX(Index!$C$3:$X$230,MATCH(Table1[[#This Row],[INDEX NUMBER]],Index!$B$3:$B$230,0),MATCH(Table1[[#This Row],[INDEX CATEGORY]],Index!$C$2:$X$2,0))))</f>
        <v>Custom ()</v>
      </c>
      <c r="M583" s="153"/>
      <c r="N583" s="135" t="s">
        <v>5</v>
      </c>
      <c r="O583" s="153" t="s">
        <v>119</v>
      </c>
      <c r="P583" s="150" t="str">
        <f>IF(Table1[[#This Row],[LIBRARY ID]]="","",Table1[[#This Row],[VOLUME]])</f>
        <v/>
      </c>
      <c r="Q583" s="150" t="str">
        <f>IF(Table1[[#This Row],[LIBRARY ID]]="","",Table1[[#This Row],[CONCENTRATION]]*Table1[[#This Row],[VOLUME]])</f>
        <v/>
      </c>
      <c r="R583" s="103" t="s">
        <v>731</v>
      </c>
      <c r="S583" s="103" t="str">
        <f>IF(Table1[[#This Row],[LIBRARY ID]]="","",CONCATENATE('Sample information'!$B$16,"_",Table1[[#This Row],[PLATE]],"_org_",Table1[[#This Row],[DATE SAMPLE DELIVERY]]))</f>
        <v/>
      </c>
      <c r="T583" s="130" t="str">
        <f>IF(Table1[[#This Row],[DATE SAMPLE DELIVERY]]="","",(CONCATENATE(20,LEFT(Table1[[#This Row],[DATE SAMPLE DELIVERY]],2),"-",(MID(Table1[[#This Row],[DATE SAMPLE DELIVERY]],3,2)),"-",(RIGHT(Table1[[#This Row],[DATE SAMPLE DELIVERY]],2)))))</f>
        <v/>
      </c>
      <c r="U583" s="137" t="str">
        <f>IF(Table1[[#This Row],[LIBRARY ID]]="","",IF('Sample information'!$B$22="","RML",'Sample information'!$B$22))</f>
        <v/>
      </c>
      <c r="V583" s="130" t="s">
        <v>280</v>
      </c>
      <c r="W583" s="135"/>
      <c r="X583" s="135"/>
      <c r="AA583" s="151"/>
      <c r="AC583" s="152"/>
      <c r="AF583" s="135"/>
      <c r="AG583" s="130"/>
      <c r="AH583" s="130"/>
      <c r="AI583" s="130"/>
      <c r="AJ583" s="130"/>
      <c r="AK583" s="130"/>
      <c r="AL583" s="130"/>
      <c r="AM583" s="130"/>
      <c r="AN583" s="130"/>
      <c r="AO583" s="130"/>
      <c r="AP583" s="130"/>
      <c r="AQ583" s="130"/>
      <c r="AR583" s="130"/>
      <c r="AS583" s="130"/>
      <c r="AT583" s="130"/>
      <c r="AU583" s="130"/>
      <c r="AV583" s="130"/>
      <c r="AW583" s="130"/>
      <c r="AX583" s="130"/>
      <c r="AY583" s="130"/>
      <c r="AZ583" s="130"/>
      <c r="BA583" s="130"/>
      <c r="BB583" s="130"/>
      <c r="BC583" s="130"/>
      <c r="BD583" s="130"/>
      <c r="BE583" s="130"/>
    </row>
    <row r="584" spans="1:57" s="137" customFormat="1" ht="15">
      <c r="A584" s="89" t="str">
        <f>IF(Table1[[#This Row],[LIBRARY ID]]="","",CONCATENATE('Sample information'!B$16," #1"," ",Table1[[#This Row],[DATE SAMPLE DELIVERY]]))</f>
        <v/>
      </c>
      <c r="B584" s="89" t="str">
        <f>IF(Table1[[#This Row],[LIBRARY ID]]="","",CONCATENATE('Sample information'!B$16,"-",Table1[[#This Row],[LIBRARY ID]]))</f>
        <v/>
      </c>
      <c r="C584" s="47"/>
      <c r="D584" s="47"/>
      <c r="E584" s="47"/>
      <c r="F584" s="174" t="s">
        <v>547</v>
      </c>
      <c r="G584" s="47"/>
      <c r="H584" s="47"/>
      <c r="I584" s="47"/>
      <c r="J584" s="47"/>
      <c r="K584" s="47"/>
      <c r="L584" s="89" t="str">
        <f>IF(Table1[[#This Row],[INDEX CATEGORY]]="",CONCATENATE("Custom (",Table1[[#This Row],[CUSTOM INDEX]],")"),IF(Table1[[#This Row],[INDEX CATEGORY]]="No index","Custom (None)",INDEX(Index!$C$3:$X$230,MATCH(Table1[[#This Row],[INDEX NUMBER]],Index!$B$3:$B$230,0),MATCH(Table1[[#This Row],[INDEX CATEGORY]],Index!$C$2:$X$2,0))))</f>
        <v>Custom ()</v>
      </c>
      <c r="M584" s="153"/>
      <c r="N584" s="135" t="s">
        <v>5</v>
      </c>
      <c r="O584" s="153" t="s">
        <v>120</v>
      </c>
      <c r="P584" s="150" t="str">
        <f>IF(Table1[[#This Row],[LIBRARY ID]]="","",Table1[[#This Row],[VOLUME]])</f>
        <v/>
      </c>
      <c r="Q584" s="150" t="str">
        <f>IF(Table1[[#This Row],[LIBRARY ID]]="","",Table1[[#This Row],[CONCENTRATION]]*Table1[[#This Row],[VOLUME]])</f>
        <v/>
      </c>
      <c r="R584" s="103" t="s">
        <v>731</v>
      </c>
      <c r="S584" s="103" t="str">
        <f>IF(Table1[[#This Row],[LIBRARY ID]]="","",CONCATENATE('Sample information'!$B$16,"_",Table1[[#This Row],[PLATE]],"_org_",Table1[[#This Row],[DATE SAMPLE DELIVERY]]))</f>
        <v/>
      </c>
      <c r="T584" s="130" t="str">
        <f>IF(Table1[[#This Row],[DATE SAMPLE DELIVERY]]="","",(CONCATENATE(20,LEFT(Table1[[#This Row],[DATE SAMPLE DELIVERY]],2),"-",(MID(Table1[[#This Row],[DATE SAMPLE DELIVERY]],3,2)),"-",(RIGHT(Table1[[#This Row],[DATE SAMPLE DELIVERY]],2)))))</f>
        <v/>
      </c>
      <c r="U584" s="137" t="str">
        <f>IF(Table1[[#This Row],[LIBRARY ID]]="","",IF('Sample information'!$B$22="","RML",'Sample information'!$B$22))</f>
        <v/>
      </c>
      <c r="V584" s="130" t="s">
        <v>280</v>
      </c>
      <c r="W584" s="135"/>
      <c r="X584" s="135"/>
      <c r="AA584" s="151"/>
      <c r="AC584" s="152"/>
      <c r="AF584" s="135"/>
      <c r="AG584" s="130"/>
      <c r="AH584" s="130"/>
      <c r="AI584" s="130"/>
      <c r="AJ584" s="130"/>
      <c r="AK584" s="130"/>
      <c r="AL584" s="130"/>
      <c r="AM584" s="130"/>
      <c r="AN584" s="130"/>
      <c r="AO584" s="130"/>
      <c r="AP584" s="130"/>
      <c r="AQ584" s="130"/>
      <c r="AR584" s="130"/>
      <c r="AS584" s="130"/>
      <c r="AT584" s="130"/>
      <c r="AU584" s="130"/>
      <c r="AV584" s="130"/>
      <c r="AW584" s="130"/>
      <c r="AX584" s="130"/>
      <c r="AY584" s="130"/>
      <c r="AZ584" s="130"/>
      <c r="BA584" s="130"/>
      <c r="BB584" s="130"/>
      <c r="BC584" s="130"/>
      <c r="BD584" s="130"/>
      <c r="BE584" s="130"/>
    </row>
    <row r="585" spans="1:57" s="137" customFormat="1" ht="15">
      <c r="A585" s="89" t="str">
        <f>IF(Table1[[#This Row],[LIBRARY ID]]="","",CONCATENATE('Sample information'!B$16," #1"," ",Table1[[#This Row],[DATE SAMPLE DELIVERY]]))</f>
        <v/>
      </c>
      <c r="B585" s="89" t="str">
        <f>IF(Table1[[#This Row],[LIBRARY ID]]="","",CONCATENATE('Sample information'!B$16,"-",Table1[[#This Row],[LIBRARY ID]]))</f>
        <v/>
      </c>
      <c r="C585" s="47"/>
      <c r="D585" s="47"/>
      <c r="E585" s="47"/>
      <c r="F585" s="174" t="s">
        <v>547</v>
      </c>
      <c r="G585" s="47"/>
      <c r="H585" s="47"/>
      <c r="I585" s="47"/>
      <c r="J585" s="47"/>
      <c r="K585" s="47"/>
      <c r="L585" s="89" t="str">
        <f>IF(Table1[[#This Row],[INDEX CATEGORY]]="",CONCATENATE("Custom (",Table1[[#This Row],[CUSTOM INDEX]],")"),IF(Table1[[#This Row],[INDEX CATEGORY]]="No index","Custom (None)",INDEX(Index!$C$3:$X$230,MATCH(Table1[[#This Row],[INDEX NUMBER]],Index!$B$3:$B$230,0),MATCH(Table1[[#This Row],[INDEX CATEGORY]],Index!$C$2:$X$2,0))))</f>
        <v>Custom ()</v>
      </c>
      <c r="M585" s="153"/>
      <c r="N585" s="135" t="s">
        <v>5</v>
      </c>
      <c r="O585" s="153" t="s">
        <v>121</v>
      </c>
      <c r="P585" s="150" t="str">
        <f>IF(Table1[[#This Row],[LIBRARY ID]]="","",Table1[[#This Row],[VOLUME]])</f>
        <v/>
      </c>
      <c r="Q585" s="150" t="str">
        <f>IF(Table1[[#This Row],[LIBRARY ID]]="","",Table1[[#This Row],[CONCENTRATION]]*Table1[[#This Row],[VOLUME]])</f>
        <v/>
      </c>
      <c r="R585" s="103" t="s">
        <v>731</v>
      </c>
      <c r="S585" s="103" t="str">
        <f>IF(Table1[[#This Row],[LIBRARY ID]]="","",CONCATENATE('Sample information'!$B$16,"_",Table1[[#This Row],[PLATE]],"_org_",Table1[[#This Row],[DATE SAMPLE DELIVERY]]))</f>
        <v/>
      </c>
      <c r="T585" s="130" t="str">
        <f>IF(Table1[[#This Row],[DATE SAMPLE DELIVERY]]="","",(CONCATENATE(20,LEFT(Table1[[#This Row],[DATE SAMPLE DELIVERY]],2),"-",(MID(Table1[[#This Row],[DATE SAMPLE DELIVERY]],3,2)),"-",(RIGHT(Table1[[#This Row],[DATE SAMPLE DELIVERY]],2)))))</f>
        <v/>
      </c>
      <c r="U585" s="137" t="str">
        <f>IF(Table1[[#This Row],[LIBRARY ID]]="","",IF('Sample information'!$B$22="","RML",'Sample information'!$B$22))</f>
        <v/>
      </c>
      <c r="V585" s="130" t="s">
        <v>280</v>
      </c>
      <c r="W585" s="135"/>
      <c r="X585" s="135"/>
      <c r="AA585" s="151"/>
      <c r="AC585" s="152"/>
      <c r="AF585" s="135"/>
      <c r="AG585" s="130"/>
      <c r="AH585" s="130"/>
      <c r="AI585" s="130"/>
      <c r="AJ585" s="130"/>
      <c r="AK585" s="130"/>
      <c r="AL585" s="130"/>
      <c r="AM585" s="130"/>
      <c r="AN585" s="130"/>
      <c r="AO585" s="130"/>
      <c r="AP585" s="130"/>
      <c r="AQ585" s="130"/>
      <c r="AR585" s="130"/>
      <c r="AS585" s="130"/>
      <c r="AT585" s="130"/>
      <c r="AU585" s="130"/>
      <c r="AV585" s="130"/>
      <c r="AW585" s="130"/>
      <c r="AX585" s="130"/>
      <c r="AY585" s="130"/>
      <c r="AZ585" s="130"/>
      <c r="BA585" s="130"/>
      <c r="BB585" s="130"/>
      <c r="BC585" s="130"/>
      <c r="BD585" s="130"/>
      <c r="BE585" s="130"/>
    </row>
    <row r="586" spans="1:57" s="137" customFormat="1" ht="15">
      <c r="A586" s="89" t="str">
        <f>IF(Table1[[#This Row],[LIBRARY ID]]="","",CONCATENATE('Sample information'!B$16," #1"," ",Table1[[#This Row],[DATE SAMPLE DELIVERY]]))</f>
        <v/>
      </c>
      <c r="B586" s="89" t="str">
        <f>IF(Table1[[#This Row],[LIBRARY ID]]="","",CONCATENATE('Sample information'!B$16,"-",Table1[[#This Row],[LIBRARY ID]]))</f>
        <v/>
      </c>
      <c r="C586" s="47"/>
      <c r="D586" s="47"/>
      <c r="E586" s="47"/>
      <c r="F586" s="174" t="s">
        <v>547</v>
      </c>
      <c r="G586" s="47"/>
      <c r="H586" s="47"/>
      <c r="I586" s="47"/>
      <c r="J586" s="47"/>
      <c r="K586" s="47"/>
      <c r="L586" s="89" t="str">
        <f>IF(Table1[[#This Row],[INDEX CATEGORY]]="",CONCATENATE("Custom (",Table1[[#This Row],[CUSTOM INDEX]],")"),IF(Table1[[#This Row],[INDEX CATEGORY]]="No index","Custom (None)",INDEX(Index!$C$3:$X$230,MATCH(Table1[[#This Row],[INDEX NUMBER]],Index!$B$3:$B$230,0),MATCH(Table1[[#This Row],[INDEX CATEGORY]],Index!$C$2:$X$2,0))))</f>
        <v>Custom ()</v>
      </c>
      <c r="M586" s="153"/>
      <c r="N586" s="135" t="s">
        <v>5</v>
      </c>
      <c r="O586" s="153" t="s">
        <v>122</v>
      </c>
      <c r="P586" s="150" t="str">
        <f>IF(Table1[[#This Row],[LIBRARY ID]]="","",Table1[[#This Row],[VOLUME]])</f>
        <v/>
      </c>
      <c r="Q586" s="150" t="str">
        <f>IF(Table1[[#This Row],[LIBRARY ID]]="","",Table1[[#This Row],[CONCENTRATION]]*Table1[[#This Row],[VOLUME]])</f>
        <v/>
      </c>
      <c r="R586" s="103" t="s">
        <v>731</v>
      </c>
      <c r="S586" s="103" t="str">
        <f>IF(Table1[[#This Row],[LIBRARY ID]]="","",CONCATENATE('Sample information'!$B$16,"_",Table1[[#This Row],[PLATE]],"_org_",Table1[[#This Row],[DATE SAMPLE DELIVERY]]))</f>
        <v/>
      </c>
      <c r="T586" s="130" t="str">
        <f>IF(Table1[[#This Row],[DATE SAMPLE DELIVERY]]="","",(CONCATENATE(20,LEFT(Table1[[#This Row],[DATE SAMPLE DELIVERY]],2),"-",(MID(Table1[[#This Row],[DATE SAMPLE DELIVERY]],3,2)),"-",(RIGHT(Table1[[#This Row],[DATE SAMPLE DELIVERY]],2)))))</f>
        <v/>
      </c>
      <c r="U586" s="137" t="str">
        <f>IF(Table1[[#This Row],[LIBRARY ID]]="","",IF('Sample information'!$B$22="","RML",'Sample information'!$B$22))</f>
        <v/>
      </c>
      <c r="V586" s="130" t="s">
        <v>280</v>
      </c>
      <c r="W586" s="135"/>
      <c r="X586" s="135"/>
      <c r="AA586" s="151"/>
      <c r="AC586" s="152"/>
      <c r="AF586" s="135"/>
      <c r="AG586" s="130"/>
      <c r="AH586" s="130"/>
      <c r="AI586" s="130"/>
      <c r="AJ586" s="130"/>
      <c r="AK586" s="130"/>
      <c r="AL586" s="130"/>
      <c r="AM586" s="130"/>
      <c r="AN586" s="130"/>
      <c r="AO586" s="130"/>
      <c r="AP586" s="130"/>
      <c r="AQ586" s="130"/>
      <c r="AR586" s="130"/>
      <c r="AS586" s="130"/>
      <c r="AT586" s="130"/>
      <c r="AU586" s="130"/>
      <c r="AV586" s="130"/>
      <c r="AW586" s="130"/>
      <c r="AX586" s="130"/>
      <c r="AY586" s="130"/>
      <c r="AZ586" s="130"/>
      <c r="BA586" s="130"/>
      <c r="BB586" s="130"/>
      <c r="BC586" s="130"/>
      <c r="BD586" s="130"/>
      <c r="BE586" s="130"/>
    </row>
    <row r="587" spans="1:57" s="137" customFormat="1" ht="15">
      <c r="A587" s="89" t="str">
        <f>IF(Table1[[#This Row],[LIBRARY ID]]="","",CONCATENATE('Sample information'!B$16," #1"," ",Table1[[#This Row],[DATE SAMPLE DELIVERY]]))</f>
        <v/>
      </c>
      <c r="B587" s="89" t="str">
        <f>IF(Table1[[#This Row],[LIBRARY ID]]="","",CONCATENATE('Sample information'!B$16,"-",Table1[[#This Row],[LIBRARY ID]]))</f>
        <v/>
      </c>
      <c r="C587" s="47"/>
      <c r="D587" s="47"/>
      <c r="E587" s="47"/>
      <c r="F587" s="174" t="s">
        <v>547</v>
      </c>
      <c r="G587" s="47"/>
      <c r="H587" s="47"/>
      <c r="I587" s="47"/>
      <c r="J587" s="47"/>
      <c r="K587" s="47"/>
      <c r="L587" s="89" t="str">
        <f>IF(Table1[[#This Row],[INDEX CATEGORY]]="",CONCATENATE("Custom (",Table1[[#This Row],[CUSTOM INDEX]],")"),IF(Table1[[#This Row],[INDEX CATEGORY]]="No index","Custom (None)",INDEX(Index!$C$3:$X$230,MATCH(Table1[[#This Row],[INDEX NUMBER]],Index!$B$3:$B$230,0),MATCH(Table1[[#This Row],[INDEX CATEGORY]],Index!$C$2:$X$2,0))))</f>
        <v>Custom ()</v>
      </c>
      <c r="M587" s="153"/>
      <c r="N587" s="135" t="s">
        <v>5</v>
      </c>
      <c r="O587" s="153" t="s">
        <v>27</v>
      </c>
      <c r="P587" s="150" t="str">
        <f>IF(Table1[[#This Row],[LIBRARY ID]]="","",Table1[[#This Row],[VOLUME]])</f>
        <v/>
      </c>
      <c r="Q587" s="150" t="str">
        <f>IF(Table1[[#This Row],[LIBRARY ID]]="","",Table1[[#This Row],[CONCENTRATION]]*Table1[[#This Row],[VOLUME]])</f>
        <v/>
      </c>
      <c r="R587" s="103" t="s">
        <v>732</v>
      </c>
      <c r="S587" s="103" t="str">
        <f>IF(Table1[[#This Row],[LIBRARY ID]]="","",CONCATENATE('Sample information'!$B$16,"_",Table1[[#This Row],[PLATE]],"_org_",Table1[[#This Row],[DATE SAMPLE DELIVERY]]))</f>
        <v/>
      </c>
      <c r="T587" s="130" t="str">
        <f>IF(Table1[[#This Row],[DATE SAMPLE DELIVERY]]="","",(CONCATENATE(20,LEFT(Table1[[#This Row],[DATE SAMPLE DELIVERY]],2),"-",(MID(Table1[[#This Row],[DATE SAMPLE DELIVERY]],3,2)),"-",(RIGHT(Table1[[#This Row],[DATE SAMPLE DELIVERY]],2)))))</f>
        <v/>
      </c>
      <c r="U587" s="137" t="str">
        <f>IF(Table1[[#This Row],[LIBRARY ID]]="","",IF('Sample information'!$B$22="","RML",'Sample information'!$B$22))</f>
        <v/>
      </c>
      <c r="V587" s="130" t="s">
        <v>280</v>
      </c>
      <c r="W587" s="135"/>
      <c r="X587" s="135"/>
      <c r="AA587" s="151"/>
      <c r="AC587" s="152"/>
      <c r="AF587" s="135"/>
      <c r="AG587" s="130"/>
      <c r="AH587" s="130"/>
      <c r="AI587" s="130"/>
      <c r="AJ587" s="130"/>
      <c r="AK587" s="130"/>
      <c r="AL587" s="130"/>
      <c r="AM587" s="130"/>
      <c r="AN587" s="130"/>
      <c r="AO587" s="130"/>
      <c r="AP587" s="130"/>
      <c r="AQ587" s="130"/>
      <c r="AR587" s="130"/>
      <c r="AS587" s="130"/>
      <c r="AT587" s="130"/>
      <c r="AU587" s="130"/>
      <c r="AV587" s="130"/>
      <c r="AW587" s="130"/>
      <c r="AX587" s="130"/>
      <c r="AY587" s="130"/>
      <c r="AZ587" s="130"/>
      <c r="BA587" s="130"/>
      <c r="BB587" s="130"/>
      <c r="BC587" s="130"/>
      <c r="BD587" s="130"/>
      <c r="BE587" s="130"/>
    </row>
    <row r="588" spans="1:57" s="137" customFormat="1" ht="15">
      <c r="A588" s="89" t="str">
        <f>IF(Table1[[#This Row],[LIBRARY ID]]="","",CONCATENATE('Sample information'!B$16," #1"," ",Table1[[#This Row],[DATE SAMPLE DELIVERY]]))</f>
        <v/>
      </c>
      <c r="B588" s="89" t="str">
        <f>IF(Table1[[#This Row],[LIBRARY ID]]="","",CONCATENATE('Sample information'!B$16,"-",Table1[[#This Row],[LIBRARY ID]]))</f>
        <v/>
      </c>
      <c r="C588" s="47"/>
      <c r="D588" s="47"/>
      <c r="E588" s="47"/>
      <c r="F588" s="174" t="s">
        <v>547</v>
      </c>
      <c r="G588" s="47"/>
      <c r="H588" s="47"/>
      <c r="I588" s="47"/>
      <c r="J588" s="47"/>
      <c r="K588" s="47"/>
      <c r="L588" s="89" t="str">
        <f>IF(Table1[[#This Row],[INDEX CATEGORY]]="",CONCATENATE("Custom (",Table1[[#This Row],[CUSTOM INDEX]],")"),IF(Table1[[#This Row],[INDEX CATEGORY]]="No index","Custom (None)",INDEX(Index!$C$3:$X$230,MATCH(Table1[[#This Row],[INDEX NUMBER]],Index!$B$3:$B$230,0),MATCH(Table1[[#This Row],[INDEX CATEGORY]],Index!$C$2:$X$2,0))))</f>
        <v>Custom ()</v>
      </c>
      <c r="M588" s="153"/>
      <c r="N588" s="135" t="s">
        <v>5</v>
      </c>
      <c r="O588" s="153" t="s">
        <v>28</v>
      </c>
      <c r="P588" s="150" t="str">
        <f>IF(Table1[[#This Row],[LIBRARY ID]]="","",Table1[[#This Row],[VOLUME]])</f>
        <v/>
      </c>
      <c r="Q588" s="150" t="str">
        <f>IF(Table1[[#This Row],[LIBRARY ID]]="","",Table1[[#This Row],[CONCENTRATION]]*Table1[[#This Row],[VOLUME]])</f>
        <v/>
      </c>
      <c r="R588" s="103" t="s">
        <v>732</v>
      </c>
      <c r="S588" s="103" t="str">
        <f>IF(Table1[[#This Row],[LIBRARY ID]]="","",CONCATENATE('Sample information'!$B$16,"_",Table1[[#This Row],[PLATE]],"_org_",Table1[[#This Row],[DATE SAMPLE DELIVERY]]))</f>
        <v/>
      </c>
      <c r="T588" s="130" t="str">
        <f>IF(Table1[[#This Row],[DATE SAMPLE DELIVERY]]="","",(CONCATENATE(20,LEFT(Table1[[#This Row],[DATE SAMPLE DELIVERY]],2),"-",(MID(Table1[[#This Row],[DATE SAMPLE DELIVERY]],3,2)),"-",(RIGHT(Table1[[#This Row],[DATE SAMPLE DELIVERY]],2)))))</f>
        <v/>
      </c>
      <c r="U588" s="137" t="str">
        <f>IF(Table1[[#This Row],[LIBRARY ID]]="","",IF('Sample information'!$B$22="","RML",'Sample information'!$B$22))</f>
        <v/>
      </c>
      <c r="V588" s="130" t="s">
        <v>280</v>
      </c>
      <c r="W588" s="135"/>
      <c r="X588" s="135"/>
      <c r="AA588" s="151"/>
      <c r="AC588" s="152"/>
      <c r="AF588" s="135"/>
      <c r="AG588" s="130"/>
      <c r="AH588" s="130"/>
      <c r="AI588" s="130"/>
      <c r="AJ588" s="130"/>
      <c r="AK588" s="130"/>
      <c r="AL588" s="130"/>
      <c r="AM588" s="130"/>
      <c r="AN588" s="130"/>
      <c r="AO588" s="130"/>
      <c r="AP588" s="130"/>
      <c r="AQ588" s="130"/>
      <c r="AR588" s="130"/>
      <c r="AS588" s="130"/>
      <c r="AT588" s="130"/>
      <c r="AU588" s="130"/>
      <c r="AV588" s="130"/>
      <c r="AW588" s="130"/>
      <c r="AX588" s="130"/>
      <c r="AY588" s="130"/>
      <c r="AZ588" s="130"/>
      <c r="BA588" s="130"/>
      <c r="BB588" s="130"/>
      <c r="BC588" s="130"/>
      <c r="BD588" s="130"/>
      <c r="BE588" s="130"/>
    </row>
    <row r="589" spans="1:57" s="137" customFormat="1" ht="15">
      <c r="A589" s="89" t="str">
        <f>IF(Table1[[#This Row],[LIBRARY ID]]="","",CONCATENATE('Sample information'!B$16," #1"," ",Table1[[#This Row],[DATE SAMPLE DELIVERY]]))</f>
        <v/>
      </c>
      <c r="B589" s="89" t="str">
        <f>IF(Table1[[#This Row],[LIBRARY ID]]="","",CONCATENATE('Sample information'!B$16,"-",Table1[[#This Row],[LIBRARY ID]]))</f>
        <v/>
      </c>
      <c r="C589" s="47"/>
      <c r="D589" s="47"/>
      <c r="E589" s="47"/>
      <c r="F589" s="174" t="s">
        <v>547</v>
      </c>
      <c r="G589" s="47"/>
      <c r="H589" s="47"/>
      <c r="I589" s="47"/>
      <c r="J589" s="47"/>
      <c r="K589" s="47"/>
      <c r="L589" s="89" t="str">
        <f>IF(Table1[[#This Row],[INDEX CATEGORY]]="",CONCATENATE("Custom (",Table1[[#This Row],[CUSTOM INDEX]],")"),IF(Table1[[#This Row],[INDEX CATEGORY]]="No index","Custom (None)",INDEX(Index!$C$3:$X$230,MATCH(Table1[[#This Row],[INDEX NUMBER]],Index!$B$3:$B$230,0),MATCH(Table1[[#This Row],[INDEX CATEGORY]],Index!$C$2:$X$2,0))))</f>
        <v>Custom ()</v>
      </c>
      <c r="M589" s="153"/>
      <c r="N589" s="135" t="s">
        <v>5</v>
      </c>
      <c r="O589" s="153" t="s">
        <v>29</v>
      </c>
      <c r="P589" s="150" t="str">
        <f>IF(Table1[[#This Row],[LIBRARY ID]]="","",Table1[[#This Row],[VOLUME]])</f>
        <v/>
      </c>
      <c r="Q589" s="150" t="str">
        <f>IF(Table1[[#This Row],[LIBRARY ID]]="","",Table1[[#This Row],[CONCENTRATION]]*Table1[[#This Row],[VOLUME]])</f>
        <v/>
      </c>
      <c r="R589" s="103" t="s">
        <v>732</v>
      </c>
      <c r="S589" s="103" t="str">
        <f>IF(Table1[[#This Row],[LIBRARY ID]]="","",CONCATENATE('Sample information'!$B$16,"_",Table1[[#This Row],[PLATE]],"_org_",Table1[[#This Row],[DATE SAMPLE DELIVERY]]))</f>
        <v/>
      </c>
      <c r="T589" s="130" t="str">
        <f>IF(Table1[[#This Row],[DATE SAMPLE DELIVERY]]="","",(CONCATENATE(20,LEFT(Table1[[#This Row],[DATE SAMPLE DELIVERY]],2),"-",(MID(Table1[[#This Row],[DATE SAMPLE DELIVERY]],3,2)),"-",(RIGHT(Table1[[#This Row],[DATE SAMPLE DELIVERY]],2)))))</f>
        <v/>
      </c>
      <c r="U589" s="137" t="str">
        <f>IF(Table1[[#This Row],[LIBRARY ID]]="","",IF('Sample information'!$B$22="","RML",'Sample information'!$B$22))</f>
        <v/>
      </c>
      <c r="V589" s="130" t="s">
        <v>280</v>
      </c>
      <c r="W589" s="135"/>
      <c r="X589" s="135"/>
      <c r="AA589" s="151"/>
      <c r="AC589" s="152"/>
      <c r="AF589" s="135"/>
      <c r="AG589" s="130"/>
      <c r="AH589" s="130"/>
      <c r="AI589" s="130"/>
      <c r="AJ589" s="130"/>
      <c r="AK589" s="130"/>
      <c r="AL589" s="130"/>
      <c r="AM589" s="130"/>
      <c r="AN589" s="130"/>
      <c r="AO589" s="130"/>
      <c r="AP589" s="130"/>
      <c r="AQ589" s="130"/>
      <c r="AR589" s="130"/>
      <c r="AS589" s="130"/>
      <c r="AT589" s="130"/>
      <c r="AU589" s="130"/>
      <c r="AV589" s="130"/>
      <c r="AW589" s="130"/>
      <c r="AX589" s="130"/>
      <c r="AY589" s="130"/>
      <c r="AZ589" s="130"/>
      <c r="BA589" s="130"/>
      <c r="BB589" s="130"/>
      <c r="BC589" s="130"/>
      <c r="BD589" s="130"/>
      <c r="BE589" s="130"/>
    </row>
    <row r="590" spans="1:57" s="137" customFormat="1" ht="15">
      <c r="A590" s="89" t="str">
        <f>IF(Table1[[#This Row],[LIBRARY ID]]="","",CONCATENATE('Sample information'!B$16," #1"," ",Table1[[#This Row],[DATE SAMPLE DELIVERY]]))</f>
        <v/>
      </c>
      <c r="B590" s="89" t="str">
        <f>IF(Table1[[#This Row],[LIBRARY ID]]="","",CONCATENATE('Sample information'!B$16,"-",Table1[[#This Row],[LIBRARY ID]]))</f>
        <v/>
      </c>
      <c r="C590" s="47"/>
      <c r="D590" s="47"/>
      <c r="E590" s="47"/>
      <c r="F590" s="174" t="s">
        <v>547</v>
      </c>
      <c r="G590" s="47"/>
      <c r="H590" s="47"/>
      <c r="I590" s="47"/>
      <c r="J590" s="47"/>
      <c r="K590" s="47"/>
      <c r="L590" s="89" t="str">
        <f>IF(Table1[[#This Row],[INDEX CATEGORY]]="",CONCATENATE("Custom (",Table1[[#This Row],[CUSTOM INDEX]],")"),IF(Table1[[#This Row],[INDEX CATEGORY]]="No index","Custom (None)",INDEX(Index!$C$3:$X$230,MATCH(Table1[[#This Row],[INDEX NUMBER]],Index!$B$3:$B$230,0),MATCH(Table1[[#This Row],[INDEX CATEGORY]],Index!$C$2:$X$2,0))))</f>
        <v>Custom ()</v>
      </c>
      <c r="M590" s="153"/>
      <c r="N590" s="135" t="s">
        <v>5</v>
      </c>
      <c r="O590" s="153" t="s">
        <v>30</v>
      </c>
      <c r="P590" s="150" t="str">
        <f>IF(Table1[[#This Row],[LIBRARY ID]]="","",Table1[[#This Row],[VOLUME]])</f>
        <v/>
      </c>
      <c r="Q590" s="150" t="str">
        <f>IF(Table1[[#This Row],[LIBRARY ID]]="","",Table1[[#This Row],[CONCENTRATION]]*Table1[[#This Row],[VOLUME]])</f>
        <v/>
      </c>
      <c r="R590" s="103" t="s">
        <v>732</v>
      </c>
      <c r="S590" s="103" t="str">
        <f>IF(Table1[[#This Row],[LIBRARY ID]]="","",CONCATENATE('Sample information'!$B$16,"_",Table1[[#This Row],[PLATE]],"_org_",Table1[[#This Row],[DATE SAMPLE DELIVERY]]))</f>
        <v/>
      </c>
      <c r="T590" s="130" t="str">
        <f>IF(Table1[[#This Row],[DATE SAMPLE DELIVERY]]="","",(CONCATENATE(20,LEFT(Table1[[#This Row],[DATE SAMPLE DELIVERY]],2),"-",(MID(Table1[[#This Row],[DATE SAMPLE DELIVERY]],3,2)),"-",(RIGHT(Table1[[#This Row],[DATE SAMPLE DELIVERY]],2)))))</f>
        <v/>
      </c>
      <c r="U590" s="137" t="str">
        <f>IF(Table1[[#This Row],[LIBRARY ID]]="","",IF('Sample information'!$B$22="","RML",'Sample information'!$B$22))</f>
        <v/>
      </c>
      <c r="V590" s="130" t="s">
        <v>280</v>
      </c>
      <c r="W590" s="135"/>
      <c r="X590" s="135"/>
      <c r="AA590" s="151"/>
      <c r="AC590" s="152"/>
      <c r="AF590" s="135"/>
      <c r="AG590" s="130"/>
      <c r="AH590" s="130"/>
      <c r="AI590" s="130"/>
      <c r="AJ590" s="130"/>
      <c r="AK590" s="130"/>
      <c r="AL590" s="130"/>
      <c r="AM590" s="130"/>
      <c r="AN590" s="130"/>
      <c r="AO590" s="130"/>
      <c r="AP590" s="130"/>
      <c r="AQ590" s="130"/>
      <c r="AR590" s="130"/>
      <c r="AS590" s="130"/>
      <c r="AT590" s="130"/>
      <c r="AU590" s="130"/>
      <c r="AV590" s="130"/>
      <c r="AW590" s="130"/>
      <c r="AX590" s="130"/>
      <c r="AY590" s="130"/>
      <c r="AZ590" s="130"/>
      <c r="BA590" s="130"/>
      <c r="BB590" s="130"/>
      <c r="BC590" s="130"/>
      <c r="BD590" s="130"/>
      <c r="BE590" s="130"/>
    </row>
    <row r="591" spans="1:57" s="137" customFormat="1" ht="15">
      <c r="A591" s="89" t="str">
        <f>IF(Table1[[#This Row],[LIBRARY ID]]="","",CONCATENATE('Sample information'!B$16," #1"," ",Table1[[#This Row],[DATE SAMPLE DELIVERY]]))</f>
        <v/>
      </c>
      <c r="B591" s="89" t="str">
        <f>IF(Table1[[#This Row],[LIBRARY ID]]="","",CONCATENATE('Sample information'!B$16,"-",Table1[[#This Row],[LIBRARY ID]]))</f>
        <v/>
      </c>
      <c r="C591" s="47"/>
      <c r="D591" s="47"/>
      <c r="E591" s="47"/>
      <c r="F591" s="174" t="s">
        <v>547</v>
      </c>
      <c r="G591" s="47"/>
      <c r="H591" s="47"/>
      <c r="I591" s="47"/>
      <c r="J591" s="47"/>
      <c r="K591" s="47"/>
      <c r="L591" s="89" t="str">
        <f>IF(Table1[[#This Row],[INDEX CATEGORY]]="",CONCATENATE("Custom (",Table1[[#This Row],[CUSTOM INDEX]],")"),IF(Table1[[#This Row],[INDEX CATEGORY]]="No index","Custom (None)",INDEX(Index!$C$3:$X$230,MATCH(Table1[[#This Row],[INDEX NUMBER]],Index!$B$3:$B$230,0),MATCH(Table1[[#This Row],[INDEX CATEGORY]],Index!$C$2:$X$2,0))))</f>
        <v>Custom ()</v>
      </c>
      <c r="M591" s="153"/>
      <c r="N591" s="135" t="s">
        <v>5</v>
      </c>
      <c r="O591" s="153" t="s">
        <v>31</v>
      </c>
      <c r="P591" s="150" t="str">
        <f>IF(Table1[[#This Row],[LIBRARY ID]]="","",Table1[[#This Row],[VOLUME]])</f>
        <v/>
      </c>
      <c r="Q591" s="150" t="str">
        <f>IF(Table1[[#This Row],[LIBRARY ID]]="","",Table1[[#This Row],[CONCENTRATION]]*Table1[[#This Row],[VOLUME]])</f>
        <v/>
      </c>
      <c r="R591" s="103" t="s">
        <v>732</v>
      </c>
      <c r="S591" s="103" t="str">
        <f>IF(Table1[[#This Row],[LIBRARY ID]]="","",CONCATENATE('Sample information'!$B$16,"_",Table1[[#This Row],[PLATE]],"_org_",Table1[[#This Row],[DATE SAMPLE DELIVERY]]))</f>
        <v/>
      </c>
      <c r="T591" s="130" t="str">
        <f>IF(Table1[[#This Row],[DATE SAMPLE DELIVERY]]="","",(CONCATENATE(20,LEFT(Table1[[#This Row],[DATE SAMPLE DELIVERY]],2),"-",(MID(Table1[[#This Row],[DATE SAMPLE DELIVERY]],3,2)),"-",(RIGHT(Table1[[#This Row],[DATE SAMPLE DELIVERY]],2)))))</f>
        <v/>
      </c>
      <c r="U591" s="137" t="str">
        <f>IF(Table1[[#This Row],[LIBRARY ID]]="","",IF('Sample information'!$B$22="","RML",'Sample information'!$B$22))</f>
        <v/>
      </c>
      <c r="V591" s="130" t="s">
        <v>280</v>
      </c>
      <c r="W591" s="135"/>
      <c r="X591" s="135"/>
      <c r="AA591" s="151"/>
      <c r="AC591" s="152"/>
      <c r="AF591" s="135"/>
      <c r="AG591" s="130"/>
      <c r="AH591" s="130"/>
      <c r="AI591" s="130"/>
      <c r="AJ591" s="130"/>
      <c r="AK591" s="130"/>
      <c r="AL591" s="130"/>
      <c r="AM591" s="130"/>
      <c r="AN591" s="130"/>
      <c r="AO591" s="130"/>
      <c r="AP591" s="130"/>
      <c r="AQ591" s="130"/>
      <c r="AR591" s="130"/>
      <c r="AS591" s="130"/>
      <c r="AT591" s="130"/>
      <c r="AU591" s="130"/>
      <c r="AV591" s="130"/>
      <c r="AW591" s="130"/>
      <c r="AX591" s="130"/>
      <c r="AY591" s="130"/>
      <c r="AZ591" s="130"/>
      <c r="BA591" s="130"/>
      <c r="BB591" s="130"/>
      <c r="BC591" s="130"/>
      <c r="BD591" s="130"/>
      <c r="BE591" s="130"/>
    </row>
    <row r="592" spans="1:57" s="137" customFormat="1" ht="15">
      <c r="A592" s="89" t="str">
        <f>IF(Table1[[#This Row],[LIBRARY ID]]="","",CONCATENATE('Sample information'!B$16," #1"," ",Table1[[#This Row],[DATE SAMPLE DELIVERY]]))</f>
        <v/>
      </c>
      <c r="B592" s="89" t="str">
        <f>IF(Table1[[#This Row],[LIBRARY ID]]="","",CONCATENATE('Sample information'!B$16,"-",Table1[[#This Row],[LIBRARY ID]]))</f>
        <v/>
      </c>
      <c r="C592" s="47"/>
      <c r="D592" s="47"/>
      <c r="E592" s="47"/>
      <c r="F592" s="174" t="s">
        <v>547</v>
      </c>
      <c r="G592" s="47"/>
      <c r="H592" s="47"/>
      <c r="I592" s="47"/>
      <c r="J592" s="47"/>
      <c r="K592" s="47"/>
      <c r="L592" s="89" t="str">
        <f>IF(Table1[[#This Row],[INDEX CATEGORY]]="",CONCATENATE("Custom (",Table1[[#This Row],[CUSTOM INDEX]],")"),IF(Table1[[#This Row],[INDEX CATEGORY]]="No index","Custom (None)",INDEX(Index!$C$3:$X$230,MATCH(Table1[[#This Row],[INDEX NUMBER]],Index!$B$3:$B$230,0),MATCH(Table1[[#This Row],[INDEX CATEGORY]],Index!$C$2:$X$2,0))))</f>
        <v>Custom ()</v>
      </c>
      <c r="M592" s="153"/>
      <c r="N592" s="135" t="s">
        <v>5</v>
      </c>
      <c r="O592" s="153" t="s">
        <v>32</v>
      </c>
      <c r="P592" s="150" t="str">
        <f>IF(Table1[[#This Row],[LIBRARY ID]]="","",Table1[[#This Row],[VOLUME]])</f>
        <v/>
      </c>
      <c r="Q592" s="150" t="str">
        <f>IF(Table1[[#This Row],[LIBRARY ID]]="","",Table1[[#This Row],[CONCENTRATION]]*Table1[[#This Row],[VOLUME]])</f>
        <v/>
      </c>
      <c r="R592" s="103" t="s">
        <v>732</v>
      </c>
      <c r="S592" s="103" t="str">
        <f>IF(Table1[[#This Row],[LIBRARY ID]]="","",CONCATENATE('Sample information'!$B$16,"_",Table1[[#This Row],[PLATE]],"_org_",Table1[[#This Row],[DATE SAMPLE DELIVERY]]))</f>
        <v/>
      </c>
      <c r="T592" s="130" t="str">
        <f>IF(Table1[[#This Row],[DATE SAMPLE DELIVERY]]="","",(CONCATENATE(20,LEFT(Table1[[#This Row],[DATE SAMPLE DELIVERY]],2),"-",(MID(Table1[[#This Row],[DATE SAMPLE DELIVERY]],3,2)),"-",(RIGHT(Table1[[#This Row],[DATE SAMPLE DELIVERY]],2)))))</f>
        <v/>
      </c>
      <c r="U592" s="137" t="str">
        <f>IF(Table1[[#This Row],[LIBRARY ID]]="","",IF('Sample information'!$B$22="","RML",'Sample information'!$B$22))</f>
        <v/>
      </c>
      <c r="V592" s="130" t="s">
        <v>280</v>
      </c>
      <c r="W592" s="135"/>
      <c r="X592" s="135"/>
      <c r="AA592" s="151"/>
      <c r="AC592" s="152"/>
      <c r="AF592" s="135"/>
      <c r="AG592" s="130"/>
      <c r="AH592" s="130"/>
      <c r="AI592" s="130"/>
      <c r="AJ592" s="130"/>
      <c r="AK592" s="130"/>
      <c r="AL592" s="130"/>
      <c r="AM592" s="130"/>
      <c r="AN592" s="130"/>
      <c r="AO592" s="130"/>
      <c r="AP592" s="130"/>
      <c r="AQ592" s="130"/>
      <c r="AR592" s="130"/>
      <c r="AS592" s="130"/>
      <c r="AT592" s="130"/>
      <c r="AU592" s="130"/>
      <c r="AV592" s="130"/>
      <c r="AW592" s="130"/>
      <c r="AX592" s="130"/>
      <c r="AY592" s="130"/>
      <c r="AZ592" s="130"/>
      <c r="BA592" s="130"/>
      <c r="BB592" s="130"/>
      <c r="BC592" s="130"/>
      <c r="BD592" s="130"/>
      <c r="BE592" s="130"/>
    </row>
    <row r="593" spans="1:57" s="137" customFormat="1" ht="15">
      <c r="A593" s="89" t="str">
        <f>IF(Table1[[#This Row],[LIBRARY ID]]="","",CONCATENATE('Sample information'!B$16," #1"," ",Table1[[#This Row],[DATE SAMPLE DELIVERY]]))</f>
        <v/>
      </c>
      <c r="B593" s="89" t="str">
        <f>IF(Table1[[#This Row],[LIBRARY ID]]="","",CONCATENATE('Sample information'!B$16,"-",Table1[[#This Row],[LIBRARY ID]]))</f>
        <v/>
      </c>
      <c r="C593" s="47"/>
      <c r="D593" s="47"/>
      <c r="E593" s="47"/>
      <c r="F593" s="174" t="s">
        <v>547</v>
      </c>
      <c r="G593" s="47"/>
      <c r="H593" s="47"/>
      <c r="I593" s="47"/>
      <c r="J593" s="47"/>
      <c r="K593" s="47"/>
      <c r="L593" s="89" t="str">
        <f>IF(Table1[[#This Row],[INDEX CATEGORY]]="",CONCATENATE("Custom (",Table1[[#This Row],[CUSTOM INDEX]],")"),IF(Table1[[#This Row],[INDEX CATEGORY]]="No index","Custom (None)",INDEX(Index!$C$3:$X$230,MATCH(Table1[[#This Row],[INDEX NUMBER]],Index!$B$3:$B$230,0),MATCH(Table1[[#This Row],[INDEX CATEGORY]],Index!$C$2:$X$2,0))))</f>
        <v>Custom ()</v>
      </c>
      <c r="M593" s="153"/>
      <c r="N593" s="135" t="s">
        <v>5</v>
      </c>
      <c r="O593" s="153" t="s">
        <v>33</v>
      </c>
      <c r="P593" s="150" t="str">
        <f>IF(Table1[[#This Row],[LIBRARY ID]]="","",Table1[[#This Row],[VOLUME]])</f>
        <v/>
      </c>
      <c r="Q593" s="150" t="str">
        <f>IF(Table1[[#This Row],[LIBRARY ID]]="","",Table1[[#This Row],[CONCENTRATION]]*Table1[[#This Row],[VOLUME]])</f>
        <v/>
      </c>
      <c r="R593" s="103" t="s">
        <v>732</v>
      </c>
      <c r="S593" s="103" t="str">
        <f>IF(Table1[[#This Row],[LIBRARY ID]]="","",CONCATENATE('Sample information'!$B$16,"_",Table1[[#This Row],[PLATE]],"_org_",Table1[[#This Row],[DATE SAMPLE DELIVERY]]))</f>
        <v/>
      </c>
      <c r="T593" s="130" t="str">
        <f>IF(Table1[[#This Row],[DATE SAMPLE DELIVERY]]="","",(CONCATENATE(20,LEFT(Table1[[#This Row],[DATE SAMPLE DELIVERY]],2),"-",(MID(Table1[[#This Row],[DATE SAMPLE DELIVERY]],3,2)),"-",(RIGHT(Table1[[#This Row],[DATE SAMPLE DELIVERY]],2)))))</f>
        <v/>
      </c>
      <c r="U593" s="137" t="str">
        <f>IF(Table1[[#This Row],[LIBRARY ID]]="","",IF('Sample information'!$B$22="","RML",'Sample information'!$B$22))</f>
        <v/>
      </c>
      <c r="V593" s="130" t="s">
        <v>280</v>
      </c>
      <c r="W593" s="135"/>
      <c r="X593" s="135"/>
      <c r="AA593" s="151"/>
      <c r="AC593" s="152"/>
      <c r="AF593" s="135"/>
      <c r="AG593" s="130"/>
      <c r="AH593" s="130"/>
      <c r="AI593" s="130"/>
      <c r="AJ593" s="130"/>
      <c r="AK593" s="130"/>
      <c r="AL593" s="130"/>
      <c r="AM593" s="130"/>
      <c r="AN593" s="130"/>
      <c r="AO593" s="130"/>
      <c r="AP593" s="130"/>
      <c r="AQ593" s="130"/>
      <c r="AR593" s="130"/>
      <c r="AS593" s="130"/>
      <c r="AT593" s="130"/>
      <c r="AU593" s="130"/>
      <c r="AV593" s="130"/>
      <c r="AW593" s="130"/>
      <c r="AX593" s="130"/>
      <c r="AY593" s="130"/>
      <c r="AZ593" s="130"/>
      <c r="BA593" s="130"/>
      <c r="BB593" s="130"/>
      <c r="BC593" s="130"/>
      <c r="BD593" s="130"/>
      <c r="BE593" s="130"/>
    </row>
    <row r="594" spans="1:57" s="137" customFormat="1" ht="15">
      <c r="A594" s="89" t="str">
        <f>IF(Table1[[#This Row],[LIBRARY ID]]="","",CONCATENATE('Sample information'!B$16," #1"," ",Table1[[#This Row],[DATE SAMPLE DELIVERY]]))</f>
        <v/>
      </c>
      <c r="B594" s="89" t="str">
        <f>IF(Table1[[#This Row],[LIBRARY ID]]="","",CONCATENATE('Sample information'!B$16,"-",Table1[[#This Row],[LIBRARY ID]]))</f>
        <v/>
      </c>
      <c r="C594" s="47"/>
      <c r="D594" s="47"/>
      <c r="E594" s="47"/>
      <c r="F594" s="174" t="s">
        <v>547</v>
      </c>
      <c r="G594" s="47"/>
      <c r="H594" s="47"/>
      <c r="I594" s="47"/>
      <c r="J594" s="47"/>
      <c r="K594" s="47"/>
      <c r="L594" s="89" t="str">
        <f>IF(Table1[[#This Row],[INDEX CATEGORY]]="",CONCATENATE("Custom (",Table1[[#This Row],[CUSTOM INDEX]],")"),IF(Table1[[#This Row],[INDEX CATEGORY]]="No index","Custom (None)",INDEX(Index!$C$3:$X$230,MATCH(Table1[[#This Row],[INDEX NUMBER]],Index!$B$3:$B$230,0),MATCH(Table1[[#This Row],[INDEX CATEGORY]],Index!$C$2:$X$2,0))))</f>
        <v>Custom ()</v>
      </c>
      <c r="M594" s="153"/>
      <c r="N594" s="135" t="s">
        <v>5</v>
      </c>
      <c r="O594" s="153" t="s">
        <v>34</v>
      </c>
      <c r="P594" s="150" t="str">
        <f>IF(Table1[[#This Row],[LIBRARY ID]]="","",Table1[[#This Row],[VOLUME]])</f>
        <v/>
      </c>
      <c r="Q594" s="150" t="str">
        <f>IF(Table1[[#This Row],[LIBRARY ID]]="","",Table1[[#This Row],[CONCENTRATION]]*Table1[[#This Row],[VOLUME]])</f>
        <v/>
      </c>
      <c r="R594" s="103" t="s">
        <v>732</v>
      </c>
      <c r="S594" s="103" t="str">
        <f>IF(Table1[[#This Row],[LIBRARY ID]]="","",CONCATENATE('Sample information'!$B$16,"_",Table1[[#This Row],[PLATE]],"_org_",Table1[[#This Row],[DATE SAMPLE DELIVERY]]))</f>
        <v/>
      </c>
      <c r="T594" s="130" t="str">
        <f>IF(Table1[[#This Row],[DATE SAMPLE DELIVERY]]="","",(CONCATENATE(20,LEFT(Table1[[#This Row],[DATE SAMPLE DELIVERY]],2),"-",(MID(Table1[[#This Row],[DATE SAMPLE DELIVERY]],3,2)),"-",(RIGHT(Table1[[#This Row],[DATE SAMPLE DELIVERY]],2)))))</f>
        <v/>
      </c>
      <c r="U594" s="137" t="str">
        <f>IF(Table1[[#This Row],[LIBRARY ID]]="","",IF('Sample information'!$B$22="","RML",'Sample information'!$B$22))</f>
        <v/>
      </c>
      <c r="V594" s="130" t="s">
        <v>280</v>
      </c>
      <c r="W594" s="135"/>
      <c r="X594" s="135"/>
      <c r="AA594" s="151"/>
      <c r="AC594" s="152"/>
      <c r="AF594" s="135"/>
      <c r="AG594" s="130"/>
      <c r="AH594" s="130"/>
      <c r="AI594" s="130"/>
      <c r="AJ594" s="130"/>
      <c r="AK594" s="130"/>
      <c r="AL594" s="130"/>
      <c r="AM594" s="130"/>
      <c r="AN594" s="130"/>
      <c r="AO594" s="130"/>
      <c r="AP594" s="130"/>
      <c r="AQ594" s="130"/>
      <c r="AR594" s="130"/>
      <c r="AS594" s="130"/>
      <c r="AT594" s="130"/>
      <c r="AU594" s="130"/>
      <c r="AV594" s="130"/>
      <c r="AW594" s="130"/>
      <c r="AX594" s="130"/>
      <c r="AY594" s="130"/>
      <c r="AZ594" s="130"/>
      <c r="BA594" s="130"/>
      <c r="BB594" s="130"/>
      <c r="BC594" s="130"/>
      <c r="BD594" s="130"/>
      <c r="BE594" s="130"/>
    </row>
    <row r="595" spans="1:57" s="137" customFormat="1" ht="15">
      <c r="A595" s="89" t="str">
        <f>IF(Table1[[#This Row],[LIBRARY ID]]="","",CONCATENATE('Sample information'!B$16," #1"," ",Table1[[#This Row],[DATE SAMPLE DELIVERY]]))</f>
        <v/>
      </c>
      <c r="B595" s="89" t="str">
        <f>IF(Table1[[#This Row],[LIBRARY ID]]="","",CONCATENATE('Sample information'!B$16,"-",Table1[[#This Row],[LIBRARY ID]]))</f>
        <v/>
      </c>
      <c r="C595" s="47"/>
      <c r="D595" s="47"/>
      <c r="E595" s="47"/>
      <c r="F595" s="174" t="s">
        <v>547</v>
      </c>
      <c r="G595" s="47"/>
      <c r="H595" s="47"/>
      <c r="I595" s="47"/>
      <c r="J595" s="47"/>
      <c r="K595" s="47"/>
      <c r="L595" s="89" t="str">
        <f>IF(Table1[[#This Row],[INDEX CATEGORY]]="",CONCATENATE("Custom (",Table1[[#This Row],[CUSTOM INDEX]],")"),IF(Table1[[#This Row],[INDEX CATEGORY]]="No index","Custom (None)",INDEX(Index!$C$3:$X$230,MATCH(Table1[[#This Row],[INDEX NUMBER]],Index!$B$3:$B$230,0),MATCH(Table1[[#This Row],[INDEX CATEGORY]],Index!$C$2:$X$2,0))))</f>
        <v>Custom ()</v>
      </c>
      <c r="M595" s="153"/>
      <c r="N595" s="135" t="s">
        <v>5</v>
      </c>
      <c r="O595" s="153" t="s">
        <v>35</v>
      </c>
      <c r="P595" s="150" t="str">
        <f>IF(Table1[[#This Row],[LIBRARY ID]]="","",Table1[[#This Row],[VOLUME]])</f>
        <v/>
      </c>
      <c r="Q595" s="150" t="str">
        <f>IF(Table1[[#This Row],[LIBRARY ID]]="","",Table1[[#This Row],[CONCENTRATION]]*Table1[[#This Row],[VOLUME]])</f>
        <v/>
      </c>
      <c r="R595" s="103" t="s">
        <v>732</v>
      </c>
      <c r="S595" s="103" t="str">
        <f>IF(Table1[[#This Row],[LIBRARY ID]]="","",CONCATENATE('Sample information'!$B$16,"_",Table1[[#This Row],[PLATE]],"_org_",Table1[[#This Row],[DATE SAMPLE DELIVERY]]))</f>
        <v/>
      </c>
      <c r="T595" s="130" t="str">
        <f>IF(Table1[[#This Row],[DATE SAMPLE DELIVERY]]="","",(CONCATENATE(20,LEFT(Table1[[#This Row],[DATE SAMPLE DELIVERY]],2),"-",(MID(Table1[[#This Row],[DATE SAMPLE DELIVERY]],3,2)),"-",(RIGHT(Table1[[#This Row],[DATE SAMPLE DELIVERY]],2)))))</f>
        <v/>
      </c>
      <c r="U595" s="137" t="str">
        <f>IF(Table1[[#This Row],[LIBRARY ID]]="","",IF('Sample information'!$B$22="","RML",'Sample information'!$B$22))</f>
        <v/>
      </c>
      <c r="V595" s="130" t="s">
        <v>280</v>
      </c>
      <c r="W595" s="135"/>
      <c r="X595" s="135"/>
      <c r="AA595" s="151"/>
      <c r="AC595" s="152"/>
      <c r="AF595" s="135"/>
      <c r="AG595" s="130"/>
      <c r="AH595" s="130"/>
      <c r="AI595" s="130"/>
      <c r="AJ595" s="130"/>
      <c r="AK595" s="130"/>
      <c r="AL595" s="130"/>
      <c r="AM595" s="130"/>
      <c r="AN595" s="130"/>
      <c r="AO595" s="130"/>
      <c r="AP595" s="130"/>
      <c r="AQ595" s="130"/>
      <c r="AR595" s="130"/>
      <c r="AS595" s="130"/>
      <c r="AT595" s="130"/>
      <c r="AU595" s="130"/>
      <c r="AV595" s="130"/>
      <c r="AW595" s="130"/>
      <c r="AX595" s="130"/>
      <c r="AY595" s="130"/>
      <c r="AZ595" s="130"/>
      <c r="BA595" s="130"/>
      <c r="BB595" s="130"/>
      <c r="BC595" s="130"/>
      <c r="BD595" s="130"/>
      <c r="BE595" s="130"/>
    </row>
    <row r="596" spans="1:57" s="137" customFormat="1" ht="15">
      <c r="A596" s="89" t="str">
        <f>IF(Table1[[#This Row],[LIBRARY ID]]="","",CONCATENATE('Sample information'!B$16," #1"," ",Table1[[#This Row],[DATE SAMPLE DELIVERY]]))</f>
        <v/>
      </c>
      <c r="B596" s="89" t="str">
        <f>IF(Table1[[#This Row],[LIBRARY ID]]="","",CONCATENATE('Sample information'!B$16,"-",Table1[[#This Row],[LIBRARY ID]]))</f>
        <v/>
      </c>
      <c r="C596" s="47"/>
      <c r="D596" s="47"/>
      <c r="E596" s="47"/>
      <c r="F596" s="174" t="s">
        <v>547</v>
      </c>
      <c r="G596" s="47"/>
      <c r="H596" s="47"/>
      <c r="I596" s="47"/>
      <c r="J596" s="47"/>
      <c r="K596" s="47"/>
      <c r="L596" s="89" t="str">
        <f>IF(Table1[[#This Row],[INDEX CATEGORY]]="",CONCATENATE("Custom (",Table1[[#This Row],[CUSTOM INDEX]],")"),IF(Table1[[#This Row],[INDEX CATEGORY]]="No index","Custom (None)",INDEX(Index!$C$3:$X$230,MATCH(Table1[[#This Row],[INDEX NUMBER]],Index!$B$3:$B$230,0),MATCH(Table1[[#This Row],[INDEX CATEGORY]],Index!$C$2:$X$2,0))))</f>
        <v>Custom ()</v>
      </c>
      <c r="M596" s="153"/>
      <c r="N596" s="135" t="s">
        <v>5</v>
      </c>
      <c r="O596" s="153" t="s">
        <v>36</v>
      </c>
      <c r="P596" s="150" t="str">
        <f>IF(Table1[[#This Row],[LIBRARY ID]]="","",Table1[[#This Row],[VOLUME]])</f>
        <v/>
      </c>
      <c r="Q596" s="150" t="str">
        <f>IF(Table1[[#This Row],[LIBRARY ID]]="","",Table1[[#This Row],[CONCENTRATION]]*Table1[[#This Row],[VOLUME]])</f>
        <v/>
      </c>
      <c r="R596" s="103" t="s">
        <v>732</v>
      </c>
      <c r="S596" s="103" t="str">
        <f>IF(Table1[[#This Row],[LIBRARY ID]]="","",CONCATENATE('Sample information'!$B$16,"_",Table1[[#This Row],[PLATE]],"_org_",Table1[[#This Row],[DATE SAMPLE DELIVERY]]))</f>
        <v/>
      </c>
      <c r="T596" s="130" t="str">
        <f>IF(Table1[[#This Row],[DATE SAMPLE DELIVERY]]="","",(CONCATENATE(20,LEFT(Table1[[#This Row],[DATE SAMPLE DELIVERY]],2),"-",(MID(Table1[[#This Row],[DATE SAMPLE DELIVERY]],3,2)),"-",(RIGHT(Table1[[#This Row],[DATE SAMPLE DELIVERY]],2)))))</f>
        <v/>
      </c>
      <c r="U596" s="137" t="str">
        <f>IF(Table1[[#This Row],[LIBRARY ID]]="","",IF('Sample information'!$B$22="","RML",'Sample information'!$B$22))</f>
        <v/>
      </c>
      <c r="V596" s="130" t="s">
        <v>280</v>
      </c>
      <c r="W596" s="135"/>
      <c r="X596" s="135"/>
      <c r="AA596" s="151"/>
      <c r="AC596" s="152"/>
      <c r="AF596" s="135"/>
      <c r="AG596" s="130"/>
      <c r="AH596" s="130"/>
      <c r="AI596" s="130"/>
      <c r="AJ596" s="130"/>
      <c r="AK596" s="130"/>
      <c r="AL596" s="130"/>
      <c r="AM596" s="130"/>
      <c r="AN596" s="130"/>
      <c r="AO596" s="130"/>
      <c r="AP596" s="130"/>
      <c r="AQ596" s="130"/>
      <c r="AR596" s="130"/>
      <c r="AS596" s="130"/>
      <c r="AT596" s="130"/>
      <c r="AU596" s="130"/>
      <c r="AV596" s="130"/>
      <c r="AW596" s="130"/>
      <c r="AX596" s="130"/>
      <c r="AY596" s="130"/>
      <c r="AZ596" s="130"/>
      <c r="BA596" s="130"/>
      <c r="BB596" s="130"/>
      <c r="BC596" s="130"/>
      <c r="BD596" s="130"/>
      <c r="BE596" s="130"/>
    </row>
    <row r="597" spans="1:57" s="137" customFormat="1" ht="15">
      <c r="A597" s="89" t="str">
        <f>IF(Table1[[#This Row],[LIBRARY ID]]="","",CONCATENATE('Sample information'!B$16," #1"," ",Table1[[#This Row],[DATE SAMPLE DELIVERY]]))</f>
        <v/>
      </c>
      <c r="B597" s="89" t="str">
        <f>IF(Table1[[#This Row],[LIBRARY ID]]="","",CONCATENATE('Sample information'!B$16,"-",Table1[[#This Row],[LIBRARY ID]]))</f>
        <v/>
      </c>
      <c r="C597" s="47"/>
      <c r="D597" s="47"/>
      <c r="E597" s="47"/>
      <c r="F597" s="174" t="s">
        <v>547</v>
      </c>
      <c r="G597" s="47"/>
      <c r="H597" s="47"/>
      <c r="I597" s="47"/>
      <c r="J597" s="47"/>
      <c r="K597" s="47"/>
      <c r="L597" s="89" t="str">
        <f>IF(Table1[[#This Row],[INDEX CATEGORY]]="",CONCATENATE("Custom (",Table1[[#This Row],[CUSTOM INDEX]],")"),IF(Table1[[#This Row],[INDEX CATEGORY]]="No index","Custom (None)",INDEX(Index!$C$3:$X$230,MATCH(Table1[[#This Row],[INDEX NUMBER]],Index!$B$3:$B$230,0),MATCH(Table1[[#This Row],[INDEX CATEGORY]],Index!$C$2:$X$2,0))))</f>
        <v>Custom ()</v>
      </c>
      <c r="M597" s="153"/>
      <c r="N597" s="135" t="s">
        <v>5</v>
      </c>
      <c r="O597" s="153" t="s">
        <v>37</v>
      </c>
      <c r="P597" s="150" t="str">
        <f>IF(Table1[[#This Row],[LIBRARY ID]]="","",Table1[[#This Row],[VOLUME]])</f>
        <v/>
      </c>
      <c r="Q597" s="150" t="str">
        <f>IF(Table1[[#This Row],[LIBRARY ID]]="","",Table1[[#This Row],[CONCENTRATION]]*Table1[[#This Row],[VOLUME]])</f>
        <v/>
      </c>
      <c r="R597" s="103" t="s">
        <v>732</v>
      </c>
      <c r="S597" s="103" t="str">
        <f>IF(Table1[[#This Row],[LIBRARY ID]]="","",CONCATENATE('Sample information'!$B$16,"_",Table1[[#This Row],[PLATE]],"_org_",Table1[[#This Row],[DATE SAMPLE DELIVERY]]))</f>
        <v/>
      </c>
      <c r="T597" s="130" t="str">
        <f>IF(Table1[[#This Row],[DATE SAMPLE DELIVERY]]="","",(CONCATENATE(20,LEFT(Table1[[#This Row],[DATE SAMPLE DELIVERY]],2),"-",(MID(Table1[[#This Row],[DATE SAMPLE DELIVERY]],3,2)),"-",(RIGHT(Table1[[#This Row],[DATE SAMPLE DELIVERY]],2)))))</f>
        <v/>
      </c>
      <c r="U597" s="137" t="str">
        <f>IF(Table1[[#This Row],[LIBRARY ID]]="","",IF('Sample information'!$B$22="","RML",'Sample information'!$B$22))</f>
        <v/>
      </c>
      <c r="V597" s="130" t="s">
        <v>280</v>
      </c>
      <c r="W597" s="135"/>
      <c r="X597" s="135"/>
      <c r="AA597" s="151"/>
      <c r="AC597" s="152"/>
      <c r="AF597" s="135"/>
      <c r="AG597" s="130"/>
      <c r="AH597" s="130"/>
      <c r="AI597" s="130"/>
      <c r="AJ597" s="130"/>
      <c r="AK597" s="130"/>
      <c r="AL597" s="130"/>
      <c r="AM597" s="130"/>
      <c r="AN597" s="130"/>
      <c r="AO597" s="130"/>
      <c r="AP597" s="130"/>
      <c r="AQ597" s="130"/>
      <c r="AR597" s="130"/>
      <c r="AS597" s="130"/>
      <c r="AT597" s="130"/>
      <c r="AU597" s="130"/>
      <c r="AV597" s="130"/>
      <c r="AW597" s="130"/>
      <c r="AX597" s="130"/>
      <c r="AY597" s="130"/>
      <c r="AZ597" s="130"/>
      <c r="BA597" s="130"/>
      <c r="BB597" s="130"/>
      <c r="BC597" s="130"/>
      <c r="BD597" s="130"/>
      <c r="BE597" s="130"/>
    </row>
    <row r="598" spans="1:57" s="137" customFormat="1" ht="15">
      <c r="A598" s="89" t="str">
        <f>IF(Table1[[#This Row],[LIBRARY ID]]="","",CONCATENATE('Sample information'!B$16," #1"," ",Table1[[#This Row],[DATE SAMPLE DELIVERY]]))</f>
        <v/>
      </c>
      <c r="B598" s="89" t="str">
        <f>IF(Table1[[#This Row],[LIBRARY ID]]="","",CONCATENATE('Sample information'!B$16,"-",Table1[[#This Row],[LIBRARY ID]]))</f>
        <v/>
      </c>
      <c r="C598" s="47"/>
      <c r="D598" s="47"/>
      <c r="E598" s="47"/>
      <c r="F598" s="174" t="s">
        <v>547</v>
      </c>
      <c r="G598" s="47"/>
      <c r="H598" s="47"/>
      <c r="I598" s="47"/>
      <c r="J598" s="47"/>
      <c r="K598" s="47"/>
      <c r="L598" s="89" t="str">
        <f>IF(Table1[[#This Row],[INDEX CATEGORY]]="",CONCATENATE("Custom (",Table1[[#This Row],[CUSTOM INDEX]],")"),IF(Table1[[#This Row],[INDEX CATEGORY]]="No index","Custom (None)",INDEX(Index!$C$3:$X$230,MATCH(Table1[[#This Row],[INDEX NUMBER]],Index!$B$3:$B$230,0),MATCH(Table1[[#This Row],[INDEX CATEGORY]],Index!$C$2:$X$2,0))))</f>
        <v>Custom ()</v>
      </c>
      <c r="M598" s="153"/>
      <c r="N598" s="135" t="s">
        <v>5</v>
      </c>
      <c r="O598" s="153" t="s">
        <v>38</v>
      </c>
      <c r="P598" s="150" t="str">
        <f>IF(Table1[[#This Row],[LIBRARY ID]]="","",Table1[[#This Row],[VOLUME]])</f>
        <v/>
      </c>
      <c r="Q598" s="150" t="str">
        <f>IF(Table1[[#This Row],[LIBRARY ID]]="","",Table1[[#This Row],[CONCENTRATION]]*Table1[[#This Row],[VOLUME]])</f>
        <v/>
      </c>
      <c r="R598" s="103" t="s">
        <v>732</v>
      </c>
      <c r="S598" s="103" t="str">
        <f>IF(Table1[[#This Row],[LIBRARY ID]]="","",CONCATENATE('Sample information'!$B$16,"_",Table1[[#This Row],[PLATE]],"_org_",Table1[[#This Row],[DATE SAMPLE DELIVERY]]))</f>
        <v/>
      </c>
      <c r="T598" s="130" t="str">
        <f>IF(Table1[[#This Row],[DATE SAMPLE DELIVERY]]="","",(CONCATENATE(20,LEFT(Table1[[#This Row],[DATE SAMPLE DELIVERY]],2),"-",(MID(Table1[[#This Row],[DATE SAMPLE DELIVERY]],3,2)),"-",(RIGHT(Table1[[#This Row],[DATE SAMPLE DELIVERY]],2)))))</f>
        <v/>
      </c>
      <c r="U598" s="137" t="str">
        <f>IF(Table1[[#This Row],[LIBRARY ID]]="","",IF('Sample information'!$B$22="","RML",'Sample information'!$B$22))</f>
        <v/>
      </c>
      <c r="V598" s="130" t="s">
        <v>280</v>
      </c>
      <c r="W598" s="135"/>
      <c r="X598" s="135"/>
      <c r="AA598" s="151"/>
      <c r="AC598" s="152"/>
      <c r="AF598" s="135"/>
      <c r="AG598" s="130"/>
      <c r="AH598" s="130"/>
      <c r="AI598" s="130"/>
      <c r="AJ598" s="130"/>
      <c r="AK598" s="130"/>
      <c r="AL598" s="130"/>
      <c r="AM598" s="130"/>
      <c r="AN598" s="130"/>
      <c r="AO598" s="130"/>
      <c r="AP598" s="130"/>
      <c r="AQ598" s="130"/>
      <c r="AR598" s="130"/>
      <c r="AS598" s="130"/>
      <c r="AT598" s="130"/>
      <c r="AU598" s="130"/>
      <c r="AV598" s="130"/>
      <c r="AW598" s="130"/>
      <c r="AX598" s="130"/>
      <c r="AY598" s="130"/>
      <c r="AZ598" s="130"/>
      <c r="BA598" s="130"/>
      <c r="BB598" s="130"/>
      <c r="BC598" s="130"/>
      <c r="BD598" s="130"/>
      <c r="BE598" s="130"/>
    </row>
    <row r="599" spans="1:57" s="137" customFormat="1" ht="15">
      <c r="A599" s="89" t="str">
        <f>IF(Table1[[#This Row],[LIBRARY ID]]="","",CONCATENATE('Sample information'!B$16," #1"," ",Table1[[#This Row],[DATE SAMPLE DELIVERY]]))</f>
        <v/>
      </c>
      <c r="B599" s="89" t="str">
        <f>IF(Table1[[#This Row],[LIBRARY ID]]="","",CONCATENATE('Sample information'!B$16,"-",Table1[[#This Row],[LIBRARY ID]]))</f>
        <v/>
      </c>
      <c r="C599" s="47"/>
      <c r="D599" s="47"/>
      <c r="E599" s="47"/>
      <c r="F599" s="174" t="s">
        <v>547</v>
      </c>
      <c r="G599" s="47"/>
      <c r="H599" s="47"/>
      <c r="I599" s="47"/>
      <c r="J599" s="47"/>
      <c r="K599" s="47"/>
      <c r="L599" s="89" t="str">
        <f>IF(Table1[[#This Row],[INDEX CATEGORY]]="",CONCATENATE("Custom (",Table1[[#This Row],[CUSTOM INDEX]],")"),IF(Table1[[#This Row],[INDEX CATEGORY]]="No index","Custom (None)",INDEX(Index!$C$3:$X$230,MATCH(Table1[[#This Row],[INDEX NUMBER]],Index!$B$3:$B$230,0),MATCH(Table1[[#This Row],[INDEX CATEGORY]],Index!$C$2:$X$2,0))))</f>
        <v>Custom ()</v>
      </c>
      <c r="M599" s="153"/>
      <c r="N599" s="135" t="s">
        <v>5</v>
      </c>
      <c r="O599" s="153" t="s">
        <v>39</v>
      </c>
      <c r="P599" s="150" t="str">
        <f>IF(Table1[[#This Row],[LIBRARY ID]]="","",Table1[[#This Row],[VOLUME]])</f>
        <v/>
      </c>
      <c r="Q599" s="150" t="str">
        <f>IF(Table1[[#This Row],[LIBRARY ID]]="","",Table1[[#This Row],[CONCENTRATION]]*Table1[[#This Row],[VOLUME]])</f>
        <v/>
      </c>
      <c r="R599" s="103" t="s">
        <v>732</v>
      </c>
      <c r="S599" s="103" t="str">
        <f>IF(Table1[[#This Row],[LIBRARY ID]]="","",CONCATENATE('Sample information'!$B$16,"_",Table1[[#This Row],[PLATE]],"_org_",Table1[[#This Row],[DATE SAMPLE DELIVERY]]))</f>
        <v/>
      </c>
      <c r="T599" s="130" t="str">
        <f>IF(Table1[[#This Row],[DATE SAMPLE DELIVERY]]="","",(CONCATENATE(20,LEFT(Table1[[#This Row],[DATE SAMPLE DELIVERY]],2),"-",(MID(Table1[[#This Row],[DATE SAMPLE DELIVERY]],3,2)),"-",(RIGHT(Table1[[#This Row],[DATE SAMPLE DELIVERY]],2)))))</f>
        <v/>
      </c>
      <c r="U599" s="137" t="str">
        <f>IF(Table1[[#This Row],[LIBRARY ID]]="","",IF('Sample information'!$B$22="","RML",'Sample information'!$B$22))</f>
        <v/>
      </c>
      <c r="V599" s="130" t="s">
        <v>280</v>
      </c>
      <c r="W599" s="135"/>
      <c r="X599" s="135"/>
      <c r="AA599" s="151"/>
      <c r="AC599" s="152"/>
      <c r="AF599" s="135"/>
      <c r="AG599" s="130"/>
      <c r="AH599" s="130"/>
      <c r="AI599" s="130"/>
      <c r="AJ599" s="130"/>
      <c r="AK599" s="130"/>
      <c r="AL599" s="130"/>
      <c r="AM599" s="130"/>
      <c r="AN599" s="130"/>
      <c r="AO599" s="130"/>
      <c r="AP599" s="130"/>
      <c r="AQ599" s="130"/>
      <c r="AR599" s="130"/>
      <c r="AS599" s="130"/>
      <c r="AT599" s="130"/>
      <c r="AU599" s="130"/>
      <c r="AV599" s="130"/>
      <c r="AW599" s="130"/>
      <c r="AX599" s="130"/>
      <c r="AY599" s="130"/>
      <c r="AZ599" s="130"/>
      <c r="BA599" s="130"/>
      <c r="BB599" s="130"/>
      <c r="BC599" s="130"/>
      <c r="BD599" s="130"/>
      <c r="BE599" s="130"/>
    </row>
    <row r="600" spans="1:57" s="137" customFormat="1" ht="15">
      <c r="A600" s="89" t="str">
        <f>IF(Table1[[#This Row],[LIBRARY ID]]="","",CONCATENATE('Sample information'!B$16," #1"," ",Table1[[#This Row],[DATE SAMPLE DELIVERY]]))</f>
        <v/>
      </c>
      <c r="B600" s="89" t="str">
        <f>IF(Table1[[#This Row],[LIBRARY ID]]="","",CONCATENATE('Sample information'!B$16,"-",Table1[[#This Row],[LIBRARY ID]]))</f>
        <v/>
      </c>
      <c r="C600" s="47"/>
      <c r="D600" s="47"/>
      <c r="E600" s="47"/>
      <c r="F600" s="174" t="s">
        <v>547</v>
      </c>
      <c r="G600" s="47"/>
      <c r="H600" s="47"/>
      <c r="I600" s="47"/>
      <c r="J600" s="47"/>
      <c r="K600" s="47"/>
      <c r="L600" s="89" t="str">
        <f>IF(Table1[[#This Row],[INDEX CATEGORY]]="",CONCATENATE("Custom (",Table1[[#This Row],[CUSTOM INDEX]],")"),IF(Table1[[#This Row],[INDEX CATEGORY]]="No index","Custom (None)",INDEX(Index!$C$3:$X$230,MATCH(Table1[[#This Row],[INDEX NUMBER]],Index!$B$3:$B$230,0),MATCH(Table1[[#This Row],[INDEX CATEGORY]],Index!$C$2:$X$2,0))))</f>
        <v>Custom ()</v>
      </c>
      <c r="M600" s="153"/>
      <c r="N600" s="135" t="s">
        <v>5</v>
      </c>
      <c r="O600" s="153" t="s">
        <v>40</v>
      </c>
      <c r="P600" s="150" t="str">
        <f>IF(Table1[[#This Row],[LIBRARY ID]]="","",Table1[[#This Row],[VOLUME]])</f>
        <v/>
      </c>
      <c r="Q600" s="150" t="str">
        <f>IF(Table1[[#This Row],[LIBRARY ID]]="","",Table1[[#This Row],[CONCENTRATION]]*Table1[[#This Row],[VOLUME]])</f>
        <v/>
      </c>
      <c r="R600" s="103" t="s">
        <v>732</v>
      </c>
      <c r="S600" s="103" t="str">
        <f>IF(Table1[[#This Row],[LIBRARY ID]]="","",CONCATENATE('Sample information'!$B$16,"_",Table1[[#This Row],[PLATE]],"_org_",Table1[[#This Row],[DATE SAMPLE DELIVERY]]))</f>
        <v/>
      </c>
      <c r="T600" s="130" t="str">
        <f>IF(Table1[[#This Row],[DATE SAMPLE DELIVERY]]="","",(CONCATENATE(20,LEFT(Table1[[#This Row],[DATE SAMPLE DELIVERY]],2),"-",(MID(Table1[[#This Row],[DATE SAMPLE DELIVERY]],3,2)),"-",(RIGHT(Table1[[#This Row],[DATE SAMPLE DELIVERY]],2)))))</f>
        <v/>
      </c>
      <c r="U600" s="137" t="str">
        <f>IF(Table1[[#This Row],[LIBRARY ID]]="","",IF('Sample information'!$B$22="","RML",'Sample information'!$B$22))</f>
        <v/>
      </c>
      <c r="V600" s="130" t="s">
        <v>280</v>
      </c>
      <c r="W600" s="135"/>
      <c r="X600" s="135"/>
      <c r="AA600" s="151"/>
      <c r="AC600" s="152"/>
      <c r="AF600" s="135"/>
      <c r="AG600" s="130"/>
      <c r="AH600" s="130"/>
      <c r="AI600" s="130"/>
      <c r="AJ600" s="130"/>
      <c r="AK600" s="130"/>
      <c r="AL600" s="130"/>
      <c r="AM600" s="130"/>
      <c r="AN600" s="130"/>
      <c r="AO600" s="130"/>
      <c r="AP600" s="130"/>
      <c r="AQ600" s="130"/>
      <c r="AR600" s="130"/>
      <c r="AS600" s="130"/>
      <c r="AT600" s="130"/>
      <c r="AU600" s="130"/>
      <c r="AV600" s="130"/>
      <c r="AW600" s="130"/>
      <c r="AX600" s="130"/>
      <c r="AY600" s="130"/>
      <c r="AZ600" s="130"/>
      <c r="BA600" s="130"/>
      <c r="BB600" s="130"/>
      <c r="BC600" s="130"/>
      <c r="BD600" s="130"/>
      <c r="BE600" s="130"/>
    </row>
    <row r="601" spans="1:57" s="137" customFormat="1" ht="15">
      <c r="A601" s="89" t="str">
        <f>IF(Table1[[#This Row],[LIBRARY ID]]="","",CONCATENATE('Sample information'!B$16," #1"," ",Table1[[#This Row],[DATE SAMPLE DELIVERY]]))</f>
        <v/>
      </c>
      <c r="B601" s="89" t="str">
        <f>IF(Table1[[#This Row],[LIBRARY ID]]="","",CONCATENATE('Sample information'!B$16,"-",Table1[[#This Row],[LIBRARY ID]]))</f>
        <v/>
      </c>
      <c r="C601" s="47"/>
      <c r="D601" s="47"/>
      <c r="E601" s="47"/>
      <c r="F601" s="174" t="s">
        <v>547</v>
      </c>
      <c r="G601" s="47"/>
      <c r="H601" s="47"/>
      <c r="I601" s="47"/>
      <c r="J601" s="47"/>
      <c r="K601" s="47"/>
      <c r="L601" s="89" t="str">
        <f>IF(Table1[[#This Row],[INDEX CATEGORY]]="",CONCATENATE("Custom (",Table1[[#This Row],[CUSTOM INDEX]],")"),IF(Table1[[#This Row],[INDEX CATEGORY]]="No index","Custom (None)",INDEX(Index!$C$3:$X$230,MATCH(Table1[[#This Row],[INDEX NUMBER]],Index!$B$3:$B$230,0),MATCH(Table1[[#This Row],[INDEX CATEGORY]],Index!$C$2:$X$2,0))))</f>
        <v>Custom ()</v>
      </c>
      <c r="M601" s="153"/>
      <c r="N601" s="135" t="s">
        <v>5</v>
      </c>
      <c r="O601" s="153" t="s">
        <v>41</v>
      </c>
      <c r="P601" s="150" t="str">
        <f>IF(Table1[[#This Row],[LIBRARY ID]]="","",Table1[[#This Row],[VOLUME]])</f>
        <v/>
      </c>
      <c r="Q601" s="150" t="str">
        <f>IF(Table1[[#This Row],[LIBRARY ID]]="","",Table1[[#This Row],[CONCENTRATION]]*Table1[[#This Row],[VOLUME]])</f>
        <v/>
      </c>
      <c r="R601" s="103" t="s">
        <v>732</v>
      </c>
      <c r="S601" s="103" t="str">
        <f>IF(Table1[[#This Row],[LIBRARY ID]]="","",CONCATENATE('Sample information'!$B$16,"_",Table1[[#This Row],[PLATE]],"_org_",Table1[[#This Row],[DATE SAMPLE DELIVERY]]))</f>
        <v/>
      </c>
      <c r="T601" s="130" t="str">
        <f>IF(Table1[[#This Row],[DATE SAMPLE DELIVERY]]="","",(CONCATENATE(20,LEFT(Table1[[#This Row],[DATE SAMPLE DELIVERY]],2),"-",(MID(Table1[[#This Row],[DATE SAMPLE DELIVERY]],3,2)),"-",(RIGHT(Table1[[#This Row],[DATE SAMPLE DELIVERY]],2)))))</f>
        <v/>
      </c>
      <c r="U601" s="137" t="str">
        <f>IF(Table1[[#This Row],[LIBRARY ID]]="","",IF('Sample information'!$B$22="","RML",'Sample information'!$B$22))</f>
        <v/>
      </c>
      <c r="V601" s="130" t="s">
        <v>280</v>
      </c>
      <c r="W601" s="135"/>
      <c r="X601" s="135"/>
      <c r="AA601" s="151"/>
      <c r="AC601" s="152"/>
      <c r="AF601" s="135"/>
      <c r="AG601" s="130"/>
      <c r="AH601" s="130"/>
      <c r="AI601" s="130"/>
      <c r="AJ601" s="130"/>
      <c r="AK601" s="130"/>
      <c r="AL601" s="130"/>
      <c r="AM601" s="130"/>
      <c r="AN601" s="130"/>
      <c r="AO601" s="130"/>
      <c r="AP601" s="130"/>
      <c r="AQ601" s="130"/>
      <c r="AR601" s="130"/>
      <c r="AS601" s="130"/>
      <c r="AT601" s="130"/>
      <c r="AU601" s="130"/>
      <c r="AV601" s="130"/>
      <c r="AW601" s="130"/>
      <c r="AX601" s="130"/>
      <c r="AY601" s="130"/>
      <c r="AZ601" s="130"/>
      <c r="BA601" s="130"/>
      <c r="BB601" s="130"/>
      <c r="BC601" s="130"/>
      <c r="BD601" s="130"/>
      <c r="BE601" s="130"/>
    </row>
    <row r="602" spans="1:57" s="137" customFormat="1" ht="15">
      <c r="A602" s="89" t="str">
        <f>IF(Table1[[#This Row],[LIBRARY ID]]="","",CONCATENATE('Sample information'!B$16," #1"," ",Table1[[#This Row],[DATE SAMPLE DELIVERY]]))</f>
        <v/>
      </c>
      <c r="B602" s="89" t="str">
        <f>IF(Table1[[#This Row],[LIBRARY ID]]="","",CONCATENATE('Sample information'!B$16,"-",Table1[[#This Row],[LIBRARY ID]]))</f>
        <v/>
      </c>
      <c r="C602" s="47"/>
      <c r="D602" s="47"/>
      <c r="E602" s="47"/>
      <c r="F602" s="174" t="s">
        <v>547</v>
      </c>
      <c r="G602" s="47"/>
      <c r="H602" s="47"/>
      <c r="I602" s="47"/>
      <c r="J602" s="47"/>
      <c r="K602" s="47"/>
      <c r="L602" s="89" t="str">
        <f>IF(Table1[[#This Row],[INDEX CATEGORY]]="",CONCATENATE("Custom (",Table1[[#This Row],[CUSTOM INDEX]],")"),IF(Table1[[#This Row],[INDEX CATEGORY]]="No index","Custom (None)",INDEX(Index!$C$3:$X$230,MATCH(Table1[[#This Row],[INDEX NUMBER]],Index!$B$3:$B$230,0),MATCH(Table1[[#This Row],[INDEX CATEGORY]],Index!$C$2:$X$2,0))))</f>
        <v>Custom ()</v>
      </c>
      <c r="M602" s="153"/>
      <c r="N602" s="135" t="s">
        <v>5</v>
      </c>
      <c r="O602" s="153" t="s">
        <v>42</v>
      </c>
      <c r="P602" s="150" t="str">
        <f>IF(Table1[[#This Row],[LIBRARY ID]]="","",Table1[[#This Row],[VOLUME]])</f>
        <v/>
      </c>
      <c r="Q602" s="150" t="str">
        <f>IF(Table1[[#This Row],[LIBRARY ID]]="","",Table1[[#This Row],[CONCENTRATION]]*Table1[[#This Row],[VOLUME]])</f>
        <v/>
      </c>
      <c r="R602" s="103" t="s">
        <v>732</v>
      </c>
      <c r="S602" s="103" t="str">
        <f>IF(Table1[[#This Row],[LIBRARY ID]]="","",CONCATENATE('Sample information'!$B$16,"_",Table1[[#This Row],[PLATE]],"_org_",Table1[[#This Row],[DATE SAMPLE DELIVERY]]))</f>
        <v/>
      </c>
      <c r="T602" s="130" t="str">
        <f>IF(Table1[[#This Row],[DATE SAMPLE DELIVERY]]="","",(CONCATENATE(20,LEFT(Table1[[#This Row],[DATE SAMPLE DELIVERY]],2),"-",(MID(Table1[[#This Row],[DATE SAMPLE DELIVERY]],3,2)),"-",(RIGHT(Table1[[#This Row],[DATE SAMPLE DELIVERY]],2)))))</f>
        <v/>
      </c>
      <c r="U602" s="137" t="str">
        <f>IF(Table1[[#This Row],[LIBRARY ID]]="","",IF('Sample information'!$B$22="","RML",'Sample information'!$B$22))</f>
        <v/>
      </c>
      <c r="V602" s="130" t="s">
        <v>280</v>
      </c>
      <c r="W602" s="135"/>
      <c r="X602" s="135"/>
      <c r="AA602" s="151"/>
      <c r="AC602" s="152"/>
      <c r="AF602" s="135"/>
      <c r="AG602" s="130"/>
      <c r="AH602" s="130"/>
      <c r="AI602" s="130"/>
      <c r="AJ602" s="130"/>
      <c r="AK602" s="130"/>
      <c r="AL602" s="130"/>
      <c r="AM602" s="130"/>
      <c r="AN602" s="130"/>
      <c r="AO602" s="130"/>
      <c r="AP602" s="130"/>
      <c r="AQ602" s="130"/>
      <c r="AR602" s="130"/>
      <c r="AS602" s="130"/>
      <c r="AT602" s="130"/>
      <c r="AU602" s="130"/>
      <c r="AV602" s="130"/>
      <c r="AW602" s="130"/>
      <c r="AX602" s="130"/>
      <c r="AY602" s="130"/>
      <c r="AZ602" s="130"/>
      <c r="BA602" s="130"/>
      <c r="BB602" s="130"/>
      <c r="BC602" s="130"/>
      <c r="BD602" s="130"/>
      <c r="BE602" s="130"/>
    </row>
    <row r="603" spans="1:57" s="137" customFormat="1" ht="15">
      <c r="A603" s="89" t="str">
        <f>IF(Table1[[#This Row],[LIBRARY ID]]="","",CONCATENATE('Sample information'!B$16," #1"," ",Table1[[#This Row],[DATE SAMPLE DELIVERY]]))</f>
        <v/>
      </c>
      <c r="B603" s="89" t="str">
        <f>IF(Table1[[#This Row],[LIBRARY ID]]="","",CONCATENATE('Sample information'!B$16,"-",Table1[[#This Row],[LIBRARY ID]]))</f>
        <v/>
      </c>
      <c r="C603" s="47"/>
      <c r="D603" s="47"/>
      <c r="E603" s="47"/>
      <c r="F603" s="174" t="s">
        <v>547</v>
      </c>
      <c r="G603" s="47"/>
      <c r="H603" s="47"/>
      <c r="I603" s="47"/>
      <c r="J603" s="47"/>
      <c r="K603" s="47"/>
      <c r="L603" s="89" t="str">
        <f>IF(Table1[[#This Row],[INDEX CATEGORY]]="",CONCATENATE("Custom (",Table1[[#This Row],[CUSTOM INDEX]],")"),IF(Table1[[#This Row],[INDEX CATEGORY]]="No index","Custom (None)",INDEX(Index!$C$3:$X$230,MATCH(Table1[[#This Row],[INDEX NUMBER]],Index!$B$3:$B$230,0),MATCH(Table1[[#This Row],[INDEX CATEGORY]],Index!$C$2:$X$2,0))))</f>
        <v>Custom ()</v>
      </c>
      <c r="M603" s="153"/>
      <c r="N603" s="135" t="s">
        <v>5</v>
      </c>
      <c r="O603" s="153" t="s">
        <v>43</v>
      </c>
      <c r="P603" s="150" t="str">
        <f>IF(Table1[[#This Row],[LIBRARY ID]]="","",Table1[[#This Row],[VOLUME]])</f>
        <v/>
      </c>
      <c r="Q603" s="150" t="str">
        <f>IF(Table1[[#This Row],[LIBRARY ID]]="","",Table1[[#This Row],[CONCENTRATION]]*Table1[[#This Row],[VOLUME]])</f>
        <v/>
      </c>
      <c r="R603" s="103" t="s">
        <v>732</v>
      </c>
      <c r="S603" s="103" t="str">
        <f>IF(Table1[[#This Row],[LIBRARY ID]]="","",CONCATENATE('Sample information'!$B$16,"_",Table1[[#This Row],[PLATE]],"_org_",Table1[[#This Row],[DATE SAMPLE DELIVERY]]))</f>
        <v/>
      </c>
      <c r="T603" s="130" t="str">
        <f>IF(Table1[[#This Row],[DATE SAMPLE DELIVERY]]="","",(CONCATENATE(20,LEFT(Table1[[#This Row],[DATE SAMPLE DELIVERY]],2),"-",(MID(Table1[[#This Row],[DATE SAMPLE DELIVERY]],3,2)),"-",(RIGHT(Table1[[#This Row],[DATE SAMPLE DELIVERY]],2)))))</f>
        <v/>
      </c>
      <c r="U603" s="137" t="str">
        <f>IF(Table1[[#This Row],[LIBRARY ID]]="","",IF('Sample information'!$B$22="","RML",'Sample information'!$B$22))</f>
        <v/>
      </c>
      <c r="V603" s="130" t="s">
        <v>280</v>
      </c>
      <c r="W603" s="135"/>
      <c r="X603" s="135"/>
      <c r="AA603" s="151"/>
      <c r="AC603" s="152"/>
      <c r="AF603" s="135"/>
      <c r="AG603" s="130"/>
      <c r="AH603" s="130"/>
      <c r="AI603" s="130"/>
      <c r="AJ603" s="130"/>
      <c r="AK603" s="130"/>
      <c r="AL603" s="130"/>
      <c r="AM603" s="130"/>
      <c r="AN603" s="130"/>
      <c r="AO603" s="130"/>
      <c r="AP603" s="130"/>
      <c r="AQ603" s="130"/>
      <c r="AR603" s="130"/>
      <c r="AS603" s="130"/>
      <c r="AT603" s="130"/>
      <c r="AU603" s="130"/>
      <c r="AV603" s="130"/>
      <c r="AW603" s="130"/>
      <c r="AX603" s="130"/>
      <c r="AY603" s="130"/>
      <c r="AZ603" s="130"/>
      <c r="BA603" s="130"/>
      <c r="BB603" s="130"/>
      <c r="BC603" s="130"/>
      <c r="BD603" s="130"/>
      <c r="BE603" s="130"/>
    </row>
    <row r="604" spans="1:57" s="137" customFormat="1" ht="15">
      <c r="A604" s="89" t="str">
        <f>IF(Table1[[#This Row],[LIBRARY ID]]="","",CONCATENATE('Sample information'!B$16," #1"," ",Table1[[#This Row],[DATE SAMPLE DELIVERY]]))</f>
        <v/>
      </c>
      <c r="B604" s="89" t="str">
        <f>IF(Table1[[#This Row],[LIBRARY ID]]="","",CONCATENATE('Sample information'!B$16,"-",Table1[[#This Row],[LIBRARY ID]]))</f>
        <v/>
      </c>
      <c r="C604" s="47"/>
      <c r="D604" s="47"/>
      <c r="E604" s="47"/>
      <c r="F604" s="174" t="s">
        <v>547</v>
      </c>
      <c r="G604" s="47"/>
      <c r="H604" s="47"/>
      <c r="I604" s="47"/>
      <c r="J604" s="47"/>
      <c r="K604" s="47"/>
      <c r="L604" s="89" t="str">
        <f>IF(Table1[[#This Row],[INDEX CATEGORY]]="",CONCATENATE("Custom (",Table1[[#This Row],[CUSTOM INDEX]],")"),IF(Table1[[#This Row],[INDEX CATEGORY]]="No index","Custom (None)",INDEX(Index!$C$3:$X$230,MATCH(Table1[[#This Row],[INDEX NUMBER]],Index!$B$3:$B$230,0),MATCH(Table1[[#This Row],[INDEX CATEGORY]],Index!$C$2:$X$2,0))))</f>
        <v>Custom ()</v>
      </c>
      <c r="M604" s="153"/>
      <c r="N604" s="135" t="s">
        <v>5</v>
      </c>
      <c r="O604" s="153" t="s">
        <v>44</v>
      </c>
      <c r="P604" s="150" t="str">
        <f>IF(Table1[[#This Row],[LIBRARY ID]]="","",Table1[[#This Row],[VOLUME]])</f>
        <v/>
      </c>
      <c r="Q604" s="150" t="str">
        <f>IF(Table1[[#This Row],[LIBRARY ID]]="","",Table1[[#This Row],[CONCENTRATION]]*Table1[[#This Row],[VOLUME]])</f>
        <v/>
      </c>
      <c r="R604" s="103" t="s">
        <v>732</v>
      </c>
      <c r="S604" s="103" t="str">
        <f>IF(Table1[[#This Row],[LIBRARY ID]]="","",CONCATENATE('Sample information'!$B$16,"_",Table1[[#This Row],[PLATE]],"_org_",Table1[[#This Row],[DATE SAMPLE DELIVERY]]))</f>
        <v/>
      </c>
      <c r="T604" s="130" t="str">
        <f>IF(Table1[[#This Row],[DATE SAMPLE DELIVERY]]="","",(CONCATENATE(20,LEFT(Table1[[#This Row],[DATE SAMPLE DELIVERY]],2),"-",(MID(Table1[[#This Row],[DATE SAMPLE DELIVERY]],3,2)),"-",(RIGHT(Table1[[#This Row],[DATE SAMPLE DELIVERY]],2)))))</f>
        <v/>
      </c>
      <c r="U604" s="137" t="str">
        <f>IF(Table1[[#This Row],[LIBRARY ID]]="","",IF('Sample information'!$B$22="","RML",'Sample information'!$B$22))</f>
        <v/>
      </c>
      <c r="V604" s="130" t="s">
        <v>280</v>
      </c>
      <c r="W604" s="135"/>
      <c r="X604" s="135"/>
      <c r="AA604" s="151"/>
      <c r="AC604" s="152"/>
      <c r="AF604" s="135"/>
      <c r="AG604" s="130"/>
      <c r="AH604" s="130"/>
      <c r="AI604" s="130"/>
      <c r="AJ604" s="130"/>
      <c r="AK604" s="130"/>
      <c r="AL604" s="130"/>
      <c r="AM604" s="130"/>
      <c r="AN604" s="130"/>
      <c r="AO604" s="130"/>
      <c r="AP604" s="130"/>
      <c r="AQ604" s="130"/>
      <c r="AR604" s="130"/>
      <c r="AS604" s="130"/>
      <c r="AT604" s="130"/>
      <c r="AU604" s="130"/>
      <c r="AV604" s="130"/>
      <c r="AW604" s="130"/>
      <c r="AX604" s="130"/>
      <c r="AY604" s="130"/>
      <c r="AZ604" s="130"/>
      <c r="BA604" s="130"/>
      <c r="BB604" s="130"/>
      <c r="BC604" s="130"/>
      <c r="BD604" s="130"/>
      <c r="BE604" s="130"/>
    </row>
    <row r="605" spans="1:57" s="137" customFormat="1" ht="15">
      <c r="A605" s="89" t="str">
        <f>IF(Table1[[#This Row],[LIBRARY ID]]="","",CONCATENATE('Sample information'!B$16," #1"," ",Table1[[#This Row],[DATE SAMPLE DELIVERY]]))</f>
        <v/>
      </c>
      <c r="B605" s="89" t="str">
        <f>IF(Table1[[#This Row],[LIBRARY ID]]="","",CONCATENATE('Sample information'!B$16,"-",Table1[[#This Row],[LIBRARY ID]]))</f>
        <v/>
      </c>
      <c r="C605" s="47"/>
      <c r="D605" s="47"/>
      <c r="E605" s="47"/>
      <c r="F605" s="174" t="s">
        <v>547</v>
      </c>
      <c r="G605" s="47"/>
      <c r="H605" s="47"/>
      <c r="I605" s="47"/>
      <c r="J605" s="47"/>
      <c r="K605" s="47"/>
      <c r="L605" s="89" t="str">
        <f>IF(Table1[[#This Row],[INDEX CATEGORY]]="",CONCATENATE("Custom (",Table1[[#This Row],[CUSTOM INDEX]],")"),IF(Table1[[#This Row],[INDEX CATEGORY]]="No index","Custom (None)",INDEX(Index!$C$3:$X$230,MATCH(Table1[[#This Row],[INDEX NUMBER]],Index!$B$3:$B$230,0),MATCH(Table1[[#This Row],[INDEX CATEGORY]],Index!$C$2:$X$2,0))))</f>
        <v>Custom ()</v>
      </c>
      <c r="M605" s="153"/>
      <c r="N605" s="135" t="s">
        <v>5</v>
      </c>
      <c r="O605" s="153" t="s">
        <v>45</v>
      </c>
      <c r="P605" s="150" t="str">
        <f>IF(Table1[[#This Row],[LIBRARY ID]]="","",Table1[[#This Row],[VOLUME]])</f>
        <v/>
      </c>
      <c r="Q605" s="150" t="str">
        <f>IF(Table1[[#This Row],[LIBRARY ID]]="","",Table1[[#This Row],[CONCENTRATION]]*Table1[[#This Row],[VOLUME]])</f>
        <v/>
      </c>
      <c r="R605" s="103" t="s">
        <v>732</v>
      </c>
      <c r="S605" s="103" t="str">
        <f>IF(Table1[[#This Row],[LIBRARY ID]]="","",CONCATENATE('Sample information'!$B$16,"_",Table1[[#This Row],[PLATE]],"_org_",Table1[[#This Row],[DATE SAMPLE DELIVERY]]))</f>
        <v/>
      </c>
      <c r="T605" s="130" t="str">
        <f>IF(Table1[[#This Row],[DATE SAMPLE DELIVERY]]="","",(CONCATENATE(20,LEFT(Table1[[#This Row],[DATE SAMPLE DELIVERY]],2),"-",(MID(Table1[[#This Row],[DATE SAMPLE DELIVERY]],3,2)),"-",(RIGHT(Table1[[#This Row],[DATE SAMPLE DELIVERY]],2)))))</f>
        <v/>
      </c>
      <c r="U605" s="137" t="str">
        <f>IF(Table1[[#This Row],[LIBRARY ID]]="","",IF('Sample information'!$B$22="","RML",'Sample information'!$B$22))</f>
        <v/>
      </c>
      <c r="V605" s="130" t="s">
        <v>280</v>
      </c>
      <c r="W605" s="135"/>
      <c r="X605" s="135"/>
      <c r="AA605" s="151"/>
      <c r="AC605" s="152"/>
      <c r="AF605" s="135"/>
      <c r="AG605" s="130"/>
      <c r="AH605" s="130"/>
      <c r="AI605" s="130"/>
      <c r="AJ605" s="130"/>
      <c r="AK605" s="130"/>
      <c r="AL605" s="130"/>
      <c r="AM605" s="130"/>
      <c r="AN605" s="130"/>
      <c r="AO605" s="130"/>
      <c r="AP605" s="130"/>
      <c r="AQ605" s="130"/>
      <c r="AR605" s="130"/>
      <c r="AS605" s="130"/>
      <c r="AT605" s="130"/>
      <c r="AU605" s="130"/>
      <c r="AV605" s="130"/>
      <c r="AW605" s="130"/>
      <c r="AX605" s="130"/>
      <c r="AY605" s="130"/>
      <c r="AZ605" s="130"/>
      <c r="BA605" s="130"/>
      <c r="BB605" s="130"/>
      <c r="BC605" s="130"/>
      <c r="BD605" s="130"/>
      <c r="BE605" s="130"/>
    </row>
    <row r="606" spans="1:57" s="137" customFormat="1" ht="15">
      <c r="A606" s="89" t="str">
        <f>IF(Table1[[#This Row],[LIBRARY ID]]="","",CONCATENATE('Sample information'!B$16," #1"," ",Table1[[#This Row],[DATE SAMPLE DELIVERY]]))</f>
        <v/>
      </c>
      <c r="B606" s="89" t="str">
        <f>IF(Table1[[#This Row],[LIBRARY ID]]="","",CONCATENATE('Sample information'!B$16,"-",Table1[[#This Row],[LIBRARY ID]]))</f>
        <v/>
      </c>
      <c r="C606" s="47"/>
      <c r="D606" s="47"/>
      <c r="E606" s="47"/>
      <c r="F606" s="174" t="s">
        <v>547</v>
      </c>
      <c r="G606" s="47"/>
      <c r="H606" s="47"/>
      <c r="I606" s="47"/>
      <c r="J606" s="47"/>
      <c r="K606" s="47"/>
      <c r="L606" s="89" t="str">
        <f>IF(Table1[[#This Row],[INDEX CATEGORY]]="",CONCATENATE("Custom (",Table1[[#This Row],[CUSTOM INDEX]],")"),IF(Table1[[#This Row],[INDEX CATEGORY]]="No index","Custom (None)",INDEX(Index!$C$3:$X$230,MATCH(Table1[[#This Row],[INDEX NUMBER]],Index!$B$3:$B$230,0),MATCH(Table1[[#This Row],[INDEX CATEGORY]],Index!$C$2:$X$2,0))))</f>
        <v>Custom ()</v>
      </c>
      <c r="M606" s="153"/>
      <c r="N606" s="135" t="s">
        <v>5</v>
      </c>
      <c r="O606" s="153" t="s">
        <v>46</v>
      </c>
      <c r="P606" s="150" t="str">
        <f>IF(Table1[[#This Row],[LIBRARY ID]]="","",Table1[[#This Row],[VOLUME]])</f>
        <v/>
      </c>
      <c r="Q606" s="150" t="str">
        <f>IF(Table1[[#This Row],[LIBRARY ID]]="","",Table1[[#This Row],[CONCENTRATION]]*Table1[[#This Row],[VOLUME]])</f>
        <v/>
      </c>
      <c r="R606" s="103" t="s">
        <v>732</v>
      </c>
      <c r="S606" s="103" t="str">
        <f>IF(Table1[[#This Row],[LIBRARY ID]]="","",CONCATENATE('Sample information'!$B$16,"_",Table1[[#This Row],[PLATE]],"_org_",Table1[[#This Row],[DATE SAMPLE DELIVERY]]))</f>
        <v/>
      </c>
      <c r="T606" s="130" t="str">
        <f>IF(Table1[[#This Row],[DATE SAMPLE DELIVERY]]="","",(CONCATENATE(20,LEFT(Table1[[#This Row],[DATE SAMPLE DELIVERY]],2),"-",(MID(Table1[[#This Row],[DATE SAMPLE DELIVERY]],3,2)),"-",(RIGHT(Table1[[#This Row],[DATE SAMPLE DELIVERY]],2)))))</f>
        <v/>
      </c>
      <c r="U606" s="137" t="str">
        <f>IF(Table1[[#This Row],[LIBRARY ID]]="","",IF('Sample information'!$B$22="","RML",'Sample information'!$B$22))</f>
        <v/>
      </c>
      <c r="V606" s="130" t="s">
        <v>280</v>
      </c>
      <c r="W606" s="135"/>
      <c r="X606" s="135"/>
      <c r="AA606" s="151"/>
      <c r="AC606" s="152"/>
      <c r="AF606" s="135"/>
      <c r="AG606" s="130"/>
      <c r="AH606" s="130"/>
      <c r="AI606" s="130"/>
      <c r="AJ606" s="130"/>
      <c r="AK606" s="130"/>
      <c r="AL606" s="130"/>
      <c r="AM606" s="130"/>
      <c r="AN606" s="130"/>
      <c r="AO606" s="130"/>
      <c r="AP606" s="130"/>
      <c r="AQ606" s="130"/>
      <c r="AR606" s="130"/>
      <c r="AS606" s="130"/>
      <c r="AT606" s="130"/>
      <c r="AU606" s="130"/>
      <c r="AV606" s="130"/>
      <c r="AW606" s="130"/>
      <c r="AX606" s="130"/>
      <c r="AY606" s="130"/>
      <c r="AZ606" s="130"/>
      <c r="BA606" s="130"/>
      <c r="BB606" s="130"/>
      <c r="BC606" s="130"/>
      <c r="BD606" s="130"/>
      <c r="BE606" s="130"/>
    </row>
    <row r="607" spans="1:57" s="137" customFormat="1" ht="15">
      <c r="A607" s="89" t="str">
        <f>IF(Table1[[#This Row],[LIBRARY ID]]="","",CONCATENATE('Sample information'!B$16," #1"," ",Table1[[#This Row],[DATE SAMPLE DELIVERY]]))</f>
        <v/>
      </c>
      <c r="B607" s="89" t="str">
        <f>IF(Table1[[#This Row],[LIBRARY ID]]="","",CONCATENATE('Sample information'!B$16,"-",Table1[[#This Row],[LIBRARY ID]]))</f>
        <v/>
      </c>
      <c r="C607" s="47"/>
      <c r="D607" s="47"/>
      <c r="E607" s="47"/>
      <c r="F607" s="174" t="s">
        <v>547</v>
      </c>
      <c r="G607" s="47"/>
      <c r="H607" s="47"/>
      <c r="I607" s="47"/>
      <c r="J607" s="47"/>
      <c r="K607" s="47"/>
      <c r="L607" s="89" t="str">
        <f>IF(Table1[[#This Row],[INDEX CATEGORY]]="",CONCATENATE("Custom (",Table1[[#This Row],[CUSTOM INDEX]],")"),IF(Table1[[#This Row],[INDEX CATEGORY]]="No index","Custom (None)",INDEX(Index!$C$3:$X$230,MATCH(Table1[[#This Row],[INDEX NUMBER]],Index!$B$3:$B$230,0),MATCH(Table1[[#This Row],[INDEX CATEGORY]],Index!$C$2:$X$2,0))))</f>
        <v>Custom ()</v>
      </c>
      <c r="M607" s="153"/>
      <c r="N607" s="135" t="s">
        <v>5</v>
      </c>
      <c r="O607" s="153" t="s">
        <v>47</v>
      </c>
      <c r="P607" s="150" t="str">
        <f>IF(Table1[[#This Row],[LIBRARY ID]]="","",Table1[[#This Row],[VOLUME]])</f>
        <v/>
      </c>
      <c r="Q607" s="150" t="str">
        <f>IF(Table1[[#This Row],[LIBRARY ID]]="","",Table1[[#This Row],[CONCENTRATION]]*Table1[[#This Row],[VOLUME]])</f>
        <v/>
      </c>
      <c r="R607" s="103" t="s">
        <v>732</v>
      </c>
      <c r="S607" s="103" t="str">
        <f>IF(Table1[[#This Row],[LIBRARY ID]]="","",CONCATENATE('Sample information'!$B$16,"_",Table1[[#This Row],[PLATE]],"_org_",Table1[[#This Row],[DATE SAMPLE DELIVERY]]))</f>
        <v/>
      </c>
      <c r="T607" s="130" t="str">
        <f>IF(Table1[[#This Row],[DATE SAMPLE DELIVERY]]="","",(CONCATENATE(20,LEFT(Table1[[#This Row],[DATE SAMPLE DELIVERY]],2),"-",(MID(Table1[[#This Row],[DATE SAMPLE DELIVERY]],3,2)),"-",(RIGHT(Table1[[#This Row],[DATE SAMPLE DELIVERY]],2)))))</f>
        <v/>
      </c>
      <c r="U607" s="137" t="str">
        <f>IF(Table1[[#This Row],[LIBRARY ID]]="","",IF('Sample information'!$B$22="","RML",'Sample information'!$B$22))</f>
        <v/>
      </c>
      <c r="V607" s="130" t="s">
        <v>280</v>
      </c>
      <c r="W607" s="135"/>
      <c r="X607" s="135"/>
      <c r="AA607" s="151"/>
      <c r="AC607" s="152"/>
      <c r="AF607" s="135"/>
      <c r="AG607" s="130"/>
      <c r="AH607" s="130"/>
      <c r="AI607" s="130"/>
      <c r="AJ607" s="130"/>
      <c r="AK607" s="130"/>
      <c r="AL607" s="130"/>
      <c r="AM607" s="130"/>
      <c r="AN607" s="130"/>
      <c r="AO607" s="130"/>
      <c r="AP607" s="130"/>
      <c r="AQ607" s="130"/>
      <c r="AR607" s="130"/>
      <c r="AS607" s="130"/>
      <c r="AT607" s="130"/>
      <c r="AU607" s="130"/>
      <c r="AV607" s="130"/>
      <c r="AW607" s="130"/>
      <c r="AX607" s="130"/>
      <c r="AY607" s="130"/>
      <c r="AZ607" s="130"/>
      <c r="BA607" s="130"/>
      <c r="BB607" s="130"/>
      <c r="BC607" s="130"/>
      <c r="BD607" s="130"/>
      <c r="BE607" s="130"/>
    </row>
    <row r="608" spans="1:57" s="137" customFormat="1" ht="15">
      <c r="A608" s="89" t="str">
        <f>IF(Table1[[#This Row],[LIBRARY ID]]="","",CONCATENATE('Sample information'!B$16," #1"," ",Table1[[#This Row],[DATE SAMPLE DELIVERY]]))</f>
        <v/>
      </c>
      <c r="B608" s="89" t="str">
        <f>IF(Table1[[#This Row],[LIBRARY ID]]="","",CONCATENATE('Sample information'!B$16,"-",Table1[[#This Row],[LIBRARY ID]]))</f>
        <v/>
      </c>
      <c r="C608" s="47"/>
      <c r="D608" s="47"/>
      <c r="E608" s="47"/>
      <c r="F608" s="174" t="s">
        <v>547</v>
      </c>
      <c r="G608" s="47"/>
      <c r="H608" s="47"/>
      <c r="I608" s="47"/>
      <c r="J608" s="47"/>
      <c r="K608" s="47"/>
      <c r="L608" s="89" t="str">
        <f>IF(Table1[[#This Row],[INDEX CATEGORY]]="",CONCATENATE("Custom (",Table1[[#This Row],[CUSTOM INDEX]],")"),IF(Table1[[#This Row],[INDEX CATEGORY]]="No index","Custom (None)",INDEX(Index!$C$3:$X$230,MATCH(Table1[[#This Row],[INDEX NUMBER]],Index!$B$3:$B$230,0),MATCH(Table1[[#This Row],[INDEX CATEGORY]],Index!$C$2:$X$2,0))))</f>
        <v>Custom ()</v>
      </c>
      <c r="M608" s="153"/>
      <c r="N608" s="135" t="s">
        <v>5</v>
      </c>
      <c r="O608" s="153" t="s">
        <v>48</v>
      </c>
      <c r="P608" s="150" t="str">
        <f>IF(Table1[[#This Row],[LIBRARY ID]]="","",Table1[[#This Row],[VOLUME]])</f>
        <v/>
      </c>
      <c r="Q608" s="150" t="str">
        <f>IF(Table1[[#This Row],[LIBRARY ID]]="","",Table1[[#This Row],[CONCENTRATION]]*Table1[[#This Row],[VOLUME]])</f>
        <v/>
      </c>
      <c r="R608" s="103" t="s">
        <v>732</v>
      </c>
      <c r="S608" s="103" t="str">
        <f>IF(Table1[[#This Row],[LIBRARY ID]]="","",CONCATENATE('Sample information'!$B$16,"_",Table1[[#This Row],[PLATE]],"_org_",Table1[[#This Row],[DATE SAMPLE DELIVERY]]))</f>
        <v/>
      </c>
      <c r="T608" s="130" t="str">
        <f>IF(Table1[[#This Row],[DATE SAMPLE DELIVERY]]="","",(CONCATENATE(20,LEFT(Table1[[#This Row],[DATE SAMPLE DELIVERY]],2),"-",(MID(Table1[[#This Row],[DATE SAMPLE DELIVERY]],3,2)),"-",(RIGHT(Table1[[#This Row],[DATE SAMPLE DELIVERY]],2)))))</f>
        <v/>
      </c>
      <c r="U608" s="137" t="str">
        <f>IF(Table1[[#This Row],[LIBRARY ID]]="","",IF('Sample information'!$B$22="","RML",'Sample information'!$B$22))</f>
        <v/>
      </c>
      <c r="V608" s="130" t="s">
        <v>280</v>
      </c>
      <c r="W608" s="135"/>
      <c r="X608" s="135"/>
      <c r="AA608" s="151"/>
      <c r="AC608" s="152"/>
      <c r="AF608" s="135"/>
      <c r="AG608" s="130"/>
      <c r="AH608" s="130"/>
      <c r="AI608" s="130"/>
      <c r="AJ608" s="130"/>
      <c r="AK608" s="130"/>
      <c r="AL608" s="130"/>
      <c r="AM608" s="130"/>
      <c r="AN608" s="130"/>
      <c r="AO608" s="130"/>
      <c r="AP608" s="130"/>
      <c r="AQ608" s="130"/>
      <c r="AR608" s="130"/>
      <c r="AS608" s="130"/>
      <c r="AT608" s="130"/>
      <c r="AU608" s="130"/>
      <c r="AV608" s="130"/>
      <c r="AW608" s="130"/>
      <c r="AX608" s="130"/>
      <c r="AY608" s="130"/>
      <c r="AZ608" s="130"/>
      <c r="BA608" s="130"/>
      <c r="BB608" s="130"/>
      <c r="BC608" s="130"/>
      <c r="BD608" s="130"/>
      <c r="BE608" s="130"/>
    </row>
    <row r="609" spans="1:57" s="137" customFormat="1" ht="15">
      <c r="A609" s="89" t="str">
        <f>IF(Table1[[#This Row],[LIBRARY ID]]="","",CONCATENATE('Sample information'!B$16," #1"," ",Table1[[#This Row],[DATE SAMPLE DELIVERY]]))</f>
        <v/>
      </c>
      <c r="B609" s="89" t="str">
        <f>IF(Table1[[#This Row],[LIBRARY ID]]="","",CONCATENATE('Sample information'!B$16,"-",Table1[[#This Row],[LIBRARY ID]]))</f>
        <v/>
      </c>
      <c r="C609" s="47"/>
      <c r="D609" s="47"/>
      <c r="E609" s="47"/>
      <c r="F609" s="174" t="s">
        <v>547</v>
      </c>
      <c r="G609" s="47"/>
      <c r="H609" s="47"/>
      <c r="I609" s="47"/>
      <c r="J609" s="47"/>
      <c r="K609" s="47"/>
      <c r="L609" s="89" t="str">
        <f>IF(Table1[[#This Row],[INDEX CATEGORY]]="",CONCATENATE("Custom (",Table1[[#This Row],[CUSTOM INDEX]],")"),IF(Table1[[#This Row],[INDEX CATEGORY]]="No index","Custom (None)",INDEX(Index!$C$3:$X$230,MATCH(Table1[[#This Row],[INDEX NUMBER]],Index!$B$3:$B$230,0),MATCH(Table1[[#This Row],[INDEX CATEGORY]],Index!$C$2:$X$2,0))))</f>
        <v>Custom ()</v>
      </c>
      <c r="M609" s="153"/>
      <c r="N609" s="135" t="s">
        <v>5</v>
      </c>
      <c r="O609" s="153" t="s">
        <v>49</v>
      </c>
      <c r="P609" s="150" t="str">
        <f>IF(Table1[[#This Row],[LIBRARY ID]]="","",Table1[[#This Row],[VOLUME]])</f>
        <v/>
      </c>
      <c r="Q609" s="150" t="str">
        <f>IF(Table1[[#This Row],[LIBRARY ID]]="","",Table1[[#This Row],[CONCENTRATION]]*Table1[[#This Row],[VOLUME]])</f>
        <v/>
      </c>
      <c r="R609" s="103" t="s">
        <v>732</v>
      </c>
      <c r="S609" s="103" t="str">
        <f>IF(Table1[[#This Row],[LIBRARY ID]]="","",CONCATENATE('Sample information'!$B$16,"_",Table1[[#This Row],[PLATE]],"_org_",Table1[[#This Row],[DATE SAMPLE DELIVERY]]))</f>
        <v/>
      </c>
      <c r="T609" s="130" t="str">
        <f>IF(Table1[[#This Row],[DATE SAMPLE DELIVERY]]="","",(CONCATENATE(20,LEFT(Table1[[#This Row],[DATE SAMPLE DELIVERY]],2),"-",(MID(Table1[[#This Row],[DATE SAMPLE DELIVERY]],3,2)),"-",(RIGHT(Table1[[#This Row],[DATE SAMPLE DELIVERY]],2)))))</f>
        <v/>
      </c>
      <c r="U609" s="137" t="str">
        <f>IF(Table1[[#This Row],[LIBRARY ID]]="","",IF('Sample information'!$B$22="","RML",'Sample information'!$B$22))</f>
        <v/>
      </c>
      <c r="V609" s="130" t="s">
        <v>280</v>
      </c>
      <c r="W609" s="135"/>
      <c r="X609" s="135"/>
      <c r="AA609" s="151"/>
      <c r="AC609" s="152"/>
      <c r="AF609" s="135"/>
      <c r="AG609" s="130"/>
      <c r="AH609" s="130"/>
      <c r="AI609" s="130"/>
      <c r="AJ609" s="130"/>
      <c r="AK609" s="130"/>
      <c r="AL609" s="130"/>
      <c r="AM609" s="130"/>
      <c r="AN609" s="130"/>
      <c r="AO609" s="130"/>
      <c r="AP609" s="130"/>
      <c r="AQ609" s="130"/>
      <c r="AR609" s="130"/>
      <c r="AS609" s="130"/>
      <c r="AT609" s="130"/>
      <c r="AU609" s="130"/>
      <c r="AV609" s="130"/>
      <c r="AW609" s="130"/>
      <c r="AX609" s="130"/>
      <c r="AY609" s="130"/>
      <c r="AZ609" s="130"/>
      <c r="BA609" s="130"/>
      <c r="BB609" s="130"/>
      <c r="BC609" s="130"/>
      <c r="BD609" s="130"/>
      <c r="BE609" s="130"/>
    </row>
    <row r="610" spans="1:57" s="137" customFormat="1" ht="15">
      <c r="A610" s="89" t="str">
        <f>IF(Table1[[#This Row],[LIBRARY ID]]="","",CONCATENATE('Sample information'!B$16," #1"," ",Table1[[#This Row],[DATE SAMPLE DELIVERY]]))</f>
        <v/>
      </c>
      <c r="B610" s="89" t="str">
        <f>IF(Table1[[#This Row],[LIBRARY ID]]="","",CONCATENATE('Sample information'!B$16,"-",Table1[[#This Row],[LIBRARY ID]]))</f>
        <v/>
      </c>
      <c r="C610" s="47"/>
      <c r="D610" s="47"/>
      <c r="E610" s="47"/>
      <c r="F610" s="174" t="s">
        <v>547</v>
      </c>
      <c r="G610" s="47"/>
      <c r="H610" s="47"/>
      <c r="I610" s="47"/>
      <c r="J610" s="47"/>
      <c r="K610" s="47"/>
      <c r="L610" s="89" t="str">
        <f>IF(Table1[[#This Row],[INDEX CATEGORY]]="",CONCATENATE("Custom (",Table1[[#This Row],[CUSTOM INDEX]],")"),IF(Table1[[#This Row],[INDEX CATEGORY]]="No index","Custom (None)",INDEX(Index!$C$3:$X$230,MATCH(Table1[[#This Row],[INDEX NUMBER]],Index!$B$3:$B$230,0),MATCH(Table1[[#This Row],[INDEX CATEGORY]],Index!$C$2:$X$2,0))))</f>
        <v>Custom ()</v>
      </c>
      <c r="M610" s="153"/>
      <c r="N610" s="135" t="s">
        <v>5</v>
      </c>
      <c r="O610" s="153" t="s">
        <v>50</v>
      </c>
      <c r="P610" s="150" t="str">
        <f>IF(Table1[[#This Row],[LIBRARY ID]]="","",Table1[[#This Row],[VOLUME]])</f>
        <v/>
      </c>
      <c r="Q610" s="150" t="str">
        <f>IF(Table1[[#This Row],[LIBRARY ID]]="","",Table1[[#This Row],[CONCENTRATION]]*Table1[[#This Row],[VOLUME]])</f>
        <v/>
      </c>
      <c r="R610" s="103" t="s">
        <v>732</v>
      </c>
      <c r="S610" s="103" t="str">
        <f>IF(Table1[[#This Row],[LIBRARY ID]]="","",CONCATENATE('Sample information'!$B$16,"_",Table1[[#This Row],[PLATE]],"_org_",Table1[[#This Row],[DATE SAMPLE DELIVERY]]))</f>
        <v/>
      </c>
      <c r="T610" s="130" t="str">
        <f>IF(Table1[[#This Row],[DATE SAMPLE DELIVERY]]="","",(CONCATENATE(20,LEFT(Table1[[#This Row],[DATE SAMPLE DELIVERY]],2),"-",(MID(Table1[[#This Row],[DATE SAMPLE DELIVERY]],3,2)),"-",(RIGHT(Table1[[#This Row],[DATE SAMPLE DELIVERY]],2)))))</f>
        <v/>
      </c>
      <c r="U610" s="137" t="str">
        <f>IF(Table1[[#This Row],[LIBRARY ID]]="","",IF('Sample information'!$B$22="","RML",'Sample information'!$B$22))</f>
        <v/>
      </c>
      <c r="V610" s="130" t="s">
        <v>280</v>
      </c>
      <c r="W610" s="135"/>
      <c r="X610" s="135"/>
      <c r="AA610" s="151"/>
      <c r="AC610" s="152"/>
      <c r="AF610" s="135"/>
      <c r="AG610" s="130"/>
      <c r="AH610" s="130"/>
      <c r="AI610" s="130"/>
      <c r="AJ610" s="130"/>
      <c r="AK610" s="130"/>
      <c r="AL610" s="130"/>
      <c r="AM610" s="130"/>
      <c r="AN610" s="130"/>
      <c r="AO610" s="130"/>
      <c r="AP610" s="130"/>
      <c r="AQ610" s="130"/>
      <c r="AR610" s="130"/>
      <c r="AS610" s="130"/>
      <c r="AT610" s="130"/>
      <c r="AU610" s="130"/>
      <c r="AV610" s="130"/>
      <c r="AW610" s="130"/>
      <c r="AX610" s="130"/>
      <c r="AY610" s="130"/>
      <c r="AZ610" s="130"/>
      <c r="BA610" s="130"/>
      <c r="BB610" s="130"/>
      <c r="BC610" s="130"/>
      <c r="BD610" s="130"/>
      <c r="BE610" s="130"/>
    </row>
    <row r="611" spans="1:57" s="137" customFormat="1" ht="15">
      <c r="A611" s="89" t="str">
        <f>IF(Table1[[#This Row],[LIBRARY ID]]="","",CONCATENATE('Sample information'!B$16," #1"," ",Table1[[#This Row],[DATE SAMPLE DELIVERY]]))</f>
        <v/>
      </c>
      <c r="B611" s="89" t="str">
        <f>IF(Table1[[#This Row],[LIBRARY ID]]="","",CONCATENATE('Sample information'!B$16,"-",Table1[[#This Row],[LIBRARY ID]]))</f>
        <v/>
      </c>
      <c r="C611" s="47"/>
      <c r="D611" s="47"/>
      <c r="E611" s="47"/>
      <c r="F611" s="174" t="s">
        <v>547</v>
      </c>
      <c r="G611" s="47"/>
      <c r="H611" s="47"/>
      <c r="I611" s="47"/>
      <c r="J611" s="47"/>
      <c r="K611" s="47"/>
      <c r="L611" s="89" t="str">
        <f>IF(Table1[[#This Row],[INDEX CATEGORY]]="",CONCATENATE("Custom (",Table1[[#This Row],[CUSTOM INDEX]],")"),IF(Table1[[#This Row],[INDEX CATEGORY]]="No index","Custom (None)",INDEX(Index!$C$3:$X$230,MATCH(Table1[[#This Row],[INDEX NUMBER]],Index!$B$3:$B$230,0),MATCH(Table1[[#This Row],[INDEX CATEGORY]],Index!$C$2:$X$2,0))))</f>
        <v>Custom ()</v>
      </c>
      <c r="M611" s="153"/>
      <c r="N611" s="135" t="s">
        <v>5</v>
      </c>
      <c r="O611" s="153" t="s">
        <v>51</v>
      </c>
      <c r="P611" s="150" t="str">
        <f>IF(Table1[[#This Row],[LIBRARY ID]]="","",Table1[[#This Row],[VOLUME]])</f>
        <v/>
      </c>
      <c r="Q611" s="150" t="str">
        <f>IF(Table1[[#This Row],[LIBRARY ID]]="","",Table1[[#This Row],[CONCENTRATION]]*Table1[[#This Row],[VOLUME]])</f>
        <v/>
      </c>
      <c r="R611" s="103" t="s">
        <v>732</v>
      </c>
      <c r="S611" s="103" t="str">
        <f>IF(Table1[[#This Row],[LIBRARY ID]]="","",CONCATENATE('Sample information'!$B$16,"_",Table1[[#This Row],[PLATE]],"_org_",Table1[[#This Row],[DATE SAMPLE DELIVERY]]))</f>
        <v/>
      </c>
      <c r="T611" s="130" t="str">
        <f>IF(Table1[[#This Row],[DATE SAMPLE DELIVERY]]="","",(CONCATENATE(20,LEFT(Table1[[#This Row],[DATE SAMPLE DELIVERY]],2),"-",(MID(Table1[[#This Row],[DATE SAMPLE DELIVERY]],3,2)),"-",(RIGHT(Table1[[#This Row],[DATE SAMPLE DELIVERY]],2)))))</f>
        <v/>
      </c>
      <c r="U611" s="137" t="str">
        <f>IF(Table1[[#This Row],[LIBRARY ID]]="","",IF('Sample information'!$B$22="","RML",'Sample information'!$B$22))</f>
        <v/>
      </c>
      <c r="V611" s="130" t="s">
        <v>280</v>
      </c>
      <c r="W611" s="135"/>
      <c r="X611" s="135"/>
      <c r="AA611" s="151"/>
      <c r="AC611" s="152"/>
      <c r="AF611" s="135"/>
      <c r="AG611" s="130"/>
      <c r="AH611" s="130"/>
      <c r="AI611" s="130"/>
      <c r="AJ611" s="130"/>
      <c r="AK611" s="130"/>
      <c r="AL611" s="130"/>
      <c r="AM611" s="130"/>
      <c r="AN611" s="130"/>
      <c r="AO611" s="130"/>
      <c r="AP611" s="130"/>
      <c r="AQ611" s="130"/>
      <c r="AR611" s="130"/>
      <c r="AS611" s="130"/>
      <c r="AT611" s="130"/>
      <c r="AU611" s="130"/>
      <c r="AV611" s="130"/>
      <c r="AW611" s="130"/>
      <c r="AX611" s="130"/>
      <c r="AY611" s="130"/>
      <c r="AZ611" s="130"/>
      <c r="BA611" s="130"/>
      <c r="BB611" s="130"/>
      <c r="BC611" s="130"/>
      <c r="BD611" s="130"/>
      <c r="BE611" s="130"/>
    </row>
    <row r="612" spans="1:57" s="137" customFormat="1" ht="15">
      <c r="A612" s="89" t="str">
        <f>IF(Table1[[#This Row],[LIBRARY ID]]="","",CONCATENATE('Sample information'!B$16," #1"," ",Table1[[#This Row],[DATE SAMPLE DELIVERY]]))</f>
        <v/>
      </c>
      <c r="B612" s="89" t="str">
        <f>IF(Table1[[#This Row],[LIBRARY ID]]="","",CONCATENATE('Sample information'!B$16,"-",Table1[[#This Row],[LIBRARY ID]]))</f>
        <v/>
      </c>
      <c r="C612" s="47"/>
      <c r="D612" s="47"/>
      <c r="E612" s="47"/>
      <c r="F612" s="174" t="s">
        <v>547</v>
      </c>
      <c r="G612" s="47"/>
      <c r="H612" s="47"/>
      <c r="I612" s="47"/>
      <c r="J612" s="47"/>
      <c r="K612" s="47"/>
      <c r="L612" s="89" t="str">
        <f>IF(Table1[[#This Row],[INDEX CATEGORY]]="",CONCATENATE("Custom (",Table1[[#This Row],[CUSTOM INDEX]],")"),IF(Table1[[#This Row],[INDEX CATEGORY]]="No index","Custom (None)",INDEX(Index!$C$3:$X$230,MATCH(Table1[[#This Row],[INDEX NUMBER]],Index!$B$3:$B$230,0),MATCH(Table1[[#This Row],[INDEX CATEGORY]],Index!$C$2:$X$2,0))))</f>
        <v>Custom ()</v>
      </c>
      <c r="M612" s="153"/>
      <c r="N612" s="135" t="s">
        <v>5</v>
      </c>
      <c r="O612" s="153" t="s">
        <v>52</v>
      </c>
      <c r="P612" s="150" t="str">
        <f>IF(Table1[[#This Row],[LIBRARY ID]]="","",Table1[[#This Row],[VOLUME]])</f>
        <v/>
      </c>
      <c r="Q612" s="150" t="str">
        <f>IF(Table1[[#This Row],[LIBRARY ID]]="","",Table1[[#This Row],[CONCENTRATION]]*Table1[[#This Row],[VOLUME]])</f>
        <v/>
      </c>
      <c r="R612" s="103" t="s">
        <v>732</v>
      </c>
      <c r="S612" s="103" t="str">
        <f>IF(Table1[[#This Row],[LIBRARY ID]]="","",CONCATENATE('Sample information'!$B$16,"_",Table1[[#This Row],[PLATE]],"_org_",Table1[[#This Row],[DATE SAMPLE DELIVERY]]))</f>
        <v/>
      </c>
      <c r="T612" s="130" t="str">
        <f>IF(Table1[[#This Row],[DATE SAMPLE DELIVERY]]="","",(CONCATENATE(20,LEFT(Table1[[#This Row],[DATE SAMPLE DELIVERY]],2),"-",(MID(Table1[[#This Row],[DATE SAMPLE DELIVERY]],3,2)),"-",(RIGHT(Table1[[#This Row],[DATE SAMPLE DELIVERY]],2)))))</f>
        <v/>
      </c>
      <c r="U612" s="137" t="str">
        <f>IF(Table1[[#This Row],[LIBRARY ID]]="","",IF('Sample information'!$B$22="","RML",'Sample information'!$B$22))</f>
        <v/>
      </c>
      <c r="V612" s="130" t="s">
        <v>280</v>
      </c>
      <c r="W612" s="135"/>
      <c r="X612" s="135"/>
      <c r="AA612" s="151"/>
      <c r="AC612" s="152"/>
      <c r="AF612" s="135"/>
      <c r="AG612" s="130"/>
      <c r="AH612" s="130"/>
      <c r="AI612" s="130"/>
      <c r="AJ612" s="130"/>
      <c r="AK612" s="130"/>
      <c r="AL612" s="130"/>
      <c r="AM612" s="130"/>
      <c r="AN612" s="130"/>
      <c r="AO612" s="130"/>
      <c r="AP612" s="130"/>
      <c r="AQ612" s="130"/>
      <c r="AR612" s="130"/>
      <c r="AS612" s="130"/>
      <c r="AT612" s="130"/>
      <c r="AU612" s="130"/>
      <c r="AV612" s="130"/>
      <c r="AW612" s="130"/>
      <c r="AX612" s="130"/>
      <c r="AY612" s="130"/>
      <c r="AZ612" s="130"/>
      <c r="BA612" s="130"/>
      <c r="BB612" s="130"/>
      <c r="BC612" s="130"/>
      <c r="BD612" s="130"/>
      <c r="BE612" s="130"/>
    </row>
    <row r="613" spans="1:57" s="137" customFormat="1" ht="15">
      <c r="A613" s="89" t="str">
        <f>IF(Table1[[#This Row],[LIBRARY ID]]="","",CONCATENATE('Sample information'!B$16," #1"," ",Table1[[#This Row],[DATE SAMPLE DELIVERY]]))</f>
        <v/>
      </c>
      <c r="B613" s="89" t="str">
        <f>IF(Table1[[#This Row],[LIBRARY ID]]="","",CONCATENATE('Sample information'!B$16,"-",Table1[[#This Row],[LIBRARY ID]]))</f>
        <v/>
      </c>
      <c r="C613" s="47"/>
      <c r="D613" s="47"/>
      <c r="E613" s="47"/>
      <c r="F613" s="174" t="s">
        <v>547</v>
      </c>
      <c r="G613" s="47"/>
      <c r="H613" s="47"/>
      <c r="I613" s="47"/>
      <c r="J613" s="47"/>
      <c r="K613" s="47"/>
      <c r="L613" s="89" t="str">
        <f>IF(Table1[[#This Row],[INDEX CATEGORY]]="",CONCATENATE("Custom (",Table1[[#This Row],[CUSTOM INDEX]],")"),IF(Table1[[#This Row],[INDEX CATEGORY]]="No index","Custom (None)",INDEX(Index!$C$3:$X$230,MATCH(Table1[[#This Row],[INDEX NUMBER]],Index!$B$3:$B$230,0),MATCH(Table1[[#This Row],[INDEX CATEGORY]],Index!$C$2:$X$2,0))))</f>
        <v>Custom ()</v>
      </c>
      <c r="M613" s="153"/>
      <c r="N613" s="135" t="s">
        <v>5</v>
      </c>
      <c r="O613" s="153" t="s">
        <v>53</v>
      </c>
      <c r="P613" s="150" t="str">
        <f>IF(Table1[[#This Row],[LIBRARY ID]]="","",Table1[[#This Row],[VOLUME]])</f>
        <v/>
      </c>
      <c r="Q613" s="150" t="str">
        <f>IF(Table1[[#This Row],[LIBRARY ID]]="","",Table1[[#This Row],[CONCENTRATION]]*Table1[[#This Row],[VOLUME]])</f>
        <v/>
      </c>
      <c r="R613" s="103" t="s">
        <v>732</v>
      </c>
      <c r="S613" s="103" t="str">
        <f>IF(Table1[[#This Row],[LIBRARY ID]]="","",CONCATENATE('Sample information'!$B$16,"_",Table1[[#This Row],[PLATE]],"_org_",Table1[[#This Row],[DATE SAMPLE DELIVERY]]))</f>
        <v/>
      </c>
      <c r="T613" s="130" t="str">
        <f>IF(Table1[[#This Row],[DATE SAMPLE DELIVERY]]="","",(CONCATENATE(20,LEFT(Table1[[#This Row],[DATE SAMPLE DELIVERY]],2),"-",(MID(Table1[[#This Row],[DATE SAMPLE DELIVERY]],3,2)),"-",(RIGHT(Table1[[#This Row],[DATE SAMPLE DELIVERY]],2)))))</f>
        <v/>
      </c>
      <c r="U613" s="137" t="str">
        <f>IF(Table1[[#This Row],[LIBRARY ID]]="","",IF('Sample information'!$B$22="","RML",'Sample information'!$B$22))</f>
        <v/>
      </c>
      <c r="V613" s="130" t="s">
        <v>280</v>
      </c>
      <c r="W613" s="135"/>
      <c r="X613" s="135"/>
      <c r="AA613" s="151"/>
      <c r="AC613" s="152"/>
      <c r="AF613" s="135"/>
      <c r="AG613" s="130"/>
      <c r="AH613" s="130"/>
      <c r="AI613" s="130"/>
      <c r="AJ613" s="130"/>
      <c r="AK613" s="130"/>
      <c r="AL613" s="130"/>
      <c r="AM613" s="130"/>
      <c r="AN613" s="130"/>
      <c r="AO613" s="130"/>
      <c r="AP613" s="130"/>
      <c r="AQ613" s="130"/>
      <c r="AR613" s="130"/>
      <c r="AS613" s="130"/>
      <c r="AT613" s="130"/>
      <c r="AU613" s="130"/>
      <c r="AV613" s="130"/>
      <c r="AW613" s="130"/>
      <c r="AX613" s="130"/>
      <c r="AY613" s="130"/>
      <c r="AZ613" s="130"/>
      <c r="BA613" s="130"/>
      <c r="BB613" s="130"/>
      <c r="BC613" s="130"/>
      <c r="BD613" s="130"/>
      <c r="BE613" s="130"/>
    </row>
    <row r="614" spans="1:57" s="137" customFormat="1" ht="15">
      <c r="A614" s="89" t="str">
        <f>IF(Table1[[#This Row],[LIBRARY ID]]="","",CONCATENATE('Sample information'!B$16," #1"," ",Table1[[#This Row],[DATE SAMPLE DELIVERY]]))</f>
        <v/>
      </c>
      <c r="B614" s="89" t="str">
        <f>IF(Table1[[#This Row],[LIBRARY ID]]="","",CONCATENATE('Sample information'!B$16,"-",Table1[[#This Row],[LIBRARY ID]]))</f>
        <v/>
      </c>
      <c r="C614" s="47"/>
      <c r="D614" s="47"/>
      <c r="E614" s="47"/>
      <c r="F614" s="174" t="s">
        <v>547</v>
      </c>
      <c r="G614" s="47"/>
      <c r="H614" s="47"/>
      <c r="I614" s="47"/>
      <c r="J614" s="47"/>
      <c r="K614" s="47"/>
      <c r="L614" s="89" t="str">
        <f>IF(Table1[[#This Row],[INDEX CATEGORY]]="",CONCATENATE("Custom (",Table1[[#This Row],[CUSTOM INDEX]],")"),IF(Table1[[#This Row],[INDEX CATEGORY]]="No index","Custom (None)",INDEX(Index!$C$3:$X$230,MATCH(Table1[[#This Row],[INDEX NUMBER]],Index!$B$3:$B$230,0),MATCH(Table1[[#This Row],[INDEX CATEGORY]],Index!$C$2:$X$2,0))))</f>
        <v>Custom ()</v>
      </c>
      <c r="M614" s="153"/>
      <c r="N614" s="135" t="s">
        <v>5</v>
      </c>
      <c r="O614" s="153" t="s">
        <v>54</v>
      </c>
      <c r="P614" s="150" t="str">
        <f>IF(Table1[[#This Row],[LIBRARY ID]]="","",Table1[[#This Row],[VOLUME]])</f>
        <v/>
      </c>
      <c r="Q614" s="150" t="str">
        <f>IF(Table1[[#This Row],[LIBRARY ID]]="","",Table1[[#This Row],[CONCENTRATION]]*Table1[[#This Row],[VOLUME]])</f>
        <v/>
      </c>
      <c r="R614" s="103" t="s">
        <v>732</v>
      </c>
      <c r="S614" s="103" t="str">
        <f>IF(Table1[[#This Row],[LIBRARY ID]]="","",CONCATENATE('Sample information'!$B$16,"_",Table1[[#This Row],[PLATE]],"_org_",Table1[[#This Row],[DATE SAMPLE DELIVERY]]))</f>
        <v/>
      </c>
      <c r="T614" s="130" t="str">
        <f>IF(Table1[[#This Row],[DATE SAMPLE DELIVERY]]="","",(CONCATENATE(20,LEFT(Table1[[#This Row],[DATE SAMPLE DELIVERY]],2),"-",(MID(Table1[[#This Row],[DATE SAMPLE DELIVERY]],3,2)),"-",(RIGHT(Table1[[#This Row],[DATE SAMPLE DELIVERY]],2)))))</f>
        <v/>
      </c>
      <c r="U614" s="137" t="str">
        <f>IF(Table1[[#This Row],[LIBRARY ID]]="","",IF('Sample information'!$B$22="","RML",'Sample information'!$B$22))</f>
        <v/>
      </c>
      <c r="V614" s="130" t="s">
        <v>280</v>
      </c>
      <c r="W614" s="135"/>
      <c r="X614" s="135"/>
      <c r="AA614" s="151"/>
      <c r="AC614" s="152"/>
      <c r="AF614" s="135"/>
      <c r="AG614" s="130"/>
      <c r="AH614" s="130"/>
      <c r="AI614" s="130"/>
      <c r="AJ614" s="130"/>
      <c r="AK614" s="130"/>
      <c r="AL614" s="130"/>
      <c r="AM614" s="130"/>
      <c r="AN614" s="130"/>
      <c r="AO614" s="130"/>
      <c r="AP614" s="130"/>
      <c r="AQ614" s="130"/>
      <c r="AR614" s="130"/>
      <c r="AS614" s="130"/>
      <c r="AT614" s="130"/>
      <c r="AU614" s="130"/>
      <c r="AV614" s="130"/>
      <c r="AW614" s="130"/>
      <c r="AX614" s="130"/>
      <c r="AY614" s="130"/>
      <c r="AZ614" s="130"/>
      <c r="BA614" s="130"/>
      <c r="BB614" s="130"/>
      <c r="BC614" s="130"/>
      <c r="BD614" s="130"/>
      <c r="BE614" s="130"/>
    </row>
    <row r="615" spans="1:57" s="137" customFormat="1" ht="15">
      <c r="A615" s="89" t="str">
        <f>IF(Table1[[#This Row],[LIBRARY ID]]="","",CONCATENATE('Sample information'!B$16," #1"," ",Table1[[#This Row],[DATE SAMPLE DELIVERY]]))</f>
        <v/>
      </c>
      <c r="B615" s="89" t="str">
        <f>IF(Table1[[#This Row],[LIBRARY ID]]="","",CONCATENATE('Sample information'!B$16,"-",Table1[[#This Row],[LIBRARY ID]]))</f>
        <v/>
      </c>
      <c r="C615" s="47"/>
      <c r="D615" s="47"/>
      <c r="E615" s="47"/>
      <c r="F615" s="174" t="s">
        <v>547</v>
      </c>
      <c r="G615" s="47"/>
      <c r="H615" s="47"/>
      <c r="I615" s="47"/>
      <c r="J615" s="47"/>
      <c r="K615" s="47"/>
      <c r="L615" s="89" t="str">
        <f>IF(Table1[[#This Row],[INDEX CATEGORY]]="",CONCATENATE("Custom (",Table1[[#This Row],[CUSTOM INDEX]],")"),IF(Table1[[#This Row],[INDEX CATEGORY]]="No index","Custom (None)",INDEX(Index!$C$3:$X$230,MATCH(Table1[[#This Row],[INDEX NUMBER]],Index!$B$3:$B$230,0),MATCH(Table1[[#This Row],[INDEX CATEGORY]],Index!$C$2:$X$2,0))))</f>
        <v>Custom ()</v>
      </c>
      <c r="M615" s="153"/>
      <c r="N615" s="135" t="s">
        <v>5</v>
      </c>
      <c r="O615" s="153" t="s">
        <v>55</v>
      </c>
      <c r="P615" s="150" t="str">
        <f>IF(Table1[[#This Row],[LIBRARY ID]]="","",Table1[[#This Row],[VOLUME]])</f>
        <v/>
      </c>
      <c r="Q615" s="150" t="str">
        <f>IF(Table1[[#This Row],[LIBRARY ID]]="","",Table1[[#This Row],[CONCENTRATION]]*Table1[[#This Row],[VOLUME]])</f>
        <v/>
      </c>
      <c r="R615" s="103" t="s">
        <v>732</v>
      </c>
      <c r="S615" s="103" t="str">
        <f>IF(Table1[[#This Row],[LIBRARY ID]]="","",CONCATENATE('Sample information'!$B$16,"_",Table1[[#This Row],[PLATE]],"_org_",Table1[[#This Row],[DATE SAMPLE DELIVERY]]))</f>
        <v/>
      </c>
      <c r="T615" s="130" t="str">
        <f>IF(Table1[[#This Row],[DATE SAMPLE DELIVERY]]="","",(CONCATENATE(20,LEFT(Table1[[#This Row],[DATE SAMPLE DELIVERY]],2),"-",(MID(Table1[[#This Row],[DATE SAMPLE DELIVERY]],3,2)),"-",(RIGHT(Table1[[#This Row],[DATE SAMPLE DELIVERY]],2)))))</f>
        <v/>
      </c>
      <c r="U615" s="137" t="str">
        <f>IF(Table1[[#This Row],[LIBRARY ID]]="","",IF('Sample information'!$B$22="","RML",'Sample information'!$B$22))</f>
        <v/>
      </c>
      <c r="V615" s="130" t="s">
        <v>280</v>
      </c>
      <c r="W615" s="135"/>
      <c r="X615" s="135"/>
      <c r="AA615" s="151"/>
      <c r="AC615" s="152"/>
      <c r="AF615" s="135"/>
      <c r="AG615" s="130"/>
      <c r="AH615" s="130"/>
      <c r="AI615" s="130"/>
      <c r="AJ615" s="130"/>
      <c r="AK615" s="130"/>
      <c r="AL615" s="130"/>
      <c r="AM615" s="130"/>
      <c r="AN615" s="130"/>
      <c r="AO615" s="130"/>
      <c r="AP615" s="130"/>
      <c r="AQ615" s="130"/>
      <c r="AR615" s="130"/>
      <c r="AS615" s="130"/>
      <c r="AT615" s="130"/>
      <c r="AU615" s="130"/>
      <c r="AV615" s="130"/>
      <c r="AW615" s="130"/>
      <c r="AX615" s="130"/>
      <c r="AY615" s="130"/>
      <c r="AZ615" s="130"/>
      <c r="BA615" s="130"/>
      <c r="BB615" s="130"/>
      <c r="BC615" s="130"/>
      <c r="BD615" s="130"/>
      <c r="BE615" s="130"/>
    </row>
    <row r="616" spans="1:57" s="137" customFormat="1" ht="15">
      <c r="A616" s="89" t="str">
        <f>IF(Table1[[#This Row],[LIBRARY ID]]="","",CONCATENATE('Sample information'!B$16," #1"," ",Table1[[#This Row],[DATE SAMPLE DELIVERY]]))</f>
        <v/>
      </c>
      <c r="B616" s="89" t="str">
        <f>IF(Table1[[#This Row],[LIBRARY ID]]="","",CONCATENATE('Sample information'!B$16,"-",Table1[[#This Row],[LIBRARY ID]]))</f>
        <v/>
      </c>
      <c r="C616" s="47"/>
      <c r="D616" s="47"/>
      <c r="E616" s="47"/>
      <c r="F616" s="174" t="s">
        <v>547</v>
      </c>
      <c r="G616" s="47"/>
      <c r="H616" s="47"/>
      <c r="I616" s="47"/>
      <c r="J616" s="47"/>
      <c r="K616" s="47"/>
      <c r="L616" s="89" t="str">
        <f>IF(Table1[[#This Row],[INDEX CATEGORY]]="",CONCATENATE("Custom (",Table1[[#This Row],[CUSTOM INDEX]],")"),IF(Table1[[#This Row],[INDEX CATEGORY]]="No index","Custom (None)",INDEX(Index!$C$3:$X$230,MATCH(Table1[[#This Row],[INDEX NUMBER]],Index!$B$3:$B$230,0),MATCH(Table1[[#This Row],[INDEX CATEGORY]],Index!$C$2:$X$2,0))))</f>
        <v>Custom ()</v>
      </c>
      <c r="M616" s="153"/>
      <c r="N616" s="135" t="s">
        <v>5</v>
      </c>
      <c r="O616" s="153" t="s">
        <v>56</v>
      </c>
      <c r="P616" s="150" t="str">
        <f>IF(Table1[[#This Row],[LIBRARY ID]]="","",Table1[[#This Row],[VOLUME]])</f>
        <v/>
      </c>
      <c r="Q616" s="150" t="str">
        <f>IF(Table1[[#This Row],[LIBRARY ID]]="","",Table1[[#This Row],[CONCENTRATION]]*Table1[[#This Row],[VOLUME]])</f>
        <v/>
      </c>
      <c r="R616" s="103" t="s">
        <v>732</v>
      </c>
      <c r="S616" s="103" t="str">
        <f>IF(Table1[[#This Row],[LIBRARY ID]]="","",CONCATENATE('Sample information'!$B$16,"_",Table1[[#This Row],[PLATE]],"_org_",Table1[[#This Row],[DATE SAMPLE DELIVERY]]))</f>
        <v/>
      </c>
      <c r="T616" s="130" t="str">
        <f>IF(Table1[[#This Row],[DATE SAMPLE DELIVERY]]="","",(CONCATENATE(20,LEFT(Table1[[#This Row],[DATE SAMPLE DELIVERY]],2),"-",(MID(Table1[[#This Row],[DATE SAMPLE DELIVERY]],3,2)),"-",(RIGHT(Table1[[#This Row],[DATE SAMPLE DELIVERY]],2)))))</f>
        <v/>
      </c>
      <c r="U616" s="137" t="str">
        <f>IF(Table1[[#This Row],[LIBRARY ID]]="","",IF('Sample information'!$B$22="","RML",'Sample information'!$B$22))</f>
        <v/>
      </c>
      <c r="V616" s="130" t="s">
        <v>280</v>
      </c>
      <c r="W616" s="135"/>
      <c r="X616" s="135"/>
      <c r="AA616" s="151"/>
      <c r="AC616" s="152"/>
      <c r="AF616" s="135"/>
      <c r="AG616" s="130"/>
      <c r="AH616" s="130"/>
      <c r="AI616" s="130"/>
      <c r="AJ616" s="130"/>
      <c r="AK616" s="130"/>
      <c r="AL616" s="130"/>
      <c r="AM616" s="130"/>
      <c r="AN616" s="130"/>
      <c r="AO616" s="130"/>
      <c r="AP616" s="130"/>
      <c r="AQ616" s="130"/>
      <c r="AR616" s="130"/>
      <c r="AS616" s="130"/>
      <c r="AT616" s="130"/>
      <c r="AU616" s="130"/>
      <c r="AV616" s="130"/>
      <c r="AW616" s="130"/>
      <c r="AX616" s="130"/>
      <c r="AY616" s="130"/>
      <c r="AZ616" s="130"/>
      <c r="BA616" s="130"/>
      <c r="BB616" s="130"/>
      <c r="BC616" s="130"/>
      <c r="BD616" s="130"/>
      <c r="BE616" s="130"/>
    </row>
    <row r="617" spans="1:57" s="137" customFormat="1" ht="15">
      <c r="A617" s="89" t="str">
        <f>IF(Table1[[#This Row],[LIBRARY ID]]="","",CONCATENATE('Sample information'!B$16," #1"," ",Table1[[#This Row],[DATE SAMPLE DELIVERY]]))</f>
        <v/>
      </c>
      <c r="B617" s="89" t="str">
        <f>IF(Table1[[#This Row],[LIBRARY ID]]="","",CONCATENATE('Sample information'!B$16,"-",Table1[[#This Row],[LIBRARY ID]]))</f>
        <v/>
      </c>
      <c r="C617" s="47"/>
      <c r="D617" s="47"/>
      <c r="E617" s="47"/>
      <c r="F617" s="174" t="s">
        <v>547</v>
      </c>
      <c r="G617" s="47"/>
      <c r="H617" s="47"/>
      <c r="I617" s="47"/>
      <c r="J617" s="47"/>
      <c r="K617" s="47"/>
      <c r="L617" s="89" t="str">
        <f>IF(Table1[[#This Row],[INDEX CATEGORY]]="",CONCATENATE("Custom (",Table1[[#This Row],[CUSTOM INDEX]],")"),IF(Table1[[#This Row],[INDEX CATEGORY]]="No index","Custom (None)",INDEX(Index!$C$3:$X$230,MATCH(Table1[[#This Row],[INDEX NUMBER]],Index!$B$3:$B$230,0),MATCH(Table1[[#This Row],[INDEX CATEGORY]],Index!$C$2:$X$2,0))))</f>
        <v>Custom ()</v>
      </c>
      <c r="M617" s="153"/>
      <c r="N617" s="135" t="s">
        <v>5</v>
      </c>
      <c r="O617" s="153" t="s">
        <v>57</v>
      </c>
      <c r="P617" s="150" t="str">
        <f>IF(Table1[[#This Row],[LIBRARY ID]]="","",Table1[[#This Row],[VOLUME]])</f>
        <v/>
      </c>
      <c r="Q617" s="150" t="str">
        <f>IF(Table1[[#This Row],[LIBRARY ID]]="","",Table1[[#This Row],[CONCENTRATION]]*Table1[[#This Row],[VOLUME]])</f>
        <v/>
      </c>
      <c r="R617" s="103" t="s">
        <v>732</v>
      </c>
      <c r="S617" s="103" t="str">
        <f>IF(Table1[[#This Row],[LIBRARY ID]]="","",CONCATENATE('Sample information'!$B$16,"_",Table1[[#This Row],[PLATE]],"_org_",Table1[[#This Row],[DATE SAMPLE DELIVERY]]))</f>
        <v/>
      </c>
      <c r="T617" s="130" t="str">
        <f>IF(Table1[[#This Row],[DATE SAMPLE DELIVERY]]="","",(CONCATENATE(20,LEFT(Table1[[#This Row],[DATE SAMPLE DELIVERY]],2),"-",(MID(Table1[[#This Row],[DATE SAMPLE DELIVERY]],3,2)),"-",(RIGHT(Table1[[#This Row],[DATE SAMPLE DELIVERY]],2)))))</f>
        <v/>
      </c>
      <c r="U617" s="137" t="str">
        <f>IF(Table1[[#This Row],[LIBRARY ID]]="","",IF('Sample information'!$B$22="","RML",'Sample information'!$B$22))</f>
        <v/>
      </c>
      <c r="V617" s="130" t="s">
        <v>280</v>
      </c>
      <c r="W617" s="135"/>
      <c r="X617" s="135"/>
      <c r="AA617" s="151"/>
      <c r="AC617" s="152"/>
      <c r="AF617" s="135"/>
      <c r="AG617" s="130"/>
      <c r="AH617" s="130"/>
      <c r="AI617" s="130"/>
      <c r="AJ617" s="130"/>
      <c r="AK617" s="130"/>
      <c r="AL617" s="130"/>
      <c r="AM617" s="130"/>
      <c r="AN617" s="130"/>
      <c r="AO617" s="130"/>
      <c r="AP617" s="130"/>
      <c r="AQ617" s="130"/>
      <c r="AR617" s="130"/>
      <c r="AS617" s="130"/>
      <c r="AT617" s="130"/>
      <c r="AU617" s="130"/>
      <c r="AV617" s="130"/>
      <c r="AW617" s="130"/>
      <c r="AX617" s="130"/>
      <c r="AY617" s="130"/>
      <c r="AZ617" s="130"/>
      <c r="BA617" s="130"/>
      <c r="BB617" s="130"/>
      <c r="BC617" s="130"/>
      <c r="BD617" s="130"/>
      <c r="BE617" s="130"/>
    </row>
    <row r="618" spans="1:57" s="137" customFormat="1" ht="15">
      <c r="A618" s="89" t="str">
        <f>IF(Table1[[#This Row],[LIBRARY ID]]="","",CONCATENATE('Sample information'!B$16," #1"," ",Table1[[#This Row],[DATE SAMPLE DELIVERY]]))</f>
        <v/>
      </c>
      <c r="B618" s="89" t="str">
        <f>IF(Table1[[#This Row],[LIBRARY ID]]="","",CONCATENATE('Sample information'!B$16,"-",Table1[[#This Row],[LIBRARY ID]]))</f>
        <v/>
      </c>
      <c r="C618" s="47"/>
      <c r="D618" s="47"/>
      <c r="E618" s="47"/>
      <c r="F618" s="174" t="s">
        <v>547</v>
      </c>
      <c r="G618" s="47"/>
      <c r="H618" s="47"/>
      <c r="I618" s="47"/>
      <c r="J618" s="47"/>
      <c r="K618" s="47"/>
      <c r="L618" s="89" t="str">
        <f>IF(Table1[[#This Row],[INDEX CATEGORY]]="",CONCATENATE("Custom (",Table1[[#This Row],[CUSTOM INDEX]],")"),IF(Table1[[#This Row],[INDEX CATEGORY]]="No index","Custom (None)",INDEX(Index!$C$3:$X$230,MATCH(Table1[[#This Row],[INDEX NUMBER]],Index!$B$3:$B$230,0),MATCH(Table1[[#This Row],[INDEX CATEGORY]],Index!$C$2:$X$2,0))))</f>
        <v>Custom ()</v>
      </c>
      <c r="M618" s="153"/>
      <c r="N618" s="135" t="s">
        <v>5</v>
      </c>
      <c r="O618" s="153" t="s">
        <v>58</v>
      </c>
      <c r="P618" s="150" t="str">
        <f>IF(Table1[[#This Row],[LIBRARY ID]]="","",Table1[[#This Row],[VOLUME]])</f>
        <v/>
      </c>
      <c r="Q618" s="150" t="str">
        <f>IF(Table1[[#This Row],[LIBRARY ID]]="","",Table1[[#This Row],[CONCENTRATION]]*Table1[[#This Row],[VOLUME]])</f>
        <v/>
      </c>
      <c r="R618" s="103" t="s">
        <v>732</v>
      </c>
      <c r="S618" s="103" t="str">
        <f>IF(Table1[[#This Row],[LIBRARY ID]]="","",CONCATENATE('Sample information'!$B$16,"_",Table1[[#This Row],[PLATE]],"_org_",Table1[[#This Row],[DATE SAMPLE DELIVERY]]))</f>
        <v/>
      </c>
      <c r="T618" s="130" t="str">
        <f>IF(Table1[[#This Row],[DATE SAMPLE DELIVERY]]="","",(CONCATENATE(20,LEFT(Table1[[#This Row],[DATE SAMPLE DELIVERY]],2),"-",(MID(Table1[[#This Row],[DATE SAMPLE DELIVERY]],3,2)),"-",(RIGHT(Table1[[#This Row],[DATE SAMPLE DELIVERY]],2)))))</f>
        <v/>
      </c>
      <c r="U618" s="137" t="str">
        <f>IF(Table1[[#This Row],[LIBRARY ID]]="","",IF('Sample information'!$B$22="","RML",'Sample information'!$B$22))</f>
        <v/>
      </c>
      <c r="V618" s="130" t="s">
        <v>280</v>
      </c>
      <c r="W618" s="135"/>
      <c r="X618" s="135"/>
      <c r="AA618" s="151"/>
      <c r="AC618" s="152"/>
      <c r="AF618" s="135"/>
      <c r="AG618" s="130"/>
      <c r="AH618" s="130"/>
      <c r="AI618" s="130"/>
      <c r="AJ618" s="130"/>
      <c r="AK618" s="130"/>
      <c r="AL618" s="130"/>
      <c r="AM618" s="130"/>
      <c r="AN618" s="130"/>
      <c r="AO618" s="130"/>
      <c r="AP618" s="130"/>
      <c r="AQ618" s="130"/>
      <c r="AR618" s="130"/>
      <c r="AS618" s="130"/>
      <c r="AT618" s="130"/>
      <c r="AU618" s="130"/>
      <c r="AV618" s="130"/>
      <c r="AW618" s="130"/>
      <c r="AX618" s="130"/>
      <c r="AY618" s="130"/>
      <c r="AZ618" s="130"/>
      <c r="BA618" s="130"/>
      <c r="BB618" s="130"/>
      <c r="BC618" s="130"/>
      <c r="BD618" s="130"/>
      <c r="BE618" s="130"/>
    </row>
    <row r="619" spans="1:57" s="137" customFormat="1" ht="15">
      <c r="A619" s="89" t="str">
        <f>IF(Table1[[#This Row],[LIBRARY ID]]="","",CONCATENATE('Sample information'!B$16," #1"," ",Table1[[#This Row],[DATE SAMPLE DELIVERY]]))</f>
        <v/>
      </c>
      <c r="B619" s="89" t="str">
        <f>IF(Table1[[#This Row],[LIBRARY ID]]="","",CONCATENATE('Sample information'!B$16,"-",Table1[[#This Row],[LIBRARY ID]]))</f>
        <v/>
      </c>
      <c r="C619" s="47"/>
      <c r="D619" s="47"/>
      <c r="E619" s="47"/>
      <c r="F619" s="174" t="s">
        <v>547</v>
      </c>
      <c r="G619" s="47"/>
      <c r="H619" s="47"/>
      <c r="I619" s="47"/>
      <c r="J619" s="47"/>
      <c r="K619" s="47"/>
      <c r="L619" s="89" t="str">
        <f>IF(Table1[[#This Row],[INDEX CATEGORY]]="",CONCATENATE("Custom (",Table1[[#This Row],[CUSTOM INDEX]],")"),IF(Table1[[#This Row],[INDEX CATEGORY]]="No index","Custom (None)",INDEX(Index!$C$3:$X$230,MATCH(Table1[[#This Row],[INDEX NUMBER]],Index!$B$3:$B$230,0),MATCH(Table1[[#This Row],[INDEX CATEGORY]],Index!$C$2:$X$2,0))))</f>
        <v>Custom ()</v>
      </c>
      <c r="M619" s="153"/>
      <c r="N619" s="135" t="s">
        <v>5</v>
      </c>
      <c r="O619" s="153" t="s">
        <v>59</v>
      </c>
      <c r="P619" s="150" t="str">
        <f>IF(Table1[[#This Row],[LIBRARY ID]]="","",Table1[[#This Row],[VOLUME]])</f>
        <v/>
      </c>
      <c r="Q619" s="150" t="str">
        <f>IF(Table1[[#This Row],[LIBRARY ID]]="","",Table1[[#This Row],[CONCENTRATION]]*Table1[[#This Row],[VOLUME]])</f>
        <v/>
      </c>
      <c r="R619" s="103" t="s">
        <v>732</v>
      </c>
      <c r="S619" s="103" t="str">
        <f>IF(Table1[[#This Row],[LIBRARY ID]]="","",CONCATENATE('Sample information'!$B$16,"_",Table1[[#This Row],[PLATE]],"_org_",Table1[[#This Row],[DATE SAMPLE DELIVERY]]))</f>
        <v/>
      </c>
      <c r="T619" s="130" t="str">
        <f>IF(Table1[[#This Row],[DATE SAMPLE DELIVERY]]="","",(CONCATENATE(20,LEFT(Table1[[#This Row],[DATE SAMPLE DELIVERY]],2),"-",(MID(Table1[[#This Row],[DATE SAMPLE DELIVERY]],3,2)),"-",(RIGHT(Table1[[#This Row],[DATE SAMPLE DELIVERY]],2)))))</f>
        <v/>
      </c>
      <c r="U619" s="137" t="str">
        <f>IF(Table1[[#This Row],[LIBRARY ID]]="","",IF('Sample information'!$B$22="","RML",'Sample information'!$B$22))</f>
        <v/>
      </c>
      <c r="V619" s="130" t="s">
        <v>280</v>
      </c>
      <c r="W619" s="135"/>
      <c r="X619" s="135"/>
      <c r="AA619" s="151"/>
      <c r="AC619" s="152"/>
      <c r="AF619" s="135"/>
      <c r="AG619" s="130"/>
      <c r="AH619" s="130"/>
      <c r="AI619" s="130"/>
      <c r="AJ619" s="130"/>
      <c r="AK619" s="130"/>
      <c r="AL619" s="130"/>
      <c r="AM619" s="130"/>
      <c r="AN619" s="130"/>
      <c r="AO619" s="130"/>
      <c r="AP619" s="130"/>
      <c r="AQ619" s="130"/>
      <c r="AR619" s="130"/>
      <c r="AS619" s="130"/>
      <c r="AT619" s="130"/>
      <c r="AU619" s="130"/>
      <c r="AV619" s="130"/>
      <c r="AW619" s="130"/>
      <c r="AX619" s="130"/>
      <c r="AY619" s="130"/>
      <c r="AZ619" s="130"/>
      <c r="BA619" s="130"/>
      <c r="BB619" s="130"/>
      <c r="BC619" s="130"/>
      <c r="BD619" s="130"/>
      <c r="BE619" s="130"/>
    </row>
    <row r="620" spans="1:57" s="137" customFormat="1" ht="15">
      <c r="A620" s="89" t="str">
        <f>IF(Table1[[#This Row],[LIBRARY ID]]="","",CONCATENATE('Sample information'!B$16," #1"," ",Table1[[#This Row],[DATE SAMPLE DELIVERY]]))</f>
        <v/>
      </c>
      <c r="B620" s="89" t="str">
        <f>IF(Table1[[#This Row],[LIBRARY ID]]="","",CONCATENATE('Sample information'!B$16,"-",Table1[[#This Row],[LIBRARY ID]]))</f>
        <v/>
      </c>
      <c r="C620" s="47"/>
      <c r="D620" s="47"/>
      <c r="E620" s="47"/>
      <c r="F620" s="174" t="s">
        <v>547</v>
      </c>
      <c r="G620" s="47"/>
      <c r="H620" s="47"/>
      <c r="I620" s="47"/>
      <c r="J620" s="47"/>
      <c r="K620" s="47"/>
      <c r="L620" s="89" t="str">
        <f>IF(Table1[[#This Row],[INDEX CATEGORY]]="",CONCATENATE("Custom (",Table1[[#This Row],[CUSTOM INDEX]],")"),IF(Table1[[#This Row],[INDEX CATEGORY]]="No index","Custom (None)",INDEX(Index!$C$3:$X$230,MATCH(Table1[[#This Row],[INDEX NUMBER]],Index!$B$3:$B$230,0),MATCH(Table1[[#This Row],[INDEX CATEGORY]],Index!$C$2:$X$2,0))))</f>
        <v>Custom ()</v>
      </c>
      <c r="M620" s="153"/>
      <c r="N620" s="135" t="s">
        <v>5</v>
      </c>
      <c r="O620" s="153" t="s">
        <v>60</v>
      </c>
      <c r="P620" s="150" t="str">
        <f>IF(Table1[[#This Row],[LIBRARY ID]]="","",Table1[[#This Row],[VOLUME]])</f>
        <v/>
      </c>
      <c r="Q620" s="150" t="str">
        <f>IF(Table1[[#This Row],[LIBRARY ID]]="","",Table1[[#This Row],[CONCENTRATION]]*Table1[[#This Row],[VOLUME]])</f>
        <v/>
      </c>
      <c r="R620" s="103" t="s">
        <v>732</v>
      </c>
      <c r="S620" s="103" t="str">
        <f>IF(Table1[[#This Row],[LIBRARY ID]]="","",CONCATENATE('Sample information'!$B$16,"_",Table1[[#This Row],[PLATE]],"_org_",Table1[[#This Row],[DATE SAMPLE DELIVERY]]))</f>
        <v/>
      </c>
      <c r="T620" s="130" t="str">
        <f>IF(Table1[[#This Row],[DATE SAMPLE DELIVERY]]="","",(CONCATENATE(20,LEFT(Table1[[#This Row],[DATE SAMPLE DELIVERY]],2),"-",(MID(Table1[[#This Row],[DATE SAMPLE DELIVERY]],3,2)),"-",(RIGHT(Table1[[#This Row],[DATE SAMPLE DELIVERY]],2)))))</f>
        <v/>
      </c>
      <c r="U620" s="137" t="str">
        <f>IF(Table1[[#This Row],[LIBRARY ID]]="","",IF('Sample information'!$B$22="","RML",'Sample information'!$B$22))</f>
        <v/>
      </c>
      <c r="V620" s="130" t="s">
        <v>280</v>
      </c>
      <c r="W620" s="135"/>
      <c r="X620" s="135"/>
      <c r="AA620" s="151"/>
      <c r="AC620" s="152"/>
      <c r="AF620" s="135"/>
      <c r="AG620" s="130"/>
      <c r="AH620" s="130"/>
      <c r="AI620" s="130"/>
      <c r="AJ620" s="130"/>
      <c r="AK620" s="130"/>
      <c r="AL620" s="130"/>
      <c r="AM620" s="130"/>
      <c r="AN620" s="130"/>
      <c r="AO620" s="130"/>
      <c r="AP620" s="130"/>
      <c r="AQ620" s="130"/>
      <c r="AR620" s="130"/>
      <c r="AS620" s="130"/>
      <c r="AT620" s="130"/>
      <c r="AU620" s="130"/>
      <c r="AV620" s="130"/>
      <c r="AW620" s="130"/>
      <c r="AX620" s="130"/>
      <c r="AY620" s="130"/>
      <c r="AZ620" s="130"/>
      <c r="BA620" s="130"/>
      <c r="BB620" s="130"/>
      <c r="BC620" s="130"/>
      <c r="BD620" s="130"/>
      <c r="BE620" s="130"/>
    </row>
    <row r="621" spans="1:57" s="137" customFormat="1" ht="15">
      <c r="A621" s="89" t="str">
        <f>IF(Table1[[#This Row],[LIBRARY ID]]="","",CONCATENATE('Sample information'!B$16," #1"," ",Table1[[#This Row],[DATE SAMPLE DELIVERY]]))</f>
        <v/>
      </c>
      <c r="B621" s="89" t="str">
        <f>IF(Table1[[#This Row],[LIBRARY ID]]="","",CONCATENATE('Sample information'!B$16,"-",Table1[[#This Row],[LIBRARY ID]]))</f>
        <v/>
      </c>
      <c r="C621" s="47"/>
      <c r="D621" s="47"/>
      <c r="E621" s="47"/>
      <c r="F621" s="174" t="s">
        <v>547</v>
      </c>
      <c r="G621" s="47"/>
      <c r="H621" s="47"/>
      <c r="I621" s="47"/>
      <c r="J621" s="47"/>
      <c r="K621" s="47"/>
      <c r="L621" s="89" t="str">
        <f>IF(Table1[[#This Row],[INDEX CATEGORY]]="",CONCATENATE("Custom (",Table1[[#This Row],[CUSTOM INDEX]],")"),IF(Table1[[#This Row],[INDEX CATEGORY]]="No index","Custom (None)",INDEX(Index!$C$3:$X$230,MATCH(Table1[[#This Row],[INDEX NUMBER]],Index!$B$3:$B$230,0),MATCH(Table1[[#This Row],[INDEX CATEGORY]],Index!$C$2:$X$2,0))))</f>
        <v>Custom ()</v>
      </c>
      <c r="M621" s="153"/>
      <c r="N621" s="135" t="s">
        <v>5</v>
      </c>
      <c r="O621" s="153" t="s">
        <v>61</v>
      </c>
      <c r="P621" s="150" t="str">
        <f>IF(Table1[[#This Row],[LIBRARY ID]]="","",Table1[[#This Row],[VOLUME]])</f>
        <v/>
      </c>
      <c r="Q621" s="150" t="str">
        <f>IF(Table1[[#This Row],[LIBRARY ID]]="","",Table1[[#This Row],[CONCENTRATION]]*Table1[[#This Row],[VOLUME]])</f>
        <v/>
      </c>
      <c r="R621" s="103" t="s">
        <v>732</v>
      </c>
      <c r="S621" s="103" t="str">
        <f>IF(Table1[[#This Row],[LIBRARY ID]]="","",CONCATENATE('Sample information'!$B$16,"_",Table1[[#This Row],[PLATE]],"_org_",Table1[[#This Row],[DATE SAMPLE DELIVERY]]))</f>
        <v/>
      </c>
      <c r="T621" s="130" t="str">
        <f>IF(Table1[[#This Row],[DATE SAMPLE DELIVERY]]="","",(CONCATENATE(20,LEFT(Table1[[#This Row],[DATE SAMPLE DELIVERY]],2),"-",(MID(Table1[[#This Row],[DATE SAMPLE DELIVERY]],3,2)),"-",(RIGHT(Table1[[#This Row],[DATE SAMPLE DELIVERY]],2)))))</f>
        <v/>
      </c>
      <c r="U621" s="137" t="str">
        <f>IF(Table1[[#This Row],[LIBRARY ID]]="","",IF('Sample information'!$B$22="","RML",'Sample information'!$B$22))</f>
        <v/>
      </c>
      <c r="V621" s="130" t="s">
        <v>280</v>
      </c>
      <c r="W621" s="135"/>
      <c r="X621" s="135"/>
      <c r="AA621" s="151"/>
      <c r="AC621" s="152"/>
      <c r="AF621" s="135"/>
      <c r="AG621" s="130"/>
      <c r="AH621" s="130"/>
      <c r="AI621" s="130"/>
      <c r="AJ621" s="130"/>
      <c r="AK621" s="130"/>
      <c r="AL621" s="130"/>
      <c r="AM621" s="130"/>
      <c r="AN621" s="130"/>
      <c r="AO621" s="130"/>
      <c r="AP621" s="130"/>
      <c r="AQ621" s="130"/>
      <c r="AR621" s="130"/>
      <c r="AS621" s="130"/>
      <c r="AT621" s="130"/>
      <c r="AU621" s="130"/>
      <c r="AV621" s="130"/>
      <c r="AW621" s="130"/>
      <c r="AX621" s="130"/>
      <c r="AY621" s="130"/>
      <c r="AZ621" s="130"/>
      <c r="BA621" s="130"/>
      <c r="BB621" s="130"/>
      <c r="BC621" s="130"/>
      <c r="BD621" s="130"/>
      <c r="BE621" s="130"/>
    </row>
    <row r="622" spans="1:57" s="137" customFormat="1" ht="15">
      <c r="A622" s="89" t="str">
        <f>IF(Table1[[#This Row],[LIBRARY ID]]="","",CONCATENATE('Sample information'!B$16," #1"," ",Table1[[#This Row],[DATE SAMPLE DELIVERY]]))</f>
        <v/>
      </c>
      <c r="B622" s="89" t="str">
        <f>IF(Table1[[#This Row],[LIBRARY ID]]="","",CONCATENATE('Sample information'!B$16,"-",Table1[[#This Row],[LIBRARY ID]]))</f>
        <v/>
      </c>
      <c r="C622" s="47"/>
      <c r="D622" s="47"/>
      <c r="E622" s="47"/>
      <c r="F622" s="174" t="s">
        <v>547</v>
      </c>
      <c r="G622" s="47"/>
      <c r="H622" s="47"/>
      <c r="I622" s="47"/>
      <c r="J622" s="47"/>
      <c r="K622" s="47"/>
      <c r="L622" s="89" t="str">
        <f>IF(Table1[[#This Row],[INDEX CATEGORY]]="",CONCATENATE("Custom (",Table1[[#This Row],[CUSTOM INDEX]],")"),IF(Table1[[#This Row],[INDEX CATEGORY]]="No index","Custom (None)",INDEX(Index!$C$3:$X$230,MATCH(Table1[[#This Row],[INDEX NUMBER]],Index!$B$3:$B$230,0),MATCH(Table1[[#This Row],[INDEX CATEGORY]],Index!$C$2:$X$2,0))))</f>
        <v>Custom ()</v>
      </c>
      <c r="M622" s="153"/>
      <c r="N622" s="135" t="s">
        <v>5</v>
      </c>
      <c r="O622" s="153" t="s">
        <v>62</v>
      </c>
      <c r="P622" s="150" t="str">
        <f>IF(Table1[[#This Row],[LIBRARY ID]]="","",Table1[[#This Row],[VOLUME]])</f>
        <v/>
      </c>
      <c r="Q622" s="150" t="str">
        <f>IF(Table1[[#This Row],[LIBRARY ID]]="","",Table1[[#This Row],[CONCENTRATION]]*Table1[[#This Row],[VOLUME]])</f>
        <v/>
      </c>
      <c r="R622" s="103" t="s">
        <v>732</v>
      </c>
      <c r="S622" s="103" t="str">
        <f>IF(Table1[[#This Row],[LIBRARY ID]]="","",CONCATENATE('Sample information'!$B$16,"_",Table1[[#This Row],[PLATE]],"_org_",Table1[[#This Row],[DATE SAMPLE DELIVERY]]))</f>
        <v/>
      </c>
      <c r="T622" s="130" t="str">
        <f>IF(Table1[[#This Row],[DATE SAMPLE DELIVERY]]="","",(CONCATENATE(20,LEFT(Table1[[#This Row],[DATE SAMPLE DELIVERY]],2),"-",(MID(Table1[[#This Row],[DATE SAMPLE DELIVERY]],3,2)),"-",(RIGHT(Table1[[#This Row],[DATE SAMPLE DELIVERY]],2)))))</f>
        <v/>
      </c>
      <c r="U622" s="137" t="str">
        <f>IF(Table1[[#This Row],[LIBRARY ID]]="","",IF('Sample information'!$B$22="","RML",'Sample information'!$B$22))</f>
        <v/>
      </c>
      <c r="V622" s="130" t="s">
        <v>280</v>
      </c>
      <c r="W622" s="135"/>
      <c r="X622" s="135"/>
      <c r="AA622" s="151"/>
      <c r="AC622" s="152"/>
      <c r="AF622" s="135"/>
      <c r="AG622" s="130"/>
      <c r="AH622" s="130"/>
      <c r="AI622" s="130"/>
      <c r="AJ622" s="130"/>
      <c r="AK622" s="130"/>
      <c r="AL622" s="130"/>
      <c r="AM622" s="130"/>
      <c r="AN622" s="130"/>
      <c r="AO622" s="130"/>
      <c r="AP622" s="130"/>
      <c r="AQ622" s="130"/>
      <c r="AR622" s="130"/>
      <c r="AS622" s="130"/>
      <c r="AT622" s="130"/>
      <c r="AU622" s="130"/>
      <c r="AV622" s="130"/>
      <c r="AW622" s="130"/>
      <c r="AX622" s="130"/>
      <c r="AY622" s="130"/>
      <c r="AZ622" s="130"/>
      <c r="BA622" s="130"/>
      <c r="BB622" s="130"/>
      <c r="BC622" s="130"/>
      <c r="BD622" s="130"/>
      <c r="BE622" s="130"/>
    </row>
    <row r="623" spans="1:57" s="137" customFormat="1" ht="15">
      <c r="A623" s="89" t="str">
        <f>IF(Table1[[#This Row],[LIBRARY ID]]="","",CONCATENATE('Sample information'!B$16," #1"," ",Table1[[#This Row],[DATE SAMPLE DELIVERY]]))</f>
        <v/>
      </c>
      <c r="B623" s="89" t="str">
        <f>IF(Table1[[#This Row],[LIBRARY ID]]="","",CONCATENATE('Sample information'!B$16,"-",Table1[[#This Row],[LIBRARY ID]]))</f>
        <v/>
      </c>
      <c r="C623" s="47"/>
      <c r="D623" s="47"/>
      <c r="E623" s="47"/>
      <c r="F623" s="174" t="s">
        <v>547</v>
      </c>
      <c r="G623" s="47"/>
      <c r="H623" s="47"/>
      <c r="I623" s="47"/>
      <c r="J623" s="47"/>
      <c r="K623" s="47"/>
      <c r="L623" s="89" t="str">
        <f>IF(Table1[[#This Row],[INDEX CATEGORY]]="",CONCATENATE("Custom (",Table1[[#This Row],[CUSTOM INDEX]],")"),IF(Table1[[#This Row],[INDEX CATEGORY]]="No index","Custom (None)",INDEX(Index!$C$3:$X$230,MATCH(Table1[[#This Row],[INDEX NUMBER]],Index!$B$3:$B$230,0),MATCH(Table1[[#This Row],[INDEX CATEGORY]],Index!$C$2:$X$2,0))))</f>
        <v>Custom ()</v>
      </c>
      <c r="M623" s="153"/>
      <c r="N623" s="135" t="s">
        <v>5</v>
      </c>
      <c r="O623" s="153" t="s">
        <v>63</v>
      </c>
      <c r="P623" s="150" t="str">
        <f>IF(Table1[[#This Row],[LIBRARY ID]]="","",Table1[[#This Row],[VOLUME]])</f>
        <v/>
      </c>
      <c r="Q623" s="150" t="str">
        <f>IF(Table1[[#This Row],[LIBRARY ID]]="","",Table1[[#This Row],[CONCENTRATION]]*Table1[[#This Row],[VOLUME]])</f>
        <v/>
      </c>
      <c r="R623" s="103" t="s">
        <v>732</v>
      </c>
      <c r="S623" s="103" t="str">
        <f>IF(Table1[[#This Row],[LIBRARY ID]]="","",CONCATENATE('Sample information'!$B$16,"_",Table1[[#This Row],[PLATE]],"_org_",Table1[[#This Row],[DATE SAMPLE DELIVERY]]))</f>
        <v/>
      </c>
      <c r="T623" s="130" t="str">
        <f>IF(Table1[[#This Row],[DATE SAMPLE DELIVERY]]="","",(CONCATENATE(20,LEFT(Table1[[#This Row],[DATE SAMPLE DELIVERY]],2),"-",(MID(Table1[[#This Row],[DATE SAMPLE DELIVERY]],3,2)),"-",(RIGHT(Table1[[#This Row],[DATE SAMPLE DELIVERY]],2)))))</f>
        <v/>
      </c>
      <c r="U623" s="137" t="str">
        <f>IF(Table1[[#This Row],[LIBRARY ID]]="","",IF('Sample information'!$B$22="","RML",'Sample information'!$B$22))</f>
        <v/>
      </c>
      <c r="V623" s="130" t="s">
        <v>280</v>
      </c>
      <c r="W623" s="135"/>
      <c r="X623" s="135"/>
      <c r="AA623" s="151"/>
      <c r="AC623" s="152"/>
      <c r="AF623" s="135"/>
      <c r="AG623" s="130"/>
      <c r="AH623" s="130"/>
      <c r="AI623" s="130"/>
      <c r="AJ623" s="130"/>
      <c r="AK623" s="130"/>
      <c r="AL623" s="130"/>
      <c r="AM623" s="130"/>
      <c r="AN623" s="130"/>
      <c r="AO623" s="130"/>
      <c r="AP623" s="130"/>
      <c r="AQ623" s="130"/>
      <c r="AR623" s="130"/>
      <c r="AS623" s="130"/>
      <c r="AT623" s="130"/>
      <c r="AU623" s="130"/>
      <c r="AV623" s="130"/>
      <c r="AW623" s="130"/>
      <c r="AX623" s="130"/>
      <c r="AY623" s="130"/>
      <c r="AZ623" s="130"/>
      <c r="BA623" s="130"/>
      <c r="BB623" s="130"/>
      <c r="BC623" s="130"/>
      <c r="BD623" s="130"/>
      <c r="BE623" s="130"/>
    </row>
    <row r="624" spans="1:57" s="137" customFormat="1" ht="15">
      <c r="A624" s="89" t="str">
        <f>IF(Table1[[#This Row],[LIBRARY ID]]="","",CONCATENATE('Sample information'!B$16," #1"," ",Table1[[#This Row],[DATE SAMPLE DELIVERY]]))</f>
        <v/>
      </c>
      <c r="B624" s="89" t="str">
        <f>IF(Table1[[#This Row],[LIBRARY ID]]="","",CONCATENATE('Sample information'!B$16,"-",Table1[[#This Row],[LIBRARY ID]]))</f>
        <v/>
      </c>
      <c r="C624" s="47"/>
      <c r="D624" s="47"/>
      <c r="E624" s="47"/>
      <c r="F624" s="174" t="s">
        <v>547</v>
      </c>
      <c r="G624" s="47"/>
      <c r="H624" s="47"/>
      <c r="I624" s="47"/>
      <c r="J624" s="47"/>
      <c r="K624" s="47"/>
      <c r="L624" s="89" t="str">
        <f>IF(Table1[[#This Row],[INDEX CATEGORY]]="",CONCATENATE("Custom (",Table1[[#This Row],[CUSTOM INDEX]],")"),IF(Table1[[#This Row],[INDEX CATEGORY]]="No index","Custom (None)",INDEX(Index!$C$3:$X$230,MATCH(Table1[[#This Row],[INDEX NUMBER]],Index!$B$3:$B$230,0),MATCH(Table1[[#This Row],[INDEX CATEGORY]],Index!$C$2:$X$2,0))))</f>
        <v>Custom ()</v>
      </c>
      <c r="M624" s="153"/>
      <c r="N624" s="135" t="s">
        <v>5</v>
      </c>
      <c r="O624" s="153" t="s">
        <v>64</v>
      </c>
      <c r="P624" s="150" t="str">
        <f>IF(Table1[[#This Row],[LIBRARY ID]]="","",Table1[[#This Row],[VOLUME]])</f>
        <v/>
      </c>
      <c r="Q624" s="150" t="str">
        <f>IF(Table1[[#This Row],[LIBRARY ID]]="","",Table1[[#This Row],[CONCENTRATION]]*Table1[[#This Row],[VOLUME]])</f>
        <v/>
      </c>
      <c r="R624" s="103" t="s">
        <v>732</v>
      </c>
      <c r="S624" s="103" t="str">
        <f>IF(Table1[[#This Row],[LIBRARY ID]]="","",CONCATENATE('Sample information'!$B$16,"_",Table1[[#This Row],[PLATE]],"_org_",Table1[[#This Row],[DATE SAMPLE DELIVERY]]))</f>
        <v/>
      </c>
      <c r="T624" s="130" t="str">
        <f>IF(Table1[[#This Row],[DATE SAMPLE DELIVERY]]="","",(CONCATENATE(20,LEFT(Table1[[#This Row],[DATE SAMPLE DELIVERY]],2),"-",(MID(Table1[[#This Row],[DATE SAMPLE DELIVERY]],3,2)),"-",(RIGHT(Table1[[#This Row],[DATE SAMPLE DELIVERY]],2)))))</f>
        <v/>
      </c>
      <c r="U624" s="137" t="str">
        <f>IF(Table1[[#This Row],[LIBRARY ID]]="","",IF('Sample information'!$B$22="","RML",'Sample information'!$B$22))</f>
        <v/>
      </c>
      <c r="V624" s="130" t="s">
        <v>280</v>
      </c>
      <c r="W624" s="135"/>
      <c r="X624" s="135"/>
      <c r="AA624" s="151"/>
      <c r="AC624" s="152"/>
      <c r="AF624" s="135"/>
      <c r="AG624" s="130"/>
      <c r="AH624" s="130"/>
      <c r="AI624" s="130"/>
      <c r="AJ624" s="130"/>
      <c r="AK624" s="130"/>
      <c r="AL624" s="130"/>
      <c r="AM624" s="130"/>
      <c r="AN624" s="130"/>
      <c r="AO624" s="130"/>
      <c r="AP624" s="130"/>
      <c r="AQ624" s="130"/>
      <c r="AR624" s="130"/>
      <c r="AS624" s="130"/>
      <c r="AT624" s="130"/>
      <c r="AU624" s="130"/>
      <c r="AV624" s="130"/>
      <c r="AW624" s="130"/>
      <c r="AX624" s="130"/>
      <c r="AY624" s="130"/>
      <c r="AZ624" s="130"/>
      <c r="BA624" s="130"/>
      <c r="BB624" s="130"/>
      <c r="BC624" s="130"/>
      <c r="BD624" s="130"/>
      <c r="BE624" s="130"/>
    </row>
    <row r="625" spans="1:57" s="137" customFormat="1" ht="15">
      <c r="A625" s="89" t="str">
        <f>IF(Table1[[#This Row],[LIBRARY ID]]="","",CONCATENATE('Sample information'!B$16," #1"," ",Table1[[#This Row],[DATE SAMPLE DELIVERY]]))</f>
        <v/>
      </c>
      <c r="B625" s="89" t="str">
        <f>IF(Table1[[#This Row],[LIBRARY ID]]="","",CONCATENATE('Sample information'!B$16,"-",Table1[[#This Row],[LIBRARY ID]]))</f>
        <v/>
      </c>
      <c r="C625" s="47"/>
      <c r="D625" s="47"/>
      <c r="E625" s="47"/>
      <c r="F625" s="174" t="s">
        <v>547</v>
      </c>
      <c r="G625" s="47"/>
      <c r="H625" s="47"/>
      <c r="I625" s="47"/>
      <c r="J625" s="47"/>
      <c r="K625" s="47"/>
      <c r="L625" s="89" t="str">
        <f>IF(Table1[[#This Row],[INDEX CATEGORY]]="",CONCATENATE("Custom (",Table1[[#This Row],[CUSTOM INDEX]],")"),IF(Table1[[#This Row],[INDEX CATEGORY]]="No index","Custom (None)",INDEX(Index!$C$3:$X$230,MATCH(Table1[[#This Row],[INDEX NUMBER]],Index!$B$3:$B$230,0),MATCH(Table1[[#This Row],[INDEX CATEGORY]],Index!$C$2:$X$2,0))))</f>
        <v>Custom ()</v>
      </c>
      <c r="M625" s="153"/>
      <c r="N625" s="135" t="s">
        <v>5</v>
      </c>
      <c r="O625" s="153" t="s">
        <v>65</v>
      </c>
      <c r="P625" s="150" t="str">
        <f>IF(Table1[[#This Row],[LIBRARY ID]]="","",Table1[[#This Row],[VOLUME]])</f>
        <v/>
      </c>
      <c r="Q625" s="150" t="str">
        <f>IF(Table1[[#This Row],[LIBRARY ID]]="","",Table1[[#This Row],[CONCENTRATION]]*Table1[[#This Row],[VOLUME]])</f>
        <v/>
      </c>
      <c r="R625" s="103" t="s">
        <v>732</v>
      </c>
      <c r="S625" s="103" t="str">
        <f>IF(Table1[[#This Row],[LIBRARY ID]]="","",CONCATENATE('Sample information'!$B$16,"_",Table1[[#This Row],[PLATE]],"_org_",Table1[[#This Row],[DATE SAMPLE DELIVERY]]))</f>
        <v/>
      </c>
      <c r="T625" s="130" t="str">
        <f>IF(Table1[[#This Row],[DATE SAMPLE DELIVERY]]="","",(CONCATENATE(20,LEFT(Table1[[#This Row],[DATE SAMPLE DELIVERY]],2),"-",(MID(Table1[[#This Row],[DATE SAMPLE DELIVERY]],3,2)),"-",(RIGHT(Table1[[#This Row],[DATE SAMPLE DELIVERY]],2)))))</f>
        <v/>
      </c>
      <c r="U625" s="137" t="str">
        <f>IF(Table1[[#This Row],[LIBRARY ID]]="","",IF('Sample information'!$B$22="","RML",'Sample information'!$B$22))</f>
        <v/>
      </c>
      <c r="V625" s="130" t="s">
        <v>280</v>
      </c>
      <c r="W625" s="135"/>
      <c r="X625" s="135"/>
      <c r="AA625" s="151"/>
      <c r="AC625" s="152"/>
      <c r="AF625" s="135"/>
      <c r="AG625" s="130"/>
      <c r="AH625" s="130"/>
      <c r="AI625" s="130"/>
      <c r="AJ625" s="130"/>
      <c r="AK625" s="130"/>
      <c r="AL625" s="130"/>
      <c r="AM625" s="130"/>
      <c r="AN625" s="130"/>
      <c r="AO625" s="130"/>
      <c r="AP625" s="130"/>
      <c r="AQ625" s="130"/>
      <c r="AR625" s="130"/>
      <c r="AS625" s="130"/>
      <c r="AT625" s="130"/>
      <c r="AU625" s="130"/>
      <c r="AV625" s="130"/>
      <c r="AW625" s="130"/>
      <c r="AX625" s="130"/>
      <c r="AY625" s="130"/>
      <c r="AZ625" s="130"/>
      <c r="BA625" s="130"/>
      <c r="BB625" s="130"/>
      <c r="BC625" s="130"/>
      <c r="BD625" s="130"/>
      <c r="BE625" s="130"/>
    </row>
    <row r="626" spans="1:57" s="137" customFormat="1" ht="15">
      <c r="A626" s="89" t="str">
        <f>IF(Table1[[#This Row],[LIBRARY ID]]="","",CONCATENATE('Sample information'!B$16," #1"," ",Table1[[#This Row],[DATE SAMPLE DELIVERY]]))</f>
        <v/>
      </c>
      <c r="B626" s="89" t="str">
        <f>IF(Table1[[#This Row],[LIBRARY ID]]="","",CONCATENATE('Sample information'!B$16,"-",Table1[[#This Row],[LIBRARY ID]]))</f>
        <v/>
      </c>
      <c r="C626" s="47"/>
      <c r="D626" s="47"/>
      <c r="E626" s="47"/>
      <c r="F626" s="174" t="s">
        <v>547</v>
      </c>
      <c r="G626" s="47"/>
      <c r="H626" s="47"/>
      <c r="I626" s="47"/>
      <c r="J626" s="47"/>
      <c r="K626" s="47"/>
      <c r="L626" s="89" t="str">
        <f>IF(Table1[[#This Row],[INDEX CATEGORY]]="",CONCATENATE("Custom (",Table1[[#This Row],[CUSTOM INDEX]],")"),IF(Table1[[#This Row],[INDEX CATEGORY]]="No index","Custom (None)",INDEX(Index!$C$3:$X$230,MATCH(Table1[[#This Row],[INDEX NUMBER]],Index!$B$3:$B$230,0),MATCH(Table1[[#This Row],[INDEX CATEGORY]],Index!$C$2:$X$2,0))))</f>
        <v>Custom ()</v>
      </c>
      <c r="M626" s="153"/>
      <c r="N626" s="135" t="s">
        <v>5</v>
      </c>
      <c r="O626" s="153" t="s">
        <v>66</v>
      </c>
      <c r="P626" s="150" t="str">
        <f>IF(Table1[[#This Row],[LIBRARY ID]]="","",Table1[[#This Row],[VOLUME]])</f>
        <v/>
      </c>
      <c r="Q626" s="150" t="str">
        <f>IF(Table1[[#This Row],[LIBRARY ID]]="","",Table1[[#This Row],[CONCENTRATION]]*Table1[[#This Row],[VOLUME]])</f>
        <v/>
      </c>
      <c r="R626" s="103" t="s">
        <v>732</v>
      </c>
      <c r="S626" s="103" t="str">
        <f>IF(Table1[[#This Row],[LIBRARY ID]]="","",CONCATENATE('Sample information'!$B$16,"_",Table1[[#This Row],[PLATE]],"_org_",Table1[[#This Row],[DATE SAMPLE DELIVERY]]))</f>
        <v/>
      </c>
      <c r="T626" s="130" t="str">
        <f>IF(Table1[[#This Row],[DATE SAMPLE DELIVERY]]="","",(CONCATENATE(20,LEFT(Table1[[#This Row],[DATE SAMPLE DELIVERY]],2),"-",(MID(Table1[[#This Row],[DATE SAMPLE DELIVERY]],3,2)),"-",(RIGHT(Table1[[#This Row],[DATE SAMPLE DELIVERY]],2)))))</f>
        <v/>
      </c>
      <c r="U626" s="137" t="str">
        <f>IF(Table1[[#This Row],[LIBRARY ID]]="","",IF('Sample information'!$B$22="","RML",'Sample information'!$B$22))</f>
        <v/>
      </c>
      <c r="V626" s="130" t="s">
        <v>280</v>
      </c>
      <c r="W626" s="135"/>
      <c r="X626" s="135"/>
      <c r="AA626" s="151"/>
      <c r="AC626" s="152"/>
      <c r="AF626" s="135"/>
      <c r="AG626" s="130"/>
      <c r="AH626" s="130"/>
      <c r="AI626" s="130"/>
      <c r="AJ626" s="130"/>
      <c r="AK626" s="130"/>
      <c r="AL626" s="130"/>
      <c r="AM626" s="130"/>
      <c r="AN626" s="130"/>
      <c r="AO626" s="130"/>
      <c r="AP626" s="130"/>
      <c r="AQ626" s="130"/>
      <c r="AR626" s="130"/>
      <c r="AS626" s="130"/>
      <c r="AT626" s="130"/>
      <c r="AU626" s="130"/>
      <c r="AV626" s="130"/>
      <c r="AW626" s="130"/>
      <c r="AX626" s="130"/>
      <c r="AY626" s="130"/>
      <c r="AZ626" s="130"/>
      <c r="BA626" s="130"/>
      <c r="BB626" s="130"/>
      <c r="BC626" s="130"/>
      <c r="BD626" s="130"/>
      <c r="BE626" s="130"/>
    </row>
    <row r="627" spans="1:57" s="137" customFormat="1" ht="15">
      <c r="A627" s="89" t="str">
        <f>IF(Table1[[#This Row],[LIBRARY ID]]="","",CONCATENATE('Sample information'!B$16," #1"," ",Table1[[#This Row],[DATE SAMPLE DELIVERY]]))</f>
        <v/>
      </c>
      <c r="B627" s="89" t="str">
        <f>IF(Table1[[#This Row],[LIBRARY ID]]="","",CONCATENATE('Sample information'!B$16,"-",Table1[[#This Row],[LIBRARY ID]]))</f>
        <v/>
      </c>
      <c r="C627" s="47"/>
      <c r="D627" s="47"/>
      <c r="E627" s="47"/>
      <c r="F627" s="174" t="s">
        <v>547</v>
      </c>
      <c r="G627" s="47"/>
      <c r="H627" s="47"/>
      <c r="I627" s="47"/>
      <c r="J627" s="47"/>
      <c r="K627" s="47"/>
      <c r="L627" s="89" t="str">
        <f>IF(Table1[[#This Row],[INDEX CATEGORY]]="",CONCATENATE("Custom (",Table1[[#This Row],[CUSTOM INDEX]],")"),IF(Table1[[#This Row],[INDEX CATEGORY]]="No index","Custom (None)",INDEX(Index!$C$3:$X$230,MATCH(Table1[[#This Row],[INDEX NUMBER]],Index!$B$3:$B$230,0),MATCH(Table1[[#This Row],[INDEX CATEGORY]],Index!$C$2:$X$2,0))))</f>
        <v>Custom ()</v>
      </c>
      <c r="M627" s="153"/>
      <c r="N627" s="135" t="s">
        <v>5</v>
      </c>
      <c r="O627" s="153" t="s">
        <v>67</v>
      </c>
      <c r="P627" s="150" t="str">
        <f>IF(Table1[[#This Row],[LIBRARY ID]]="","",Table1[[#This Row],[VOLUME]])</f>
        <v/>
      </c>
      <c r="Q627" s="150" t="str">
        <f>IF(Table1[[#This Row],[LIBRARY ID]]="","",Table1[[#This Row],[CONCENTRATION]]*Table1[[#This Row],[VOLUME]])</f>
        <v/>
      </c>
      <c r="R627" s="103" t="s">
        <v>732</v>
      </c>
      <c r="S627" s="103" t="str">
        <f>IF(Table1[[#This Row],[LIBRARY ID]]="","",CONCATENATE('Sample information'!$B$16,"_",Table1[[#This Row],[PLATE]],"_org_",Table1[[#This Row],[DATE SAMPLE DELIVERY]]))</f>
        <v/>
      </c>
      <c r="T627" s="130" t="str">
        <f>IF(Table1[[#This Row],[DATE SAMPLE DELIVERY]]="","",(CONCATENATE(20,LEFT(Table1[[#This Row],[DATE SAMPLE DELIVERY]],2),"-",(MID(Table1[[#This Row],[DATE SAMPLE DELIVERY]],3,2)),"-",(RIGHT(Table1[[#This Row],[DATE SAMPLE DELIVERY]],2)))))</f>
        <v/>
      </c>
      <c r="U627" s="137" t="str">
        <f>IF(Table1[[#This Row],[LIBRARY ID]]="","",IF('Sample information'!$B$22="","RML",'Sample information'!$B$22))</f>
        <v/>
      </c>
      <c r="V627" s="130" t="s">
        <v>280</v>
      </c>
      <c r="W627" s="135"/>
      <c r="X627" s="135"/>
      <c r="AA627" s="151"/>
      <c r="AC627" s="152"/>
      <c r="AF627" s="135"/>
      <c r="AG627" s="130"/>
      <c r="AH627" s="130"/>
      <c r="AI627" s="130"/>
      <c r="AJ627" s="130"/>
      <c r="AK627" s="130"/>
      <c r="AL627" s="130"/>
      <c r="AM627" s="130"/>
      <c r="AN627" s="130"/>
      <c r="AO627" s="130"/>
      <c r="AP627" s="130"/>
      <c r="AQ627" s="130"/>
      <c r="AR627" s="130"/>
      <c r="AS627" s="130"/>
      <c r="AT627" s="130"/>
      <c r="AU627" s="130"/>
      <c r="AV627" s="130"/>
      <c r="AW627" s="130"/>
      <c r="AX627" s="130"/>
      <c r="AY627" s="130"/>
      <c r="AZ627" s="130"/>
      <c r="BA627" s="130"/>
      <c r="BB627" s="130"/>
      <c r="BC627" s="130"/>
      <c r="BD627" s="130"/>
      <c r="BE627" s="130"/>
    </row>
    <row r="628" spans="1:57" s="137" customFormat="1" ht="15">
      <c r="A628" s="89" t="str">
        <f>IF(Table1[[#This Row],[LIBRARY ID]]="","",CONCATENATE('Sample information'!B$16," #1"," ",Table1[[#This Row],[DATE SAMPLE DELIVERY]]))</f>
        <v/>
      </c>
      <c r="B628" s="89" t="str">
        <f>IF(Table1[[#This Row],[LIBRARY ID]]="","",CONCATENATE('Sample information'!B$16,"-",Table1[[#This Row],[LIBRARY ID]]))</f>
        <v/>
      </c>
      <c r="C628" s="47"/>
      <c r="D628" s="47"/>
      <c r="E628" s="47"/>
      <c r="F628" s="174" t="s">
        <v>547</v>
      </c>
      <c r="G628" s="47"/>
      <c r="H628" s="47"/>
      <c r="I628" s="47"/>
      <c r="J628" s="47"/>
      <c r="K628" s="47"/>
      <c r="L628" s="89" t="str">
        <f>IF(Table1[[#This Row],[INDEX CATEGORY]]="",CONCATENATE("Custom (",Table1[[#This Row],[CUSTOM INDEX]],")"),IF(Table1[[#This Row],[INDEX CATEGORY]]="No index","Custom (None)",INDEX(Index!$C$3:$X$230,MATCH(Table1[[#This Row],[INDEX NUMBER]],Index!$B$3:$B$230,0),MATCH(Table1[[#This Row],[INDEX CATEGORY]],Index!$C$2:$X$2,0))))</f>
        <v>Custom ()</v>
      </c>
      <c r="M628" s="153"/>
      <c r="N628" s="135" t="s">
        <v>5</v>
      </c>
      <c r="O628" s="153" t="s">
        <v>68</v>
      </c>
      <c r="P628" s="150" t="str">
        <f>IF(Table1[[#This Row],[LIBRARY ID]]="","",Table1[[#This Row],[VOLUME]])</f>
        <v/>
      </c>
      <c r="Q628" s="150" t="str">
        <f>IF(Table1[[#This Row],[LIBRARY ID]]="","",Table1[[#This Row],[CONCENTRATION]]*Table1[[#This Row],[VOLUME]])</f>
        <v/>
      </c>
      <c r="R628" s="103" t="s">
        <v>732</v>
      </c>
      <c r="S628" s="103" t="str">
        <f>IF(Table1[[#This Row],[LIBRARY ID]]="","",CONCATENATE('Sample information'!$B$16,"_",Table1[[#This Row],[PLATE]],"_org_",Table1[[#This Row],[DATE SAMPLE DELIVERY]]))</f>
        <v/>
      </c>
      <c r="T628" s="130" t="str">
        <f>IF(Table1[[#This Row],[DATE SAMPLE DELIVERY]]="","",(CONCATENATE(20,LEFT(Table1[[#This Row],[DATE SAMPLE DELIVERY]],2),"-",(MID(Table1[[#This Row],[DATE SAMPLE DELIVERY]],3,2)),"-",(RIGHT(Table1[[#This Row],[DATE SAMPLE DELIVERY]],2)))))</f>
        <v/>
      </c>
      <c r="U628" s="137" t="str">
        <f>IF(Table1[[#This Row],[LIBRARY ID]]="","",IF('Sample information'!$B$22="","RML",'Sample information'!$B$22))</f>
        <v/>
      </c>
      <c r="V628" s="130" t="s">
        <v>280</v>
      </c>
      <c r="W628" s="135"/>
      <c r="X628" s="135"/>
      <c r="AA628" s="151"/>
      <c r="AC628" s="152"/>
      <c r="AF628" s="135"/>
      <c r="AG628" s="130"/>
      <c r="AH628" s="130"/>
      <c r="AI628" s="130"/>
      <c r="AJ628" s="130"/>
      <c r="AK628" s="130"/>
      <c r="AL628" s="130"/>
      <c r="AM628" s="130"/>
      <c r="AN628" s="130"/>
      <c r="AO628" s="130"/>
      <c r="AP628" s="130"/>
      <c r="AQ628" s="130"/>
      <c r="AR628" s="130"/>
      <c r="AS628" s="130"/>
      <c r="AT628" s="130"/>
      <c r="AU628" s="130"/>
      <c r="AV628" s="130"/>
      <c r="AW628" s="130"/>
      <c r="AX628" s="130"/>
      <c r="AY628" s="130"/>
      <c r="AZ628" s="130"/>
      <c r="BA628" s="130"/>
      <c r="BB628" s="130"/>
      <c r="BC628" s="130"/>
      <c r="BD628" s="130"/>
      <c r="BE628" s="130"/>
    </row>
    <row r="629" spans="1:57" s="137" customFormat="1" ht="15">
      <c r="A629" s="89" t="str">
        <f>IF(Table1[[#This Row],[LIBRARY ID]]="","",CONCATENATE('Sample information'!B$16," #1"," ",Table1[[#This Row],[DATE SAMPLE DELIVERY]]))</f>
        <v/>
      </c>
      <c r="B629" s="89" t="str">
        <f>IF(Table1[[#This Row],[LIBRARY ID]]="","",CONCATENATE('Sample information'!B$16,"-",Table1[[#This Row],[LIBRARY ID]]))</f>
        <v/>
      </c>
      <c r="C629" s="47"/>
      <c r="D629" s="47"/>
      <c r="E629" s="47"/>
      <c r="F629" s="174" t="s">
        <v>547</v>
      </c>
      <c r="G629" s="47"/>
      <c r="H629" s="47"/>
      <c r="I629" s="47"/>
      <c r="J629" s="47"/>
      <c r="K629" s="47"/>
      <c r="L629" s="89" t="str">
        <f>IF(Table1[[#This Row],[INDEX CATEGORY]]="",CONCATENATE("Custom (",Table1[[#This Row],[CUSTOM INDEX]],")"),IF(Table1[[#This Row],[INDEX CATEGORY]]="No index","Custom (None)",INDEX(Index!$C$3:$X$230,MATCH(Table1[[#This Row],[INDEX NUMBER]],Index!$B$3:$B$230,0),MATCH(Table1[[#This Row],[INDEX CATEGORY]],Index!$C$2:$X$2,0))))</f>
        <v>Custom ()</v>
      </c>
      <c r="M629" s="153"/>
      <c r="N629" s="135" t="s">
        <v>5</v>
      </c>
      <c r="O629" s="153" t="s">
        <v>69</v>
      </c>
      <c r="P629" s="150" t="str">
        <f>IF(Table1[[#This Row],[LIBRARY ID]]="","",Table1[[#This Row],[VOLUME]])</f>
        <v/>
      </c>
      <c r="Q629" s="150" t="str">
        <f>IF(Table1[[#This Row],[LIBRARY ID]]="","",Table1[[#This Row],[CONCENTRATION]]*Table1[[#This Row],[VOLUME]])</f>
        <v/>
      </c>
      <c r="R629" s="103" t="s">
        <v>732</v>
      </c>
      <c r="S629" s="103" t="str">
        <f>IF(Table1[[#This Row],[LIBRARY ID]]="","",CONCATENATE('Sample information'!$B$16,"_",Table1[[#This Row],[PLATE]],"_org_",Table1[[#This Row],[DATE SAMPLE DELIVERY]]))</f>
        <v/>
      </c>
      <c r="T629" s="130" t="str">
        <f>IF(Table1[[#This Row],[DATE SAMPLE DELIVERY]]="","",(CONCATENATE(20,LEFT(Table1[[#This Row],[DATE SAMPLE DELIVERY]],2),"-",(MID(Table1[[#This Row],[DATE SAMPLE DELIVERY]],3,2)),"-",(RIGHT(Table1[[#This Row],[DATE SAMPLE DELIVERY]],2)))))</f>
        <v/>
      </c>
      <c r="U629" s="137" t="str">
        <f>IF(Table1[[#This Row],[LIBRARY ID]]="","",IF('Sample information'!$B$22="","RML",'Sample information'!$B$22))</f>
        <v/>
      </c>
      <c r="V629" s="130" t="s">
        <v>280</v>
      </c>
      <c r="W629" s="135"/>
      <c r="X629" s="135"/>
      <c r="AA629" s="151"/>
      <c r="AC629" s="152"/>
      <c r="AF629" s="135"/>
      <c r="AG629" s="130"/>
      <c r="AH629" s="130"/>
      <c r="AI629" s="130"/>
      <c r="AJ629" s="130"/>
      <c r="AK629" s="130"/>
      <c r="AL629" s="130"/>
      <c r="AM629" s="130"/>
      <c r="AN629" s="130"/>
      <c r="AO629" s="130"/>
      <c r="AP629" s="130"/>
      <c r="AQ629" s="130"/>
      <c r="AR629" s="130"/>
      <c r="AS629" s="130"/>
      <c r="AT629" s="130"/>
      <c r="AU629" s="130"/>
      <c r="AV629" s="130"/>
      <c r="AW629" s="130"/>
      <c r="AX629" s="130"/>
      <c r="AY629" s="130"/>
      <c r="AZ629" s="130"/>
      <c r="BA629" s="130"/>
      <c r="BB629" s="130"/>
      <c r="BC629" s="130"/>
      <c r="BD629" s="130"/>
      <c r="BE629" s="130"/>
    </row>
    <row r="630" spans="1:57" s="137" customFormat="1" ht="15">
      <c r="A630" s="89" t="str">
        <f>IF(Table1[[#This Row],[LIBRARY ID]]="","",CONCATENATE('Sample information'!B$16," #1"," ",Table1[[#This Row],[DATE SAMPLE DELIVERY]]))</f>
        <v/>
      </c>
      <c r="B630" s="89" t="str">
        <f>IF(Table1[[#This Row],[LIBRARY ID]]="","",CONCATENATE('Sample information'!B$16,"-",Table1[[#This Row],[LIBRARY ID]]))</f>
        <v/>
      </c>
      <c r="C630" s="47"/>
      <c r="D630" s="47"/>
      <c r="E630" s="47"/>
      <c r="F630" s="174" t="s">
        <v>547</v>
      </c>
      <c r="G630" s="47"/>
      <c r="H630" s="47"/>
      <c r="I630" s="47"/>
      <c r="J630" s="47"/>
      <c r="K630" s="47"/>
      <c r="L630" s="89" t="str">
        <f>IF(Table1[[#This Row],[INDEX CATEGORY]]="",CONCATENATE("Custom (",Table1[[#This Row],[CUSTOM INDEX]],")"),IF(Table1[[#This Row],[INDEX CATEGORY]]="No index","Custom (None)",INDEX(Index!$C$3:$X$230,MATCH(Table1[[#This Row],[INDEX NUMBER]],Index!$B$3:$B$230,0),MATCH(Table1[[#This Row],[INDEX CATEGORY]],Index!$C$2:$X$2,0))))</f>
        <v>Custom ()</v>
      </c>
      <c r="M630" s="153"/>
      <c r="N630" s="135" t="s">
        <v>5</v>
      </c>
      <c r="O630" s="153" t="s">
        <v>70</v>
      </c>
      <c r="P630" s="150" t="str">
        <f>IF(Table1[[#This Row],[LIBRARY ID]]="","",Table1[[#This Row],[VOLUME]])</f>
        <v/>
      </c>
      <c r="Q630" s="150" t="str">
        <f>IF(Table1[[#This Row],[LIBRARY ID]]="","",Table1[[#This Row],[CONCENTRATION]]*Table1[[#This Row],[VOLUME]])</f>
        <v/>
      </c>
      <c r="R630" s="103" t="s">
        <v>732</v>
      </c>
      <c r="S630" s="103" t="str">
        <f>IF(Table1[[#This Row],[LIBRARY ID]]="","",CONCATENATE('Sample information'!$B$16,"_",Table1[[#This Row],[PLATE]],"_org_",Table1[[#This Row],[DATE SAMPLE DELIVERY]]))</f>
        <v/>
      </c>
      <c r="T630" s="130" t="str">
        <f>IF(Table1[[#This Row],[DATE SAMPLE DELIVERY]]="","",(CONCATENATE(20,LEFT(Table1[[#This Row],[DATE SAMPLE DELIVERY]],2),"-",(MID(Table1[[#This Row],[DATE SAMPLE DELIVERY]],3,2)),"-",(RIGHT(Table1[[#This Row],[DATE SAMPLE DELIVERY]],2)))))</f>
        <v/>
      </c>
      <c r="U630" s="137" t="str">
        <f>IF(Table1[[#This Row],[LIBRARY ID]]="","",IF('Sample information'!$B$22="","RML",'Sample information'!$B$22))</f>
        <v/>
      </c>
      <c r="V630" s="130" t="s">
        <v>280</v>
      </c>
      <c r="W630" s="135"/>
      <c r="X630" s="135"/>
      <c r="AA630" s="151"/>
      <c r="AC630" s="152"/>
      <c r="AF630" s="135"/>
      <c r="AG630" s="130"/>
      <c r="AH630" s="130"/>
      <c r="AI630" s="130"/>
      <c r="AJ630" s="130"/>
      <c r="AK630" s="130"/>
      <c r="AL630" s="130"/>
      <c r="AM630" s="130"/>
      <c r="AN630" s="130"/>
      <c r="AO630" s="130"/>
      <c r="AP630" s="130"/>
      <c r="AQ630" s="130"/>
      <c r="AR630" s="130"/>
      <c r="AS630" s="130"/>
      <c r="AT630" s="130"/>
      <c r="AU630" s="130"/>
      <c r="AV630" s="130"/>
      <c r="AW630" s="130"/>
      <c r="AX630" s="130"/>
      <c r="AY630" s="130"/>
      <c r="AZ630" s="130"/>
      <c r="BA630" s="130"/>
      <c r="BB630" s="130"/>
      <c r="BC630" s="130"/>
      <c r="BD630" s="130"/>
      <c r="BE630" s="130"/>
    </row>
    <row r="631" spans="1:57" s="137" customFormat="1" ht="15">
      <c r="A631" s="89" t="str">
        <f>IF(Table1[[#This Row],[LIBRARY ID]]="","",CONCATENATE('Sample information'!B$16," #1"," ",Table1[[#This Row],[DATE SAMPLE DELIVERY]]))</f>
        <v/>
      </c>
      <c r="B631" s="89" t="str">
        <f>IF(Table1[[#This Row],[LIBRARY ID]]="","",CONCATENATE('Sample information'!B$16,"-",Table1[[#This Row],[LIBRARY ID]]))</f>
        <v/>
      </c>
      <c r="C631" s="47"/>
      <c r="D631" s="47"/>
      <c r="E631" s="47"/>
      <c r="F631" s="174" t="s">
        <v>547</v>
      </c>
      <c r="G631" s="47"/>
      <c r="H631" s="47"/>
      <c r="I631" s="47"/>
      <c r="J631" s="47"/>
      <c r="K631" s="47"/>
      <c r="L631" s="89" t="str">
        <f>IF(Table1[[#This Row],[INDEX CATEGORY]]="",CONCATENATE("Custom (",Table1[[#This Row],[CUSTOM INDEX]],")"),IF(Table1[[#This Row],[INDEX CATEGORY]]="No index","Custom (None)",INDEX(Index!$C$3:$X$230,MATCH(Table1[[#This Row],[INDEX NUMBER]],Index!$B$3:$B$230,0),MATCH(Table1[[#This Row],[INDEX CATEGORY]],Index!$C$2:$X$2,0))))</f>
        <v>Custom ()</v>
      </c>
      <c r="M631" s="153"/>
      <c r="N631" s="135" t="s">
        <v>5</v>
      </c>
      <c r="O631" s="153" t="s">
        <v>71</v>
      </c>
      <c r="P631" s="150" t="str">
        <f>IF(Table1[[#This Row],[LIBRARY ID]]="","",Table1[[#This Row],[VOLUME]])</f>
        <v/>
      </c>
      <c r="Q631" s="150" t="str">
        <f>IF(Table1[[#This Row],[LIBRARY ID]]="","",Table1[[#This Row],[CONCENTRATION]]*Table1[[#This Row],[VOLUME]])</f>
        <v/>
      </c>
      <c r="R631" s="103" t="s">
        <v>732</v>
      </c>
      <c r="S631" s="103" t="str">
        <f>IF(Table1[[#This Row],[LIBRARY ID]]="","",CONCATENATE('Sample information'!$B$16,"_",Table1[[#This Row],[PLATE]],"_org_",Table1[[#This Row],[DATE SAMPLE DELIVERY]]))</f>
        <v/>
      </c>
      <c r="T631" s="130" t="str">
        <f>IF(Table1[[#This Row],[DATE SAMPLE DELIVERY]]="","",(CONCATENATE(20,LEFT(Table1[[#This Row],[DATE SAMPLE DELIVERY]],2),"-",(MID(Table1[[#This Row],[DATE SAMPLE DELIVERY]],3,2)),"-",(RIGHT(Table1[[#This Row],[DATE SAMPLE DELIVERY]],2)))))</f>
        <v/>
      </c>
      <c r="U631" s="137" t="str">
        <f>IF(Table1[[#This Row],[LIBRARY ID]]="","",IF('Sample information'!$B$22="","RML",'Sample information'!$B$22))</f>
        <v/>
      </c>
      <c r="V631" s="130" t="s">
        <v>280</v>
      </c>
      <c r="W631" s="135"/>
      <c r="X631" s="135"/>
      <c r="AA631" s="151"/>
      <c r="AC631" s="152"/>
      <c r="AF631" s="135"/>
      <c r="AG631" s="130"/>
      <c r="AH631" s="130"/>
      <c r="AI631" s="130"/>
      <c r="AJ631" s="130"/>
      <c r="AK631" s="130"/>
      <c r="AL631" s="130"/>
      <c r="AM631" s="130"/>
      <c r="AN631" s="130"/>
      <c r="AO631" s="130"/>
      <c r="AP631" s="130"/>
      <c r="AQ631" s="130"/>
      <c r="AR631" s="130"/>
      <c r="AS631" s="130"/>
      <c r="AT631" s="130"/>
      <c r="AU631" s="130"/>
      <c r="AV631" s="130"/>
      <c r="AW631" s="130"/>
      <c r="AX631" s="130"/>
      <c r="AY631" s="130"/>
      <c r="AZ631" s="130"/>
      <c r="BA631" s="130"/>
      <c r="BB631" s="130"/>
      <c r="BC631" s="130"/>
      <c r="BD631" s="130"/>
      <c r="BE631" s="130"/>
    </row>
    <row r="632" spans="1:57" s="137" customFormat="1" ht="15">
      <c r="A632" s="89" t="str">
        <f>IF(Table1[[#This Row],[LIBRARY ID]]="","",CONCATENATE('Sample information'!B$16," #1"," ",Table1[[#This Row],[DATE SAMPLE DELIVERY]]))</f>
        <v/>
      </c>
      <c r="B632" s="89" t="str">
        <f>IF(Table1[[#This Row],[LIBRARY ID]]="","",CONCATENATE('Sample information'!B$16,"-",Table1[[#This Row],[LIBRARY ID]]))</f>
        <v/>
      </c>
      <c r="C632" s="47"/>
      <c r="D632" s="47"/>
      <c r="E632" s="47"/>
      <c r="F632" s="174" t="s">
        <v>547</v>
      </c>
      <c r="G632" s="47"/>
      <c r="H632" s="47"/>
      <c r="I632" s="47"/>
      <c r="J632" s="47"/>
      <c r="K632" s="47"/>
      <c r="L632" s="89" t="str">
        <f>IF(Table1[[#This Row],[INDEX CATEGORY]]="",CONCATENATE("Custom (",Table1[[#This Row],[CUSTOM INDEX]],")"),IF(Table1[[#This Row],[INDEX CATEGORY]]="No index","Custom (None)",INDEX(Index!$C$3:$X$230,MATCH(Table1[[#This Row],[INDEX NUMBER]],Index!$B$3:$B$230,0),MATCH(Table1[[#This Row],[INDEX CATEGORY]],Index!$C$2:$X$2,0))))</f>
        <v>Custom ()</v>
      </c>
      <c r="M632" s="153"/>
      <c r="N632" s="135" t="s">
        <v>5</v>
      </c>
      <c r="O632" s="153" t="s">
        <v>72</v>
      </c>
      <c r="P632" s="150" t="str">
        <f>IF(Table1[[#This Row],[LIBRARY ID]]="","",Table1[[#This Row],[VOLUME]])</f>
        <v/>
      </c>
      <c r="Q632" s="150" t="str">
        <f>IF(Table1[[#This Row],[LIBRARY ID]]="","",Table1[[#This Row],[CONCENTRATION]]*Table1[[#This Row],[VOLUME]])</f>
        <v/>
      </c>
      <c r="R632" s="103" t="s">
        <v>732</v>
      </c>
      <c r="S632" s="103" t="str">
        <f>IF(Table1[[#This Row],[LIBRARY ID]]="","",CONCATENATE('Sample information'!$B$16,"_",Table1[[#This Row],[PLATE]],"_org_",Table1[[#This Row],[DATE SAMPLE DELIVERY]]))</f>
        <v/>
      </c>
      <c r="T632" s="130" t="str">
        <f>IF(Table1[[#This Row],[DATE SAMPLE DELIVERY]]="","",(CONCATENATE(20,LEFT(Table1[[#This Row],[DATE SAMPLE DELIVERY]],2),"-",(MID(Table1[[#This Row],[DATE SAMPLE DELIVERY]],3,2)),"-",(RIGHT(Table1[[#This Row],[DATE SAMPLE DELIVERY]],2)))))</f>
        <v/>
      </c>
      <c r="U632" s="137" t="str">
        <f>IF(Table1[[#This Row],[LIBRARY ID]]="","",IF('Sample information'!$B$22="","RML",'Sample information'!$B$22))</f>
        <v/>
      </c>
      <c r="V632" s="130" t="s">
        <v>280</v>
      </c>
      <c r="W632" s="135"/>
      <c r="X632" s="135"/>
      <c r="AA632" s="151"/>
      <c r="AC632" s="152"/>
      <c r="AF632" s="135"/>
      <c r="AG632" s="130"/>
      <c r="AH632" s="130"/>
      <c r="AI632" s="130"/>
      <c r="AJ632" s="130"/>
      <c r="AK632" s="130"/>
      <c r="AL632" s="130"/>
      <c r="AM632" s="130"/>
      <c r="AN632" s="130"/>
      <c r="AO632" s="130"/>
      <c r="AP632" s="130"/>
      <c r="AQ632" s="130"/>
      <c r="AR632" s="130"/>
      <c r="AS632" s="130"/>
      <c r="AT632" s="130"/>
      <c r="AU632" s="130"/>
      <c r="AV632" s="130"/>
      <c r="AW632" s="130"/>
      <c r="AX632" s="130"/>
      <c r="AY632" s="130"/>
      <c r="AZ632" s="130"/>
      <c r="BA632" s="130"/>
      <c r="BB632" s="130"/>
      <c r="BC632" s="130"/>
      <c r="BD632" s="130"/>
      <c r="BE632" s="130"/>
    </row>
    <row r="633" spans="1:57" s="137" customFormat="1" ht="15">
      <c r="A633" s="89" t="str">
        <f>IF(Table1[[#This Row],[LIBRARY ID]]="","",CONCATENATE('Sample information'!B$16," #1"," ",Table1[[#This Row],[DATE SAMPLE DELIVERY]]))</f>
        <v/>
      </c>
      <c r="B633" s="89" t="str">
        <f>IF(Table1[[#This Row],[LIBRARY ID]]="","",CONCATENATE('Sample information'!B$16,"-",Table1[[#This Row],[LIBRARY ID]]))</f>
        <v/>
      </c>
      <c r="C633" s="47"/>
      <c r="D633" s="47"/>
      <c r="E633" s="47"/>
      <c r="F633" s="174" t="s">
        <v>547</v>
      </c>
      <c r="G633" s="47"/>
      <c r="H633" s="47"/>
      <c r="I633" s="47"/>
      <c r="J633" s="47"/>
      <c r="K633" s="47"/>
      <c r="L633" s="89" t="str">
        <f>IF(Table1[[#This Row],[INDEX CATEGORY]]="",CONCATENATE("Custom (",Table1[[#This Row],[CUSTOM INDEX]],")"),IF(Table1[[#This Row],[INDEX CATEGORY]]="No index","Custom (None)",INDEX(Index!$C$3:$X$230,MATCH(Table1[[#This Row],[INDEX NUMBER]],Index!$B$3:$B$230,0),MATCH(Table1[[#This Row],[INDEX CATEGORY]],Index!$C$2:$X$2,0))))</f>
        <v>Custom ()</v>
      </c>
      <c r="M633" s="153"/>
      <c r="N633" s="135" t="s">
        <v>5</v>
      </c>
      <c r="O633" s="153" t="s">
        <v>73</v>
      </c>
      <c r="P633" s="150" t="str">
        <f>IF(Table1[[#This Row],[LIBRARY ID]]="","",Table1[[#This Row],[VOLUME]])</f>
        <v/>
      </c>
      <c r="Q633" s="150" t="str">
        <f>IF(Table1[[#This Row],[LIBRARY ID]]="","",Table1[[#This Row],[CONCENTRATION]]*Table1[[#This Row],[VOLUME]])</f>
        <v/>
      </c>
      <c r="R633" s="103" t="s">
        <v>732</v>
      </c>
      <c r="S633" s="103" t="str">
        <f>IF(Table1[[#This Row],[LIBRARY ID]]="","",CONCATENATE('Sample information'!$B$16,"_",Table1[[#This Row],[PLATE]],"_org_",Table1[[#This Row],[DATE SAMPLE DELIVERY]]))</f>
        <v/>
      </c>
      <c r="T633" s="130" t="str">
        <f>IF(Table1[[#This Row],[DATE SAMPLE DELIVERY]]="","",(CONCATENATE(20,LEFT(Table1[[#This Row],[DATE SAMPLE DELIVERY]],2),"-",(MID(Table1[[#This Row],[DATE SAMPLE DELIVERY]],3,2)),"-",(RIGHT(Table1[[#This Row],[DATE SAMPLE DELIVERY]],2)))))</f>
        <v/>
      </c>
      <c r="U633" s="137" t="str">
        <f>IF(Table1[[#This Row],[LIBRARY ID]]="","",IF('Sample information'!$B$22="","RML",'Sample information'!$B$22))</f>
        <v/>
      </c>
      <c r="V633" s="130" t="s">
        <v>280</v>
      </c>
      <c r="W633" s="135"/>
      <c r="X633" s="135"/>
      <c r="AA633" s="151"/>
      <c r="AC633" s="152"/>
      <c r="AF633" s="135"/>
      <c r="AG633" s="130"/>
      <c r="AH633" s="130"/>
      <c r="AI633" s="130"/>
      <c r="AJ633" s="130"/>
      <c r="AK633" s="130"/>
      <c r="AL633" s="130"/>
      <c r="AM633" s="130"/>
      <c r="AN633" s="130"/>
      <c r="AO633" s="130"/>
      <c r="AP633" s="130"/>
      <c r="AQ633" s="130"/>
      <c r="AR633" s="130"/>
      <c r="AS633" s="130"/>
      <c r="AT633" s="130"/>
      <c r="AU633" s="130"/>
      <c r="AV633" s="130"/>
      <c r="AW633" s="130"/>
      <c r="AX633" s="130"/>
      <c r="AY633" s="130"/>
      <c r="AZ633" s="130"/>
      <c r="BA633" s="130"/>
      <c r="BB633" s="130"/>
      <c r="BC633" s="130"/>
      <c r="BD633" s="130"/>
      <c r="BE633" s="130"/>
    </row>
    <row r="634" spans="1:57" s="137" customFormat="1" ht="15">
      <c r="A634" s="89" t="str">
        <f>IF(Table1[[#This Row],[LIBRARY ID]]="","",CONCATENATE('Sample information'!B$16," #1"," ",Table1[[#This Row],[DATE SAMPLE DELIVERY]]))</f>
        <v/>
      </c>
      <c r="B634" s="89" t="str">
        <f>IF(Table1[[#This Row],[LIBRARY ID]]="","",CONCATENATE('Sample information'!B$16,"-",Table1[[#This Row],[LIBRARY ID]]))</f>
        <v/>
      </c>
      <c r="C634" s="47"/>
      <c r="D634" s="47"/>
      <c r="E634" s="47"/>
      <c r="F634" s="174" t="s">
        <v>547</v>
      </c>
      <c r="G634" s="47"/>
      <c r="H634" s="47"/>
      <c r="I634" s="47"/>
      <c r="J634" s="47"/>
      <c r="K634" s="47"/>
      <c r="L634" s="89" t="str">
        <f>IF(Table1[[#This Row],[INDEX CATEGORY]]="",CONCATENATE("Custom (",Table1[[#This Row],[CUSTOM INDEX]],")"),IF(Table1[[#This Row],[INDEX CATEGORY]]="No index","Custom (None)",INDEX(Index!$C$3:$X$230,MATCH(Table1[[#This Row],[INDEX NUMBER]],Index!$B$3:$B$230,0),MATCH(Table1[[#This Row],[INDEX CATEGORY]],Index!$C$2:$X$2,0))))</f>
        <v>Custom ()</v>
      </c>
      <c r="M634" s="153"/>
      <c r="N634" s="135" t="s">
        <v>5</v>
      </c>
      <c r="O634" s="153" t="s">
        <v>74</v>
      </c>
      <c r="P634" s="150" t="str">
        <f>IF(Table1[[#This Row],[LIBRARY ID]]="","",Table1[[#This Row],[VOLUME]])</f>
        <v/>
      </c>
      <c r="Q634" s="150" t="str">
        <f>IF(Table1[[#This Row],[LIBRARY ID]]="","",Table1[[#This Row],[CONCENTRATION]]*Table1[[#This Row],[VOLUME]])</f>
        <v/>
      </c>
      <c r="R634" s="103" t="s">
        <v>732</v>
      </c>
      <c r="S634" s="103" t="str">
        <f>IF(Table1[[#This Row],[LIBRARY ID]]="","",CONCATENATE('Sample information'!$B$16,"_",Table1[[#This Row],[PLATE]],"_org_",Table1[[#This Row],[DATE SAMPLE DELIVERY]]))</f>
        <v/>
      </c>
      <c r="T634" s="130" t="str">
        <f>IF(Table1[[#This Row],[DATE SAMPLE DELIVERY]]="","",(CONCATENATE(20,LEFT(Table1[[#This Row],[DATE SAMPLE DELIVERY]],2),"-",(MID(Table1[[#This Row],[DATE SAMPLE DELIVERY]],3,2)),"-",(RIGHT(Table1[[#This Row],[DATE SAMPLE DELIVERY]],2)))))</f>
        <v/>
      </c>
      <c r="U634" s="137" t="str">
        <f>IF(Table1[[#This Row],[LIBRARY ID]]="","",IF('Sample information'!$B$22="","RML",'Sample information'!$B$22))</f>
        <v/>
      </c>
      <c r="V634" s="130" t="s">
        <v>280</v>
      </c>
      <c r="W634" s="135"/>
      <c r="X634" s="135"/>
      <c r="AA634" s="151"/>
      <c r="AC634" s="152"/>
      <c r="AF634" s="135"/>
      <c r="AG634" s="130"/>
      <c r="AH634" s="130"/>
      <c r="AI634" s="130"/>
      <c r="AJ634" s="130"/>
      <c r="AK634" s="130"/>
      <c r="AL634" s="130"/>
      <c r="AM634" s="130"/>
      <c r="AN634" s="130"/>
      <c r="AO634" s="130"/>
      <c r="AP634" s="130"/>
      <c r="AQ634" s="130"/>
      <c r="AR634" s="130"/>
      <c r="AS634" s="130"/>
      <c r="AT634" s="130"/>
      <c r="AU634" s="130"/>
      <c r="AV634" s="130"/>
      <c r="AW634" s="130"/>
      <c r="AX634" s="130"/>
      <c r="AY634" s="130"/>
      <c r="AZ634" s="130"/>
      <c r="BA634" s="130"/>
      <c r="BB634" s="130"/>
      <c r="BC634" s="130"/>
      <c r="BD634" s="130"/>
      <c r="BE634" s="130"/>
    </row>
    <row r="635" spans="1:57" s="137" customFormat="1" ht="15">
      <c r="A635" s="89" t="str">
        <f>IF(Table1[[#This Row],[LIBRARY ID]]="","",CONCATENATE('Sample information'!B$16," #1"," ",Table1[[#This Row],[DATE SAMPLE DELIVERY]]))</f>
        <v/>
      </c>
      <c r="B635" s="89" t="str">
        <f>IF(Table1[[#This Row],[LIBRARY ID]]="","",CONCATENATE('Sample information'!B$16,"-",Table1[[#This Row],[LIBRARY ID]]))</f>
        <v/>
      </c>
      <c r="C635" s="47"/>
      <c r="D635" s="47"/>
      <c r="E635" s="47"/>
      <c r="F635" s="174" t="s">
        <v>547</v>
      </c>
      <c r="G635" s="47"/>
      <c r="H635" s="47"/>
      <c r="I635" s="47"/>
      <c r="J635" s="47"/>
      <c r="K635" s="47"/>
      <c r="L635" s="89" t="str">
        <f>IF(Table1[[#This Row],[INDEX CATEGORY]]="",CONCATENATE("Custom (",Table1[[#This Row],[CUSTOM INDEX]],")"),IF(Table1[[#This Row],[INDEX CATEGORY]]="No index","Custom (None)",INDEX(Index!$C$3:$X$230,MATCH(Table1[[#This Row],[INDEX NUMBER]],Index!$B$3:$B$230,0),MATCH(Table1[[#This Row],[INDEX CATEGORY]],Index!$C$2:$X$2,0))))</f>
        <v>Custom ()</v>
      </c>
      <c r="M635" s="153"/>
      <c r="N635" s="135" t="s">
        <v>5</v>
      </c>
      <c r="O635" s="153" t="s">
        <v>75</v>
      </c>
      <c r="P635" s="150" t="str">
        <f>IF(Table1[[#This Row],[LIBRARY ID]]="","",Table1[[#This Row],[VOLUME]])</f>
        <v/>
      </c>
      <c r="Q635" s="150" t="str">
        <f>IF(Table1[[#This Row],[LIBRARY ID]]="","",Table1[[#This Row],[CONCENTRATION]]*Table1[[#This Row],[VOLUME]])</f>
        <v/>
      </c>
      <c r="R635" s="103" t="s">
        <v>732</v>
      </c>
      <c r="S635" s="103" t="str">
        <f>IF(Table1[[#This Row],[LIBRARY ID]]="","",CONCATENATE('Sample information'!$B$16,"_",Table1[[#This Row],[PLATE]],"_org_",Table1[[#This Row],[DATE SAMPLE DELIVERY]]))</f>
        <v/>
      </c>
      <c r="T635" s="130" t="str">
        <f>IF(Table1[[#This Row],[DATE SAMPLE DELIVERY]]="","",(CONCATENATE(20,LEFT(Table1[[#This Row],[DATE SAMPLE DELIVERY]],2),"-",(MID(Table1[[#This Row],[DATE SAMPLE DELIVERY]],3,2)),"-",(RIGHT(Table1[[#This Row],[DATE SAMPLE DELIVERY]],2)))))</f>
        <v/>
      </c>
      <c r="U635" s="137" t="str">
        <f>IF(Table1[[#This Row],[LIBRARY ID]]="","",IF('Sample information'!$B$22="","RML",'Sample information'!$B$22))</f>
        <v/>
      </c>
      <c r="V635" s="130" t="s">
        <v>280</v>
      </c>
      <c r="W635" s="135"/>
      <c r="X635" s="135"/>
      <c r="AA635" s="151"/>
      <c r="AC635" s="152"/>
      <c r="AF635" s="135"/>
      <c r="AG635" s="130"/>
      <c r="AH635" s="130"/>
      <c r="AI635" s="130"/>
      <c r="AJ635" s="130"/>
      <c r="AK635" s="130"/>
      <c r="AL635" s="130"/>
      <c r="AM635" s="130"/>
      <c r="AN635" s="130"/>
      <c r="AO635" s="130"/>
      <c r="AP635" s="130"/>
      <c r="AQ635" s="130"/>
      <c r="AR635" s="130"/>
      <c r="AS635" s="130"/>
      <c r="AT635" s="130"/>
      <c r="AU635" s="130"/>
      <c r="AV635" s="130"/>
      <c r="AW635" s="130"/>
      <c r="AX635" s="130"/>
      <c r="AY635" s="130"/>
      <c r="AZ635" s="130"/>
      <c r="BA635" s="130"/>
      <c r="BB635" s="130"/>
      <c r="BC635" s="130"/>
      <c r="BD635" s="130"/>
      <c r="BE635" s="130"/>
    </row>
    <row r="636" spans="1:57" s="137" customFormat="1" ht="15">
      <c r="A636" s="89" t="str">
        <f>IF(Table1[[#This Row],[LIBRARY ID]]="","",CONCATENATE('Sample information'!B$16," #1"," ",Table1[[#This Row],[DATE SAMPLE DELIVERY]]))</f>
        <v/>
      </c>
      <c r="B636" s="89" t="str">
        <f>IF(Table1[[#This Row],[LIBRARY ID]]="","",CONCATENATE('Sample information'!B$16,"-",Table1[[#This Row],[LIBRARY ID]]))</f>
        <v/>
      </c>
      <c r="C636" s="47"/>
      <c r="D636" s="47"/>
      <c r="E636" s="47"/>
      <c r="F636" s="174" t="s">
        <v>547</v>
      </c>
      <c r="G636" s="47"/>
      <c r="H636" s="47"/>
      <c r="I636" s="47"/>
      <c r="J636" s="47"/>
      <c r="K636" s="47"/>
      <c r="L636" s="89" t="str">
        <f>IF(Table1[[#This Row],[INDEX CATEGORY]]="",CONCATENATE("Custom (",Table1[[#This Row],[CUSTOM INDEX]],")"),IF(Table1[[#This Row],[INDEX CATEGORY]]="No index","Custom (None)",INDEX(Index!$C$3:$X$230,MATCH(Table1[[#This Row],[INDEX NUMBER]],Index!$B$3:$B$230,0),MATCH(Table1[[#This Row],[INDEX CATEGORY]],Index!$C$2:$X$2,0))))</f>
        <v>Custom ()</v>
      </c>
      <c r="M636" s="153"/>
      <c r="N636" s="135" t="s">
        <v>5</v>
      </c>
      <c r="O636" s="153" t="s">
        <v>76</v>
      </c>
      <c r="P636" s="150" t="str">
        <f>IF(Table1[[#This Row],[LIBRARY ID]]="","",Table1[[#This Row],[VOLUME]])</f>
        <v/>
      </c>
      <c r="Q636" s="150" t="str">
        <f>IF(Table1[[#This Row],[LIBRARY ID]]="","",Table1[[#This Row],[CONCENTRATION]]*Table1[[#This Row],[VOLUME]])</f>
        <v/>
      </c>
      <c r="R636" s="103" t="s">
        <v>732</v>
      </c>
      <c r="S636" s="103" t="str">
        <f>IF(Table1[[#This Row],[LIBRARY ID]]="","",CONCATENATE('Sample information'!$B$16,"_",Table1[[#This Row],[PLATE]],"_org_",Table1[[#This Row],[DATE SAMPLE DELIVERY]]))</f>
        <v/>
      </c>
      <c r="T636" s="130" t="str">
        <f>IF(Table1[[#This Row],[DATE SAMPLE DELIVERY]]="","",(CONCATENATE(20,LEFT(Table1[[#This Row],[DATE SAMPLE DELIVERY]],2),"-",(MID(Table1[[#This Row],[DATE SAMPLE DELIVERY]],3,2)),"-",(RIGHT(Table1[[#This Row],[DATE SAMPLE DELIVERY]],2)))))</f>
        <v/>
      </c>
      <c r="U636" s="137" t="str">
        <f>IF(Table1[[#This Row],[LIBRARY ID]]="","",IF('Sample information'!$B$22="","RML",'Sample information'!$B$22))</f>
        <v/>
      </c>
      <c r="V636" s="130" t="s">
        <v>280</v>
      </c>
      <c r="W636" s="135"/>
      <c r="X636" s="135"/>
      <c r="AA636" s="151"/>
      <c r="AC636" s="152"/>
      <c r="AF636" s="135"/>
      <c r="AG636" s="130"/>
      <c r="AH636" s="130"/>
      <c r="AI636" s="130"/>
      <c r="AJ636" s="130"/>
      <c r="AK636" s="130"/>
      <c r="AL636" s="130"/>
      <c r="AM636" s="130"/>
      <c r="AN636" s="130"/>
      <c r="AO636" s="130"/>
      <c r="AP636" s="130"/>
      <c r="AQ636" s="130"/>
      <c r="AR636" s="130"/>
      <c r="AS636" s="130"/>
      <c r="AT636" s="130"/>
      <c r="AU636" s="130"/>
      <c r="AV636" s="130"/>
      <c r="AW636" s="130"/>
      <c r="AX636" s="130"/>
      <c r="AY636" s="130"/>
      <c r="AZ636" s="130"/>
      <c r="BA636" s="130"/>
      <c r="BB636" s="130"/>
      <c r="BC636" s="130"/>
      <c r="BD636" s="130"/>
      <c r="BE636" s="130"/>
    </row>
    <row r="637" spans="1:57" s="137" customFormat="1" ht="15">
      <c r="A637" s="89" t="str">
        <f>IF(Table1[[#This Row],[LIBRARY ID]]="","",CONCATENATE('Sample information'!B$16," #1"," ",Table1[[#This Row],[DATE SAMPLE DELIVERY]]))</f>
        <v/>
      </c>
      <c r="B637" s="89" t="str">
        <f>IF(Table1[[#This Row],[LIBRARY ID]]="","",CONCATENATE('Sample information'!B$16,"-",Table1[[#This Row],[LIBRARY ID]]))</f>
        <v/>
      </c>
      <c r="C637" s="47"/>
      <c r="D637" s="47"/>
      <c r="E637" s="47"/>
      <c r="F637" s="174" t="s">
        <v>547</v>
      </c>
      <c r="G637" s="47"/>
      <c r="H637" s="47"/>
      <c r="I637" s="47"/>
      <c r="J637" s="47"/>
      <c r="K637" s="47"/>
      <c r="L637" s="89" t="str">
        <f>IF(Table1[[#This Row],[INDEX CATEGORY]]="",CONCATENATE("Custom (",Table1[[#This Row],[CUSTOM INDEX]],")"),IF(Table1[[#This Row],[INDEX CATEGORY]]="No index","Custom (None)",INDEX(Index!$C$3:$X$230,MATCH(Table1[[#This Row],[INDEX NUMBER]],Index!$B$3:$B$230,0),MATCH(Table1[[#This Row],[INDEX CATEGORY]],Index!$C$2:$X$2,0))))</f>
        <v>Custom ()</v>
      </c>
      <c r="M637" s="153"/>
      <c r="N637" s="135" t="s">
        <v>5</v>
      </c>
      <c r="O637" s="153" t="s">
        <v>77</v>
      </c>
      <c r="P637" s="150" t="str">
        <f>IF(Table1[[#This Row],[LIBRARY ID]]="","",Table1[[#This Row],[VOLUME]])</f>
        <v/>
      </c>
      <c r="Q637" s="150" t="str">
        <f>IF(Table1[[#This Row],[LIBRARY ID]]="","",Table1[[#This Row],[CONCENTRATION]]*Table1[[#This Row],[VOLUME]])</f>
        <v/>
      </c>
      <c r="R637" s="103" t="s">
        <v>732</v>
      </c>
      <c r="S637" s="103" t="str">
        <f>IF(Table1[[#This Row],[LIBRARY ID]]="","",CONCATENATE('Sample information'!$B$16,"_",Table1[[#This Row],[PLATE]],"_org_",Table1[[#This Row],[DATE SAMPLE DELIVERY]]))</f>
        <v/>
      </c>
      <c r="T637" s="130" t="str">
        <f>IF(Table1[[#This Row],[DATE SAMPLE DELIVERY]]="","",(CONCATENATE(20,LEFT(Table1[[#This Row],[DATE SAMPLE DELIVERY]],2),"-",(MID(Table1[[#This Row],[DATE SAMPLE DELIVERY]],3,2)),"-",(RIGHT(Table1[[#This Row],[DATE SAMPLE DELIVERY]],2)))))</f>
        <v/>
      </c>
      <c r="U637" s="137" t="str">
        <f>IF(Table1[[#This Row],[LIBRARY ID]]="","",IF('Sample information'!$B$22="","RML",'Sample information'!$B$22))</f>
        <v/>
      </c>
      <c r="V637" s="130" t="s">
        <v>280</v>
      </c>
      <c r="W637" s="135"/>
      <c r="X637" s="135"/>
      <c r="AA637" s="151"/>
      <c r="AC637" s="152"/>
      <c r="AF637" s="135"/>
      <c r="AG637" s="130"/>
      <c r="AH637" s="130"/>
      <c r="AI637" s="130"/>
      <c r="AJ637" s="130"/>
      <c r="AK637" s="130"/>
      <c r="AL637" s="130"/>
      <c r="AM637" s="130"/>
      <c r="AN637" s="130"/>
      <c r="AO637" s="130"/>
      <c r="AP637" s="130"/>
      <c r="AQ637" s="130"/>
      <c r="AR637" s="130"/>
      <c r="AS637" s="130"/>
      <c r="AT637" s="130"/>
      <c r="AU637" s="130"/>
      <c r="AV637" s="130"/>
      <c r="AW637" s="130"/>
      <c r="AX637" s="130"/>
      <c r="AY637" s="130"/>
      <c r="AZ637" s="130"/>
      <c r="BA637" s="130"/>
      <c r="BB637" s="130"/>
      <c r="BC637" s="130"/>
      <c r="BD637" s="130"/>
      <c r="BE637" s="130"/>
    </row>
    <row r="638" spans="1:57" s="137" customFormat="1" ht="15">
      <c r="A638" s="89" t="str">
        <f>IF(Table1[[#This Row],[LIBRARY ID]]="","",CONCATENATE('Sample information'!B$16," #1"," ",Table1[[#This Row],[DATE SAMPLE DELIVERY]]))</f>
        <v/>
      </c>
      <c r="B638" s="89" t="str">
        <f>IF(Table1[[#This Row],[LIBRARY ID]]="","",CONCATENATE('Sample information'!B$16,"-",Table1[[#This Row],[LIBRARY ID]]))</f>
        <v/>
      </c>
      <c r="C638" s="47"/>
      <c r="D638" s="47"/>
      <c r="E638" s="47"/>
      <c r="F638" s="174" t="s">
        <v>547</v>
      </c>
      <c r="G638" s="47"/>
      <c r="H638" s="47"/>
      <c r="I638" s="47"/>
      <c r="J638" s="47"/>
      <c r="K638" s="47"/>
      <c r="L638" s="89" t="str">
        <f>IF(Table1[[#This Row],[INDEX CATEGORY]]="",CONCATENATE("Custom (",Table1[[#This Row],[CUSTOM INDEX]],")"),IF(Table1[[#This Row],[INDEX CATEGORY]]="No index","Custom (None)",INDEX(Index!$C$3:$X$230,MATCH(Table1[[#This Row],[INDEX NUMBER]],Index!$B$3:$B$230,0),MATCH(Table1[[#This Row],[INDEX CATEGORY]],Index!$C$2:$X$2,0))))</f>
        <v>Custom ()</v>
      </c>
      <c r="M638" s="153"/>
      <c r="N638" s="135" t="s">
        <v>5</v>
      </c>
      <c r="O638" s="153" t="s">
        <v>78</v>
      </c>
      <c r="P638" s="150" t="str">
        <f>IF(Table1[[#This Row],[LIBRARY ID]]="","",Table1[[#This Row],[VOLUME]])</f>
        <v/>
      </c>
      <c r="Q638" s="150" t="str">
        <f>IF(Table1[[#This Row],[LIBRARY ID]]="","",Table1[[#This Row],[CONCENTRATION]]*Table1[[#This Row],[VOLUME]])</f>
        <v/>
      </c>
      <c r="R638" s="103" t="s">
        <v>732</v>
      </c>
      <c r="S638" s="103" t="str">
        <f>IF(Table1[[#This Row],[LIBRARY ID]]="","",CONCATENATE('Sample information'!$B$16,"_",Table1[[#This Row],[PLATE]],"_org_",Table1[[#This Row],[DATE SAMPLE DELIVERY]]))</f>
        <v/>
      </c>
      <c r="T638" s="130" t="str">
        <f>IF(Table1[[#This Row],[DATE SAMPLE DELIVERY]]="","",(CONCATENATE(20,LEFT(Table1[[#This Row],[DATE SAMPLE DELIVERY]],2),"-",(MID(Table1[[#This Row],[DATE SAMPLE DELIVERY]],3,2)),"-",(RIGHT(Table1[[#This Row],[DATE SAMPLE DELIVERY]],2)))))</f>
        <v/>
      </c>
      <c r="U638" s="137" t="str">
        <f>IF(Table1[[#This Row],[LIBRARY ID]]="","",IF('Sample information'!$B$22="","RML",'Sample information'!$B$22))</f>
        <v/>
      </c>
      <c r="V638" s="130" t="s">
        <v>280</v>
      </c>
      <c r="W638" s="135"/>
      <c r="X638" s="135"/>
      <c r="AA638" s="151"/>
      <c r="AC638" s="152"/>
      <c r="AF638" s="135"/>
      <c r="AG638" s="130"/>
      <c r="AH638" s="130"/>
      <c r="AI638" s="130"/>
      <c r="AJ638" s="130"/>
      <c r="AK638" s="130"/>
      <c r="AL638" s="130"/>
      <c r="AM638" s="130"/>
      <c r="AN638" s="130"/>
      <c r="AO638" s="130"/>
      <c r="AP638" s="130"/>
      <c r="AQ638" s="130"/>
      <c r="AR638" s="130"/>
      <c r="AS638" s="130"/>
      <c r="AT638" s="130"/>
      <c r="AU638" s="130"/>
      <c r="AV638" s="130"/>
      <c r="AW638" s="130"/>
      <c r="AX638" s="130"/>
      <c r="AY638" s="130"/>
      <c r="AZ638" s="130"/>
      <c r="BA638" s="130"/>
      <c r="BB638" s="130"/>
      <c r="BC638" s="130"/>
      <c r="BD638" s="130"/>
      <c r="BE638" s="130"/>
    </row>
    <row r="639" spans="1:57" s="137" customFormat="1" ht="15">
      <c r="A639" s="89" t="str">
        <f>IF(Table1[[#This Row],[LIBRARY ID]]="","",CONCATENATE('Sample information'!B$16," #1"," ",Table1[[#This Row],[DATE SAMPLE DELIVERY]]))</f>
        <v/>
      </c>
      <c r="B639" s="89" t="str">
        <f>IF(Table1[[#This Row],[LIBRARY ID]]="","",CONCATENATE('Sample information'!B$16,"-",Table1[[#This Row],[LIBRARY ID]]))</f>
        <v/>
      </c>
      <c r="C639" s="47"/>
      <c r="D639" s="47"/>
      <c r="E639" s="47"/>
      <c r="F639" s="174" t="s">
        <v>547</v>
      </c>
      <c r="G639" s="47"/>
      <c r="H639" s="47"/>
      <c r="I639" s="47"/>
      <c r="J639" s="47"/>
      <c r="K639" s="47"/>
      <c r="L639" s="89" t="str">
        <f>IF(Table1[[#This Row],[INDEX CATEGORY]]="",CONCATENATE("Custom (",Table1[[#This Row],[CUSTOM INDEX]],")"),IF(Table1[[#This Row],[INDEX CATEGORY]]="No index","Custom (None)",INDEX(Index!$C$3:$X$230,MATCH(Table1[[#This Row],[INDEX NUMBER]],Index!$B$3:$B$230,0),MATCH(Table1[[#This Row],[INDEX CATEGORY]],Index!$C$2:$X$2,0))))</f>
        <v>Custom ()</v>
      </c>
      <c r="M639" s="153"/>
      <c r="N639" s="135" t="s">
        <v>5</v>
      </c>
      <c r="O639" s="153" t="s">
        <v>79</v>
      </c>
      <c r="P639" s="150" t="str">
        <f>IF(Table1[[#This Row],[LIBRARY ID]]="","",Table1[[#This Row],[VOLUME]])</f>
        <v/>
      </c>
      <c r="Q639" s="150" t="str">
        <f>IF(Table1[[#This Row],[LIBRARY ID]]="","",Table1[[#This Row],[CONCENTRATION]]*Table1[[#This Row],[VOLUME]])</f>
        <v/>
      </c>
      <c r="R639" s="103" t="s">
        <v>732</v>
      </c>
      <c r="S639" s="103" t="str">
        <f>IF(Table1[[#This Row],[LIBRARY ID]]="","",CONCATENATE('Sample information'!$B$16,"_",Table1[[#This Row],[PLATE]],"_org_",Table1[[#This Row],[DATE SAMPLE DELIVERY]]))</f>
        <v/>
      </c>
      <c r="T639" s="130" t="str">
        <f>IF(Table1[[#This Row],[DATE SAMPLE DELIVERY]]="","",(CONCATENATE(20,LEFT(Table1[[#This Row],[DATE SAMPLE DELIVERY]],2),"-",(MID(Table1[[#This Row],[DATE SAMPLE DELIVERY]],3,2)),"-",(RIGHT(Table1[[#This Row],[DATE SAMPLE DELIVERY]],2)))))</f>
        <v/>
      </c>
      <c r="U639" s="137" t="str">
        <f>IF(Table1[[#This Row],[LIBRARY ID]]="","",IF('Sample information'!$B$22="","RML",'Sample information'!$B$22))</f>
        <v/>
      </c>
      <c r="V639" s="130" t="s">
        <v>280</v>
      </c>
      <c r="W639" s="135"/>
      <c r="X639" s="135"/>
      <c r="AA639" s="151"/>
      <c r="AC639" s="152"/>
      <c r="AF639" s="135"/>
      <c r="AG639" s="130"/>
      <c r="AH639" s="130"/>
      <c r="AI639" s="130"/>
      <c r="AJ639" s="130"/>
      <c r="AK639" s="130"/>
      <c r="AL639" s="130"/>
      <c r="AM639" s="130"/>
      <c r="AN639" s="130"/>
      <c r="AO639" s="130"/>
      <c r="AP639" s="130"/>
      <c r="AQ639" s="130"/>
      <c r="AR639" s="130"/>
      <c r="AS639" s="130"/>
      <c r="AT639" s="130"/>
      <c r="AU639" s="130"/>
      <c r="AV639" s="130"/>
      <c r="AW639" s="130"/>
      <c r="AX639" s="130"/>
      <c r="AY639" s="130"/>
      <c r="AZ639" s="130"/>
      <c r="BA639" s="130"/>
      <c r="BB639" s="130"/>
      <c r="BC639" s="130"/>
      <c r="BD639" s="130"/>
      <c r="BE639" s="130"/>
    </row>
    <row r="640" spans="1:57" s="137" customFormat="1" ht="15">
      <c r="A640" s="89" t="str">
        <f>IF(Table1[[#This Row],[LIBRARY ID]]="","",CONCATENATE('Sample information'!B$16," #1"," ",Table1[[#This Row],[DATE SAMPLE DELIVERY]]))</f>
        <v/>
      </c>
      <c r="B640" s="89" t="str">
        <f>IF(Table1[[#This Row],[LIBRARY ID]]="","",CONCATENATE('Sample information'!B$16,"-",Table1[[#This Row],[LIBRARY ID]]))</f>
        <v/>
      </c>
      <c r="C640" s="47"/>
      <c r="D640" s="47"/>
      <c r="E640" s="47"/>
      <c r="F640" s="174" t="s">
        <v>547</v>
      </c>
      <c r="G640" s="47"/>
      <c r="H640" s="47"/>
      <c r="I640" s="47"/>
      <c r="J640" s="47"/>
      <c r="K640" s="47"/>
      <c r="L640" s="89" t="str">
        <f>IF(Table1[[#This Row],[INDEX CATEGORY]]="",CONCATENATE("Custom (",Table1[[#This Row],[CUSTOM INDEX]],")"),IF(Table1[[#This Row],[INDEX CATEGORY]]="No index","Custom (None)",INDEX(Index!$C$3:$X$230,MATCH(Table1[[#This Row],[INDEX NUMBER]],Index!$B$3:$B$230,0),MATCH(Table1[[#This Row],[INDEX CATEGORY]],Index!$C$2:$X$2,0))))</f>
        <v>Custom ()</v>
      </c>
      <c r="M640" s="153"/>
      <c r="N640" s="135" t="s">
        <v>5</v>
      </c>
      <c r="O640" s="153" t="s">
        <v>80</v>
      </c>
      <c r="P640" s="150" t="str">
        <f>IF(Table1[[#This Row],[LIBRARY ID]]="","",Table1[[#This Row],[VOLUME]])</f>
        <v/>
      </c>
      <c r="Q640" s="150" t="str">
        <f>IF(Table1[[#This Row],[LIBRARY ID]]="","",Table1[[#This Row],[CONCENTRATION]]*Table1[[#This Row],[VOLUME]])</f>
        <v/>
      </c>
      <c r="R640" s="103" t="s">
        <v>732</v>
      </c>
      <c r="S640" s="103" t="str">
        <f>IF(Table1[[#This Row],[LIBRARY ID]]="","",CONCATENATE('Sample information'!$B$16,"_",Table1[[#This Row],[PLATE]],"_org_",Table1[[#This Row],[DATE SAMPLE DELIVERY]]))</f>
        <v/>
      </c>
      <c r="T640" s="130" t="str">
        <f>IF(Table1[[#This Row],[DATE SAMPLE DELIVERY]]="","",(CONCATENATE(20,LEFT(Table1[[#This Row],[DATE SAMPLE DELIVERY]],2),"-",(MID(Table1[[#This Row],[DATE SAMPLE DELIVERY]],3,2)),"-",(RIGHT(Table1[[#This Row],[DATE SAMPLE DELIVERY]],2)))))</f>
        <v/>
      </c>
      <c r="U640" s="137" t="str">
        <f>IF(Table1[[#This Row],[LIBRARY ID]]="","",IF('Sample information'!$B$22="","RML",'Sample information'!$B$22))</f>
        <v/>
      </c>
      <c r="V640" s="130" t="s">
        <v>280</v>
      </c>
      <c r="W640" s="135"/>
      <c r="X640" s="135"/>
      <c r="AA640" s="151"/>
      <c r="AC640" s="152"/>
      <c r="AF640" s="135"/>
      <c r="AG640" s="130"/>
      <c r="AH640" s="130"/>
      <c r="AI640" s="130"/>
      <c r="AJ640" s="130"/>
      <c r="AK640" s="130"/>
      <c r="AL640" s="130"/>
      <c r="AM640" s="130"/>
      <c r="AN640" s="130"/>
      <c r="AO640" s="130"/>
      <c r="AP640" s="130"/>
      <c r="AQ640" s="130"/>
      <c r="AR640" s="130"/>
      <c r="AS640" s="130"/>
      <c r="AT640" s="130"/>
      <c r="AU640" s="130"/>
      <c r="AV640" s="130"/>
      <c r="AW640" s="130"/>
      <c r="AX640" s="130"/>
      <c r="AY640" s="130"/>
      <c r="AZ640" s="130"/>
      <c r="BA640" s="130"/>
      <c r="BB640" s="130"/>
      <c r="BC640" s="130"/>
      <c r="BD640" s="130"/>
      <c r="BE640" s="130"/>
    </row>
    <row r="641" spans="1:57" s="137" customFormat="1" ht="15">
      <c r="A641" s="89" t="str">
        <f>IF(Table1[[#This Row],[LIBRARY ID]]="","",CONCATENATE('Sample information'!B$16," #1"," ",Table1[[#This Row],[DATE SAMPLE DELIVERY]]))</f>
        <v/>
      </c>
      <c r="B641" s="89" t="str">
        <f>IF(Table1[[#This Row],[LIBRARY ID]]="","",CONCATENATE('Sample information'!B$16,"-",Table1[[#This Row],[LIBRARY ID]]))</f>
        <v/>
      </c>
      <c r="C641" s="47"/>
      <c r="D641" s="47"/>
      <c r="E641" s="47"/>
      <c r="F641" s="174" t="s">
        <v>547</v>
      </c>
      <c r="G641" s="47"/>
      <c r="H641" s="47"/>
      <c r="I641" s="47"/>
      <c r="J641" s="47"/>
      <c r="K641" s="47"/>
      <c r="L641" s="89" t="str">
        <f>IF(Table1[[#This Row],[INDEX CATEGORY]]="",CONCATENATE("Custom (",Table1[[#This Row],[CUSTOM INDEX]],")"),IF(Table1[[#This Row],[INDEX CATEGORY]]="No index","Custom (None)",INDEX(Index!$C$3:$X$230,MATCH(Table1[[#This Row],[INDEX NUMBER]],Index!$B$3:$B$230,0),MATCH(Table1[[#This Row],[INDEX CATEGORY]],Index!$C$2:$X$2,0))))</f>
        <v>Custom ()</v>
      </c>
      <c r="M641" s="153"/>
      <c r="N641" s="135" t="s">
        <v>5</v>
      </c>
      <c r="O641" s="153" t="s">
        <v>81</v>
      </c>
      <c r="P641" s="150" t="str">
        <f>IF(Table1[[#This Row],[LIBRARY ID]]="","",Table1[[#This Row],[VOLUME]])</f>
        <v/>
      </c>
      <c r="Q641" s="150" t="str">
        <f>IF(Table1[[#This Row],[LIBRARY ID]]="","",Table1[[#This Row],[CONCENTRATION]]*Table1[[#This Row],[VOLUME]])</f>
        <v/>
      </c>
      <c r="R641" s="103" t="s">
        <v>732</v>
      </c>
      <c r="S641" s="103" t="str">
        <f>IF(Table1[[#This Row],[LIBRARY ID]]="","",CONCATENATE('Sample information'!$B$16,"_",Table1[[#This Row],[PLATE]],"_org_",Table1[[#This Row],[DATE SAMPLE DELIVERY]]))</f>
        <v/>
      </c>
      <c r="T641" s="130" t="str">
        <f>IF(Table1[[#This Row],[DATE SAMPLE DELIVERY]]="","",(CONCATENATE(20,LEFT(Table1[[#This Row],[DATE SAMPLE DELIVERY]],2),"-",(MID(Table1[[#This Row],[DATE SAMPLE DELIVERY]],3,2)),"-",(RIGHT(Table1[[#This Row],[DATE SAMPLE DELIVERY]],2)))))</f>
        <v/>
      </c>
      <c r="U641" s="137" t="str">
        <f>IF(Table1[[#This Row],[LIBRARY ID]]="","",IF('Sample information'!$B$22="","RML",'Sample information'!$B$22))</f>
        <v/>
      </c>
      <c r="V641" s="130" t="s">
        <v>280</v>
      </c>
      <c r="W641" s="135"/>
      <c r="X641" s="135"/>
      <c r="AA641" s="151"/>
      <c r="AC641" s="152"/>
      <c r="AF641" s="135"/>
      <c r="AG641" s="130"/>
      <c r="AH641" s="130"/>
      <c r="AI641" s="130"/>
      <c r="AJ641" s="130"/>
      <c r="AK641" s="130"/>
      <c r="AL641" s="130"/>
      <c r="AM641" s="130"/>
      <c r="AN641" s="130"/>
      <c r="AO641" s="130"/>
      <c r="AP641" s="130"/>
      <c r="AQ641" s="130"/>
      <c r="AR641" s="130"/>
      <c r="AS641" s="130"/>
      <c r="AT641" s="130"/>
      <c r="AU641" s="130"/>
      <c r="AV641" s="130"/>
      <c r="AW641" s="130"/>
      <c r="AX641" s="130"/>
      <c r="AY641" s="130"/>
      <c r="AZ641" s="130"/>
      <c r="BA641" s="130"/>
      <c r="BB641" s="130"/>
      <c r="BC641" s="130"/>
      <c r="BD641" s="130"/>
      <c r="BE641" s="130"/>
    </row>
    <row r="642" spans="1:57" s="137" customFormat="1" ht="15">
      <c r="A642" s="89" t="str">
        <f>IF(Table1[[#This Row],[LIBRARY ID]]="","",CONCATENATE('Sample information'!B$16," #1"," ",Table1[[#This Row],[DATE SAMPLE DELIVERY]]))</f>
        <v/>
      </c>
      <c r="B642" s="89" t="str">
        <f>IF(Table1[[#This Row],[LIBRARY ID]]="","",CONCATENATE('Sample information'!B$16,"-",Table1[[#This Row],[LIBRARY ID]]))</f>
        <v/>
      </c>
      <c r="C642" s="47"/>
      <c r="D642" s="47"/>
      <c r="E642" s="47"/>
      <c r="F642" s="174" t="s">
        <v>547</v>
      </c>
      <c r="G642" s="47"/>
      <c r="H642" s="47"/>
      <c r="I642" s="47"/>
      <c r="J642" s="47"/>
      <c r="K642" s="47"/>
      <c r="L642" s="89" t="str">
        <f>IF(Table1[[#This Row],[INDEX CATEGORY]]="",CONCATENATE("Custom (",Table1[[#This Row],[CUSTOM INDEX]],")"),IF(Table1[[#This Row],[INDEX CATEGORY]]="No index","Custom (None)",INDEX(Index!$C$3:$X$230,MATCH(Table1[[#This Row],[INDEX NUMBER]],Index!$B$3:$B$230,0),MATCH(Table1[[#This Row],[INDEX CATEGORY]],Index!$C$2:$X$2,0))))</f>
        <v>Custom ()</v>
      </c>
      <c r="M642" s="153"/>
      <c r="N642" s="135" t="s">
        <v>5</v>
      </c>
      <c r="O642" s="153" t="s">
        <v>82</v>
      </c>
      <c r="P642" s="150" t="str">
        <f>IF(Table1[[#This Row],[LIBRARY ID]]="","",Table1[[#This Row],[VOLUME]])</f>
        <v/>
      </c>
      <c r="Q642" s="150" t="str">
        <f>IF(Table1[[#This Row],[LIBRARY ID]]="","",Table1[[#This Row],[CONCENTRATION]]*Table1[[#This Row],[VOLUME]])</f>
        <v/>
      </c>
      <c r="R642" s="103" t="s">
        <v>732</v>
      </c>
      <c r="S642" s="103" t="str">
        <f>IF(Table1[[#This Row],[LIBRARY ID]]="","",CONCATENATE('Sample information'!$B$16,"_",Table1[[#This Row],[PLATE]],"_org_",Table1[[#This Row],[DATE SAMPLE DELIVERY]]))</f>
        <v/>
      </c>
      <c r="T642" s="130" t="str">
        <f>IF(Table1[[#This Row],[DATE SAMPLE DELIVERY]]="","",(CONCATENATE(20,LEFT(Table1[[#This Row],[DATE SAMPLE DELIVERY]],2),"-",(MID(Table1[[#This Row],[DATE SAMPLE DELIVERY]],3,2)),"-",(RIGHT(Table1[[#This Row],[DATE SAMPLE DELIVERY]],2)))))</f>
        <v/>
      </c>
      <c r="U642" s="137" t="str">
        <f>IF(Table1[[#This Row],[LIBRARY ID]]="","",IF('Sample information'!$B$22="","RML",'Sample information'!$B$22))</f>
        <v/>
      </c>
      <c r="V642" s="130" t="s">
        <v>280</v>
      </c>
      <c r="W642" s="135"/>
      <c r="X642" s="135"/>
      <c r="AA642" s="151"/>
      <c r="AC642" s="152"/>
      <c r="AF642" s="135"/>
      <c r="AG642" s="130"/>
      <c r="AH642" s="130"/>
      <c r="AI642" s="130"/>
      <c r="AJ642" s="130"/>
      <c r="AK642" s="130"/>
      <c r="AL642" s="130"/>
      <c r="AM642" s="130"/>
      <c r="AN642" s="130"/>
      <c r="AO642" s="130"/>
      <c r="AP642" s="130"/>
      <c r="AQ642" s="130"/>
      <c r="AR642" s="130"/>
      <c r="AS642" s="130"/>
      <c r="AT642" s="130"/>
      <c r="AU642" s="130"/>
      <c r="AV642" s="130"/>
      <c r="AW642" s="130"/>
      <c r="AX642" s="130"/>
      <c r="AY642" s="130"/>
      <c r="AZ642" s="130"/>
      <c r="BA642" s="130"/>
      <c r="BB642" s="130"/>
      <c r="BC642" s="130"/>
      <c r="BD642" s="130"/>
      <c r="BE642" s="130"/>
    </row>
    <row r="643" spans="1:57" s="137" customFormat="1" ht="15">
      <c r="A643" s="89" t="str">
        <f>IF(Table1[[#This Row],[LIBRARY ID]]="","",CONCATENATE('Sample information'!B$16," #1"," ",Table1[[#This Row],[DATE SAMPLE DELIVERY]]))</f>
        <v/>
      </c>
      <c r="B643" s="89" t="str">
        <f>IF(Table1[[#This Row],[LIBRARY ID]]="","",CONCATENATE('Sample information'!B$16,"-",Table1[[#This Row],[LIBRARY ID]]))</f>
        <v/>
      </c>
      <c r="C643" s="47"/>
      <c r="D643" s="47"/>
      <c r="E643" s="47"/>
      <c r="F643" s="174" t="s">
        <v>547</v>
      </c>
      <c r="G643" s="47"/>
      <c r="H643" s="47"/>
      <c r="I643" s="47"/>
      <c r="J643" s="47"/>
      <c r="K643" s="47"/>
      <c r="L643" s="89" t="str">
        <f>IF(Table1[[#This Row],[INDEX CATEGORY]]="",CONCATENATE("Custom (",Table1[[#This Row],[CUSTOM INDEX]],")"),IF(Table1[[#This Row],[INDEX CATEGORY]]="No index","Custom (None)",INDEX(Index!$C$3:$X$230,MATCH(Table1[[#This Row],[INDEX NUMBER]],Index!$B$3:$B$230,0),MATCH(Table1[[#This Row],[INDEX CATEGORY]],Index!$C$2:$X$2,0))))</f>
        <v>Custom ()</v>
      </c>
      <c r="M643" s="153"/>
      <c r="N643" s="135" t="s">
        <v>5</v>
      </c>
      <c r="O643" s="153" t="s">
        <v>83</v>
      </c>
      <c r="P643" s="150" t="str">
        <f>IF(Table1[[#This Row],[LIBRARY ID]]="","",Table1[[#This Row],[VOLUME]])</f>
        <v/>
      </c>
      <c r="Q643" s="150" t="str">
        <f>IF(Table1[[#This Row],[LIBRARY ID]]="","",Table1[[#This Row],[CONCENTRATION]]*Table1[[#This Row],[VOLUME]])</f>
        <v/>
      </c>
      <c r="R643" s="103" t="s">
        <v>732</v>
      </c>
      <c r="S643" s="103" t="str">
        <f>IF(Table1[[#This Row],[LIBRARY ID]]="","",CONCATENATE('Sample information'!$B$16,"_",Table1[[#This Row],[PLATE]],"_org_",Table1[[#This Row],[DATE SAMPLE DELIVERY]]))</f>
        <v/>
      </c>
      <c r="T643" s="130" t="str">
        <f>IF(Table1[[#This Row],[DATE SAMPLE DELIVERY]]="","",(CONCATENATE(20,LEFT(Table1[[#This Row],[DATE SAMPLE DELIVERY]],2),"-",(MID(Table1[[#This Row],[DATE SAMPLE DELIVERY]],3,2)),"-",(RIGHT(Table1[[#This Row],[DATE SAMPLE DELIVERY]],2)))))</f>
        <v/>
      </c>
      <c r="U643" s="137" t="str">
        <f>IF(Table1[[#This Row],[LIBRARY ID]]="","",IF('Sample information'!$B$22="","RML",'Sample information'!$B$22))</f>
        <v/>
      </c>
      <c r="V643" s="130" t="s">
        <v>280</v>
      </c>
      <c r="W643" s="135"/>
      <c r="X643" s="135"/>
      <c r="AA643" s="151"/>
      <c r="AC643" s="152"/>
      <c r="AF643" s="135"/>
      <c r="AG643" s="130"/>
      <c r="AH643" s="130"/>
      <c r="AI643" s="130"/>
      <c r="AJ643" s="130"/>
      <c r="AK643" s="130"/>
      <c r="AL643" s="130"/>
      <c r="AM643" s="130"/>
      <c r="AN643" s="130"/>
      <c r="AO643" s="130"/>
      <c r="AP643" s="130"/>
      <c r="AQ643" s="130"/>
      <c r="AR643" s="130"/>
      <c r="AS643" s="130"/>
      <c r="AT643" s="130"/>
      <c r="AU643" s="130"/>
      <c r="AV643" s="130"/>
      <c r="AW643" s="130"/>
      <c r="AX643" s="130"/>
      <c r="AY643" s="130"/>
      <c r="AZ643" s="130"/>
      <c r="BA643" s="130"/>
      <c r="BB643" s="130"/>
      <c r="BC643" s="130"/>
      <c r="BD643" s="130"/>
      <c r="BE643" s="130"/>
    </row>
    <row r="644" spans="1:57" s="137" customFormat="1" ht="15">
      <c r="A644" s="89" t="str">
        <f>IF(Table1[[#This Row],[LIBRARY ID]]="","",CONCATENATE('Sample information'!B$16," #1"," ",Table1[[#This Row],[DATE SAMPLE DELIVERY]]))</f>
        <v/>
      </c>
      <c r="B644" s="89" t="str">
        <f>IF(Table1[[#This Row],[LIBRARY ID]]="","",CONCATENATE('Sample information'!B$16,"-",Table1[[#This Row],[LIBRARY ID]]))</f>
        <v/>
      </c>
      <c r="C644" s="47"/>
      <c r="D644" s="47"/>
      <c r="E644" s="47"/>
      <c r="F644" s="174" t="s">
        <v>547</v>
      </c>
      <c r="G644" s="47"/>
      <c r="H644" s="47"/>
      <c r="I644" s="47"/>
      <c r="J644" s="47"/>
      <c r="K644" s="47"/>
      <c r="L644" s="89" t="str">
        <f>IF(Table1[[#This Row],[INDEX CATEGORY]]="",CONCATENATE("Custom (",Table1[[#This Row],[CUSTOM INDEX]],")"),IF(Table1[[#This Row],[INDEX CATEGORY]]="No index","Custom (None)",INDEX(Index!$C$3:$X$230,MATCH(Table1[[#This Row],[INDEX NUMBER]],Index!$B$3:$B$230,0),MATCH(Table1[[#This Row],[INDEX CATEGORY]],Index!$C$2:$X$2,0))))</f>
        <v>Custom ()</v>
      </c>
      <c r="M644" s="153"/>
      <c r="N644" s="135" t="s">
        <v>5</v>
      </c>
      <c r="O644" s="153" t="s">
        <v>84</v>
      </c>
      <c r="P644" s="150" t="str">
        <f>IF(Table1[[#This Row],[LIBRARY ID]]="","",Table1[[#This Row],[VOLUME]])</f>
        <v/>
      </c>
      <c r="Q644" s="150" t="str">
        <f>IF(Table1[[#This Row],[LIBRARY ID]]="","",Table1[[#This Row],[CONCENTRATION]]*Table1[[#This Row],[VOLUME]])</f>
        <v/>
      </c>
      <c r="R644" s="103" t="s">
        <v>732</v>
      </c>
      <c r="S644" s="103" t="str">
        <f>IF(Table1[[#This Row],[LIBRARY ID]]="","",CONCATENATE('Sample information'!$B$16,"_",Table1[[#This Row],[PLATE]],"_org_",Table1[[#This Row],[DATE SAMPLE DELIVERY]]))</f>
        <v/>
      </c>
      <c r="T644" s="130" t="str">
        <f>IF(Table1[[#This Row],[DATE SAMPLE DELIVERY]]="","",(CONCATENATE(20,LEFT(Table1[[#This Row],[DATE SAMPLE DELIVERY]],2),"-",(MID(Table1[[#This Row],[DATE SAMPLE DELIVERY]],3,2)),"-",(RIGHT(Table1[[#This Row],[DATE SAMPLE DELIVERY]],2)))))</f>
        <v/>
      </c>
      <c r="U644" s="137" t="str">
        <f>IF(Table1[[#This Row],[LIBRARY ID]]="","",IF('Sample information'!$B$22="","RML",'Sample information'!$B$22))</f>
        <v/>
      </c>
      <c r="V644" s="130" t="s">
        <v>280</v>
      </c>
      <c r="W644" s="135"/>
      <c r="X644" s="135"/>
      <c r="AA644" s="151"/>
      <c r="AC644" s="152"/>
      <c r="AF644" s="135"/>
      <c r="AG644" s="130"/>
      <c r="AH644" s="130"/>
      <c r="AI644" s="130"/>
      <c r="AJ644" s="130"/>
      <c r="AK644" s="130"/>
      <c r="AL644" s="130"/>
      <c r="AM644" s="130"/>
      <c r="AN644" s="130"/>
      <c r="AO644" s="130"/>
      <c r="AP644" s="130"/>
      <c r="AQ644" s="130"/>
      <c r="AR644" s="130"/>
      <c r="AS644" s="130"/>
      <c r="AT644" s="130"/>
      <c r="AU644" s="130"/>
      <c r="AV644" s="130"/>
      <c r="AW644" s="130"/>
      <c r="AX644" s="130"/>
      <c r="AY644" s="130"/>
      <c r="AZ644" s="130"/>
      <c r="BA644" s="130"/>
      <c r="BB644" s="130"/>
      <c r="BC644" s="130"/>
      <c r="BD644" s="130"/>
      <c r="BE644" s="130"/>
    </row>
    <row r="645" spans="1:57" s="137" customFormat="1" ht="15">
      <c r="A645" s="89" t="str">
        <f>IF(Table1[[#This Row],[LIBRARY ID]]="","",CONCATENATE('Sample information'!B$16," #1"," ",Table1[[#This Row],[DATE SAMPLE DELIVERY]]))</f>
        <v/>
      </c>
      <c r="B645" s="89" t="str">
        <f>IF(Table1[[#This Row],[LIBRARY ID]]="","",CONCATENATE('Sample information'!B$16,"-",Table1[[#This Row],[LIBRARY ID]]))</f>
        <v/>
      </c>
      <c r="C645" s="47"/>
      <c r="D645" s="47"/>
      <c r="E645" s="47"/>
      <c r="F645" s="174" t="s">
        <v>547</v>
      </c>
      <c r="G645" s="47"/>
      <c r="H645" s="47"/>
      <c r="I645" s="47"/>
      <c r="J645" s="47"/>
      <c r="K645" s="47"/>
      <c r="L645" s="89" t="str">
        <f>IF(Table1[[#This Row],[INDEX CATEGORY]]="",CONCATENATE("Custom (",Table1[[#This Row],[CUSTOM INDEX]],")"),IF(Table1[[#This Row],[INDEX CATEGORY]]="No index","Custom (None)",INDEX(Index!$C$3:$X$230,MATCH(Table1[[#This Row],[INDEX NUMBER]],Index!$B$3:$B$230,0),MATCH(Table1[[#This Row],[INDEX CATEGORY]],Index!$C$2:$X$2,0))))</f>
        <v>Custom ()</v>
      </c>
      <c r="M645" s="153"/>
      <c r="N645" s="135" t="s">
        <v>5</v>
      </c>
      <c r="O645" s="153" t="s">
        <v>85</v>
      </c>
      <c r="P645" s="150" t="str">
        <f>IF(Table1[[#This Row],[LIBRARY ID]]="","",Table1[[#This Row],[VOLUME]])</f>
        <v/>
      </c>
      <c r="Q645" s="150" t="str">
        <f>IF(Table1[[#This Row],[LIBRARY ID]]="","",Table1[[#This Row],[CONCENTRATION]]*Table1[[#This Row],[VOLUME]])</f>
        <v/>
      </c>
      <c r="R645" s="103" t="s">
        <v>732</v>
      </c>
      <c r="S645" s="103" t="str">
        <f>IF(Table1[[#This Row],[LIBRARY ID]]="","",CONCATENATE('Sample information'!$B$16,"_",Table1[[#This Row],[PLATE]],"_org_",Table1[[#This Row],[DATE SAMPLE DELIVERY]]))</f>
        <v/>
      </c>
      <c r="T645" s="130" t="str">
        <f>IF(Table1[[#This Row],[DATE SAMPLE DELIVERY]]="","",(CONCATENATE(20,LEFT(Table1[[#This Row],[DATE SAMPLE DELIVERY]],2),"-",(MID(Table1[[#This Row],[DATE SAMPLE DELIVERY]],3,2)),"-",(RIGHT(Table1[[#This Row],[DATE SAMPLE DELIVERY]],2)))))</f>
        <v/>
      </c>
      <c r="U645" s="137" t="str">
        <f>IF(Table1[[#This Row],[LIBRARY ID]]="","",IF('Sample information'!$B$22="","RML",'Sample information'!$B$22))</f>
        <v/>
      </c>
      <c r="V645" s="130" t="s">
        <v>280</v>
      </c>
      <c r="W645" s="135"/>
      <c r="X645" s="135"/>
      <c r="AA645" s="151"/>
      <c r="AC645" s="152"/>
      <c r="AF645" s="135"/>
      <c r="AG645" s="130"/>
      <c r="AH645" s="130"/>
      <c r="AI645" s="130"/>
      <c r="AJ645" s="130"/>
      <c r="AK645" s="130"/>
      <c r="AL645" s="130"/>
      <c r="AM645" s="130"/>
      <c r="AN645" s="130"/>
      <c r="AO645" s="130"/>
      <c r="AP645" s="130"/>
      <c r="AQ645" s="130"/>
      <c r="AR645" s="130"/>
      <c r="AS645" s="130"/>
      <c r="AT645" s="130"/>
      <c r="AU645" s="130"/>
      <c r="AV645" s="130"/>
      <c r="AW645" s="130"/>
      <c r="AX645" s="130"/>
      <c r="AY645" s="130"/>
      <c r="AZ645" s="130"/>
      <c r="BA645" s="130"/>
      <c r="BB645" s="130"/>
      <c r="BC645" s="130"/>
      <c r="BD645" s="130"/>
      <c r="BE645" s="130"/>
    </row>
    <row r="646" spans="1:57" s="137" customFormat="1" ht="15">
      <c r="A646" s="89" t="str">
        <f>IF(Table1[[#This Row],[LIBRARY ID]]="","",CONCATENATE('Sample information'!B$16," #1"," ",Table1[[#This Row],[DATE SAMPLE DELIVERY]]))</f>
        <v/>
      </c>
      <c r="B646" s="89" t="str">
        <f>IF(Table1[[#This Row],[LIBRARY ID]]="","",CONCATENATE('Sample information'!B$16,"-",Table1[[#This Row],[LIBRARY ID]]))</f>
        <v/>
      </c>
      <c r="C646" s="47"/>
      <c r="D646" s="47"/>
      <c r="E646" s="47"/>
      <c r="F646" s="174" t="s">
        <v>547</v>
      </c>
      <c r="G646" s="47"/>
      <c r="H646" s="47"/>
      <c r="I646" s="47"/>
      <c r="J646" s="47"/>
      <c r="K646" s="47"/>
      <c r="L646" s="89" t="str">
        <f>IF(Table1[[#This Row],[INDEX CATEGORY]]="",CONCATENATE("Custom (",Table1[[#This Row],[CUSTOM INDEX]],")"),IF(Table1[[#This Row],[INDEX CATEGORY]]="No index","Custom (None)",INDEX(Index!$C$3:$X$230,MATCH(Table1[[#This Row],[INDEX NUMBER]],Index!$B$3:$B$230,0),MATCH(Table1[[#This Row],[INDEX CATEGORY]],Index!$C$2:$X$2,0))))</f>
        <v>Custom ()</v>
      </c>
      <c r="M646" s="153"/>
      <c r="N646" s="135" t="s">
        <v>5</v>
      </c>
      <c r="O646" s="153" t="s">
        <v>86</v>
      </c>
      <c r="P646" s="150" t="str">
        <f>IF(Table1[[#This Row],[LIBRARY ID]]="","",Table1[[#This Row],[VOLUME]])</f>
        <v/>
      </c>
      <c r="Q646" s="150" t="str">
        <f>IF(Table1[[#This Row],[LIBRARY ID]]="","",Table1[[#This Row],[CONCENTRATION]]*Table1[[#This Row],[VOLUME]])</f>
        <v/>
      </c>
      <c r="R646" s="103" t="s">
        <v>732</v>
      </c>
      <c r="S646" s="103" t="str">
        <f>IF(Table1[[#This Row],[LIBRARY ID]]="","",CONCATENATE('Sample information'!$B$16,"_",Table1[[#This Row],[PLATE]],"_org_",Table1[[#This Row],[DATE SAMPLE DELIVERY]]))</f>
        <v/>
      </c>
      <c r="T646" s="130" t="str">
        <f>IF(Table1[[#This Row],[DATE SAMPLE DELIVERY]]="","",(CONCATENATE(20,LEFT(Table1[[#This Row],[DATE SAMPLE DELIVERY]],2),"-",(MID(Table1[[#This Row],[DATE SAMPLE DELIVERY]],3,2)),"-",(RIGHT(Table1[[#This Row],[DATE SAMPLE DELIVERY]],2)))))</f>
        <v/>
      </c>
      <c r="U646" s="137" t="str">
        <f>IF(Table1[[#This Row],[LIBRARY ID]]="","",IF('Sample information'!$B$22="","RML",'Sample information'!$B$22))</f>
        <v/>
      </c>
      <c r="V646" s="130" t="s">
        <v>280</v>
      </c>
      <c r="W646" s="135"/>
      <c r="X646" s="135"/>
      <c r="AA646" s="151"/>
      <c r="AC646" s="152"/>
      <c r="AF646" s="135"/>
      <c r="AG646" s="130"/>
      <c r="AH646" s="130"/>
      <c r="AI646" s="130"/>
      <c r="AJ646" s="130"/>
      <c r="AK646" s="130"/>
      <c r="AL646" s="130"/>
      <c r="AM646" s="130"/>
      <c r="AN646" s="130"/>
      <c r="AO646" s="130"/>
      <c r="AP646" s="130"/>
      <c r="AQ646" s="130"/>
      <c r="AR646" s="130"/>
      <c r="AS646" s="130"/>
      <c r="AT646" s="130"/>
      <c r="AU646" s="130"/>
      <c r="AV646" s="130"/>
      <c r="AW646" s="130"/>
      <c r="AX646" s="130"/>
      <c r="AY646" s="130"/>
      <c r="AZ646" s="130"/>
      <c r="BA646" s="130"/>
      <c r="BB646" s="130"/>
      <c r="BC646" s="130"/>
      <c r="BD646" s="130"/>
      <c r="BE646" s="130"/>
    </row>
    <row r="647" spans="1:57" s="137" customFormat="1" ht="15">
      <c r="A647" s="89" t="str">
        <f>IF(Table1[[#This Row],[LIBRARY ID]]="","",CONCATENATE('Sample information'!B$16," #1"," ",Table1[[#This Row],[DATE SAMPLE DELIVERY]]))</f>
        <v/>
      </c>
      <c r="B647" s="89" t="str">
        <f>IF(Table1[[#This Row],[LIBRARY ID]]="","",CONCATENATE('Sample information'!B$16,"-",Table1[[#This Row],[LIBRARY ID]]))</f>
        <v/>
      </c>
      <c r="C647" s="47"/>
      <c r="D647" s="47"/>
      <c r="E647" s="47"/>
      <c r="F647" s="174" t="s">
        <v>547</v>
      </c>
      <c r="G647" s="47"/>
      <c r="H647" s="47"/>
      <c r="I647" s="47"/>
      <c r="J647" s="47"/>
      <c r="K647" s="47"/>
      <c r="L647" s="89" t="str">
        <f>IF(Table1[[#This Row],[INDEX CATEGORY]]="",CONCATENATE("Custom (",Table1[[#This Row],[CUSTOM INDEX]],")"),IF(Table1[[#This Row],[INDEX CATEGORY]]="No index","Custom (None)",INDEX(Index!$C$3:$X$230,MATCH(Table1[[#This Row],[INDEX NUMBER]],Index!$B$3:$B$230,0),MATCH(Table1[[#This Row],[INDEX CATEGORY]],Index!$C$2:$X$2,0))))</f>
        <v>Custom ()</v>
      </c>
      <c r="M647" s="153"/>
      <c r="N647" s="135" t="s">
        <v>5</v>
      </c>
      <c r="O647" s="153" t="s">
        <v>87</v>
      </c>
      <c r="P647" s="150" t="str">
        <f>IF(Table1[[#This Row],[LIBRARY ID]]="","",Table1[[#This Row],[VOLUME]])</f>
        <v/>
      </c>
      <c r="Q647" s="150" t="str">
        <f>IF(Table1[[#This Row],[LIBRARY ID]]="","",Table1[[#This Row],[CONCENTRATION]]*Table1[[#This Row],[VOLUME]])</f>
        <v/>
      </c>
      <c r="R647" s="103" t="s">
        <v>732</v>
      </c>
      <c r="S647" s="103" t="str">
        <f>IF(Table1[[#This Row],[LIBRARY ID]]="","",CONCATENATE('Sample information'!$B$16,"_",Table1[[#This Row],[PLATE]],"_org_",Table1[[#This Row],[DATE SAMPLE DELIVERY]]))</f>
        <v/>
      </c>
      <c r="T647" s="130" t="str">
        <f>IF(Table1[[#This Row],[DATE SAMPLE DELIVERY]]="","",(CONCATENATE(20,LEFT(Table1[[#This Row],[DATE SAMPLE DELIVERY]],2),"-",(MID(Table1[[#This Row],[DATE SAMPLE DELIVERY]],3,2)),"-",(RIGHT(Table1[[#This Row],[DATE SAMPLE DELIVERY]],2)))))</f>
        <v/>
      </c>
      <c r="U647" s="137" t="str">
        <f>IF(Table1[[#This Row],[LIBRARY ID]]="","",IF('Sample information'!$B$22="","RML",'Sample information'!$B$22))</f>
        <v/>
      </c>
      <c r="V647" s="130" t="s">
        <v>280</v>
      </c>
      <c r="W647" s="135"/>
      <c r="X647" s="135"/>
      <c r="AA647" s="151"/>
      <c r="AC647" s="152"/>
      <c r="AF647" s="135"/>
      <c r="AG647" s="130"/>
      <c r="AH647" s="130"/>
      <c r="AI647" s="130"/>
      <c r="AJ647" s="130"/>
      <c r="AK647" s="130"/>
      <c r="AL647" s="130"/>
      <c r="AM647" s="130"/>
      <c r="AN647" s="130"/>
      <c r="AO647" s="130"/>
      <c r="AP647" s="130"/>
      <c r="AQ647" s="130"/>
      <c r="AR647" s="130"/>
      <c r="AS647" s="130"/>
      <c r="AT647" s="130"/>
      <c r="AU647" s="130"/>
      <c r="AV647" s="130"/>
      <c r="AW647" s="130"/>
      <c r="AX647" s="130"/>
      <c r="AY647" s="130"/>
      <c r="AZ647" s="130"/>
      <c r="BA647" s="130"/>
      <c r="BB647" s="130"/>
      <c r="BC647" s="130"/>
      <c r="BD647" s="130"/>
      <c r="BE647" s="130"/>
    </row>
    <row r="648" spans="1:57" s="137" customFormat="1" ht="15">
      <c r="A648" s="89" t="str">
        <f>IF(Table1[[#This Row],[LIBRARY ID]]="","",CONCATENATE('Sample information'!B$16," #1"," ",Table1[[#This Row],[DATE SAMPLE DELIVERY]]))</f>
        <v/>
      </c>
      <c r="B648" s="89" t="str">
        <f>IF(Table1[[#This Row],[LIBRARY ID]]="","",CONCATENATE('Sample information'!B$16,"-",Table1[[#This Row],[LIBRARY ID]]))</f>
        <v/>
      </c>
      <c r="C648" s="47"/>
      <c r="D648" s="47"/>
      <c r="E648" s="47"/>
      <c r="F648" s="174" t="s">
        <v>547</v>
      </c>
      <c r="G648" s="47"/>
      <c r="H648" s="47"/>
      <c r="I648" s="47"/>
      <c r="J648" s="47"/>
      <c r="K648" s="47"/>
      <c r="L648" s="89" t="str">
        <f>IF(Table1[[#This Row],[INDEX CATEGORY]]="",CONCATENATE("Custom (",Table1[[#This Row],[CUSTOM INDEX]],")"),IF(Table1[[#This Row],[INDEX CATEGORY]]="No index","Custom (None)",INDEX(Index!$C$3:$X$230,MATCH(Table1[[#This Row],[INDEX NUMBER]],Index!$B$3:$B$230,0),MATCH(Table1[[#This Row],[INDEX CATEGORY]],Index!$C$2:$X$2,0))))</f>
        <v>Custom ()</v>
      </c>
      <c r="M648" s="153"/>
      <c r="N648" s="135" t="s">
        <v>5</v>
      </c>
      <c r="O648" s="153" t="s">
        <v>88</v>
      </c>
      <c r="P648" s="150" t="str">
        <f>IF(Table1[[#This Row],[LIBRARY ID]]="","",Table1[[#This Row],[VOLUME]])</f>
        <v/>
      </c>
      <c r="Q648" s="150" t="str">
        <f>IF(Table1[[#This Row],[LIBRARY ID]]="","",Table1[[#This Row],[CONCENTRATION]]*Table1[[#This Row],[VOLUME]])</f>
        <v/>
      </c>
      <c r="R648" s="103" t="s">
        <v>732</v>
      </c>
      <c r="S648" s="103" t="str">
        <f>IF(Table1[[#This Row],[LIBRARY ID]]="","",CONCATENATE('Sample information'!$B$16,"_",Table1[[#This Row],[PLATE]],"_org_",Table1[[#This Row],[DATE SAMPLE DELIVERY]]))</f>
        <v/>
      </c>
      <c r="T648" s="130" t="str">
        <f>IF(Table1[[#This Row],[DATE SAMPLE DELIVERY]]="","",(CONCATENATE(20,LEFT(Table1[[#This Row],[DATE SAMPLE DELIVERY]],2),"-",(MID(Table1[[#This Row],[DATE SAMPLE DELIVERY]],3,2)),"-",(RIGHT(Table1[[#This Row],[DATE SAMPLE DELIVERY]],2)))))</f>
        <v/>
      </c>
      <c r="U648" s="137" t="str">
        <f>IF(Table1[[#This Row],[LIBRARY ID]]="","",IF('Sample information'!$B$22="","RML",'Sample information'!$B$22))</f>
        <v/>
      </c>
      <c r="V648" s="130" t="s">
        <v>280</v>
      </c>
      <c r="W648" s="135"/>
      <c r="X648" s="135"/>
      <c r="AA648" s="151"/>
      <c r="AC648" s="152"/>
      <c r="AF648" s="135"/>
      <c r="AG648" s="130"/>
      <c r="AH648" s="130"/>
      <c r="AI648" s="130"/>
      <c r="AJ648" s="130"/>
      <c r="AK648" s="130"/>
      <c r="AL648" s="130"/>
      <c r="AM648" s="130"/>
      <c r="AN648" s="130"/>
      <c r="AO648" s="130"/>
      <c r="AP648" s="130"/>
      <c r="AQ648" s="130"/>
      <c r="AR648" s="130"/>
      <c r="AS648" s="130"/>
      <c r="AT648" s="130"/>
      <c r="AU648" s="130"/>
      <c r="AV648" s="130"/>
      <c r="AW648" s="130"/>
      <c r="AX648" s="130"/>
      <c r="AY648" s="130"/>
      <c r="AZ648" s="130"/>
      <c r="BA648" s="130"/>
      <c r="BB648" s="130"/>
      <c r="BC648" s="130"/>
      <c r="BD648" s="130"/>
      <c r="BE648" s="130"/>
    </row>
    <row r="649" spans="1:57" s="137" customFormat="1" ht="15">
      <c r="A649" s="89" t="str">
        <f>IF(Table1[[#This Row],[LIBRARY ID]]="","",CONCATENATE('Sample information'!B$16," #1"," ",Table1[[#This Row],[DATE SAMPLE DELIVERY]]))</f>
        <v/>
      </c>
      <c r="B649" s="89" t="str">
        <f>IF(Table1[[#This Row],[LIBRARY ID]]="","",CONCATENATE('Sample information'!B$16,"-",Table1[[#This Row],[LIBRARY ID]]))</f>
        <v/>
      </c>
      <c r="C649" s="47"/>
      <c r="D649" s="47"/>
      <c r="E649" s="47"/>
      <c r="F649" s="174" t="s">
        <v>547</v>
      </c>
      <c r="G649" s="47"/>
      <c r="H649" s="47"/>
      <c r="I649" s="47"/>
      <c r="J649" s="47"/>
      <c r="K649" s="47"/>
      <c r="L649" s="89" t="str">
        <f>IF(Table1[[#This Row],[INDEX CATEGORY]]="",CONCATENATE("Custom (",Table1[[#This Row],[CUSTOM INDEX]],")"),IF(Table1[[#This Row],[INDEX CATEGORY]]="No index","Custom (None)",INDEX(Index!$C$3:$X$230,MATCH(Table1[[#This Row],[INDEX NUMBER]],Index!$B$3:$B$230,0),MATCH(Table1[[#This Row],[INDEX CATEGORY]],Index!$C$2:$X$2,0))))</f>
        <v>Custom ()</v>
      </c>
      <c r="M649" s="153"/>
      <c r="N649" s="135" t="s">
        <v>5</v>
      </c>
      <c r="O649" s="153" t="s">
        <v>89</v>
      </c>
      <c r="P649" s="150" t="str">
        <f>IF(Table1[[#This Row],[LIBRARY ID]]="","",Table1[[#This Row],[VOLUME]])</f>
        <v/>
      </c>
      <c r="Q649" s="150" t="str">
        <f>IF(Table1[[#This Row],[LIBRARY ID]]="","",Table1[[#This Row],[CONCENTRATION]]*Table1[[#This Row],[VOLUME]])</f>
        <v/>
      </c>
      <c r="R649" s="103" t="s">
        <v>732</v>
      </c>
      <c r="S649" s="103" t="str">
        <f>IF(Table1[[#This Row],[LIBRARY ID]]="","",CONCATENATE('Sample information'!$B$16,"_",Table1[[#This Row],[PLATE]],"_org_",Table1[[#This Row],[DATE SAMPLE DELIVERY]]))</f>
        <v/>
      </c>
      <c r="T649" s="130" t="str">
        <f>IF(Table1[[#This Row],[DATE SAMPLE DELIVERY]]="","",(CONCATENATE(20,LEFT(Table1[[#This Row],[DATE SAMPLE DELIVERY]],2),"-",(MID(Table1[[#This Row],[DATE SAMPLE DELIVERY]],3,2)),"-",(RIGHT(Table1[[#This Row],[DATE SAMPLE DELIVERY]],2)))))</f>
        <v/>
      </c>
      <c r="U649" s="137" t="str">
        <f>IF(Table1[[#This Row],[LIBRARY ID]]="","",IF('Sample information'!$B$22="","RML",'Sample information'!$B$22))</f>
        <v/>
      </c>
      <c r="V649" s="130" t="s">
        <v>280</v>
      </c>
      <c r="W649" s="135"/>
      <c r="X649" s="135"/>
      <c r="AA649" s="151"/>
      <c r="AC649" s="152"/>
      <c r="AF649" s="135"/>
      <c r="AG649" s="130"/>
      <c r="AH649" s="130"/>
      <c r="AI649" s="130"/>
      <c r="AJ649" s="130"/>
      <c r="AK649" s="130"/>
      <c r="AL649" s="130"/>
      <c r="AM649" s="130"/>
      <c r="AN649" s="130"/>
      <c r="AO649" s="130"/>
      <c r="AP649" s="130"/>
      <c r="AQ649" s="130"/>
      <c r="AR649" s="130"/>
      <c r="AS649" s="130"/>
      <c r="AT649" s="130"/>
      <c r="AU649" s="130"/>
      <c r="AV649" s="130"/>
      <c r="AW649" s="130"/>
      <c r="AX649" s="130"/>
      <c r="AY649" s="130"/>
      <c r="AZ649" s="130"/>
      <c r="BA649" s="130"/>
      <c r="BB649" s="130"/>
      <c r="BC649" s="130"/>
      <c r="BD649" s="130"/>
      <c r="BE649" s="130"/>
    </row>
    <row r="650" spans="1:57" s="137" customFormat="1" ht="15">
      <c r="A650" s="89" t="str">
        <f>IF(Table1[[#This Row],[LIBRARY ID]]="","",CONCATENATE('Sample information'!B$16," #1"," ",Table1[[#This Row],[DATE SAMPLE DELIVERY]]))</f>
        <v/>
      </c>
      <c r="B650" s="89" t="str">
        <f>IF(Table1[[#This Row],[LIBRARY ID]]="","",CONCATENATE('Sample information'!B$16,"-",Table1[[#This Row],[LIBRARY ID]]))</f>
        <v/>
      </c>
      <c r="C650" s="47"/>
      <c r="D650" s="47"/>
      <c r="E650" s="47"/>
      <c r="F650" s="174" t="s">
        <v>547</v>
      </c>
      <c r="G650" s="47"/>
      <c r="H650" s="47"/>
      <c r="I650" s="47"/>
      <c r="J650" s="47"/>
      <c r="K650" s="47"/>
      <c r="L650" s="89" t="str">
        <f>IF(Table1[[#This Row],[INDEX CATEGORY]]="",CONCATENATE("Custom (",Table1[[#This Row],[CUSTOM INDEX]],")"),IF(Table1[[#This Row],[INDEX CATEGORY]]="No index","Custom (None)",INDEX(Index!$C$3:$X$230,MATCH(Table1[[#This Row],[INDEX NUMBER]],Index!$B$3:$B$230,0),MATCH(Table1[[#This Row],[INDEX CATEGORY]],Index!$C$2:$X$2,0))))</f>
        <v>Custom ()</v>
      </c>
      <c r="M650" s="153"/>
      <c r="N650" s="135" t="s">
        <v>5</v>
      </c>
      <c r="O650" s="153" t="s">
        <v>90</v>
      </c>
      <c r="P650" s="150" t="str">
        <f>IF(Table1[[#This Row],[LIBRARY ID]]="","",Table1[[#This Row],[VOLUME]])</f>
        <v/>
      </c>
      <c r="Q650" s="150" t="str">
        <f>IF(Table1[[#This Row],[LIBRARY ID]]="","",Table1[[#This Row],[CONCENTRATION]]*Table1[[#This Row],[VOLUME]])</f>
        <v/>
      </c>
      <c r="R650" s="103" t="s">
        <v>732</v>
      </c>
      <c r="S650" s="103" t="str">
        <f>IF(Table1[[#This Row],[LIBRARY ID]]="","",CONCATENATE('Sample information'!$B$16,"_",Table1[[#This Row],[PLATE]],"_org_",Table1[[#This Row],[DATE SAMPLE DELIVERY]]))</f>
        <v/>
      </c>
      <c r="T650" s="130" t="str">
        <f>IF(Table1[[#This Row],[DATE SAMPLE DELIVERY]]="","",(CONCATENATE(20,LEFT(Table1[[#This Row],[DATE SAMPLE DELIVERY]],2),"-",(MID(Table1[[#This Row],[DATE SAMPLE DELIVERY]],3,2)),"-",(RIGHT(Table1[[#This Row],[DATE SAMPLE DELIVERY]],2)))))</f>
        <v/>
      </c>
      <c r="U650" s="137" t="str">
        <f>IF(Table1[[#This Row],[LIBRARY ID]]="","",IF('Sample information'!$B$22="","RML",'Sample information'!$B$22))</f>
        <v/>
      </c>
      <c r="V650" s="130" t="s">
        <v>280</v>
      </c>
      <c r="W650" s="135"/>
      <c r="X650" s="135"/>
      <c r="AA650" s="151"/>
      <c r="AC650" s="152"/>
      <c r="AF650" s="135"/>
      <c r="AG650" s="130"/>
      <c r="AH650" s="130"/>
      <c r="AI650" s="130"/>
      <c r="AJ650" s="130"/>
      <c r="AK650" s="130"/>
      <c r="AL650" s="130"/>
      <c r="AM650" s="130"/>
      <c r="AN650" s="130"/>
      <c r="AO650" s="130"/>
      <c r="AP650" s="130"/>
      <c r="AQ650" s="130"/>
      <c r="AR650" s="130"/>
      <c r="AS650" s="130"/>
      <c r="AT650" s="130"/>
      <c r="AU650" s="130"/>
      <c r="AV650" s="130"/>
      <c r="AW650" s="130"/>
      <c r="AX650" s="130"/>
      <c r="AY650" s="130"/>
      <c r="AZ650" s="130"/>
      <c r="BA650" s="130"/>
      <c r="BB650" s="130"/>
      <c r="BC650" s="130"/>
      <c r="BD650" s="130"/>
      <c r="BE650" s="130"/>
    </row>
    <row r="651" spans="1:57" s="137" customFormat="1" ht="15">
      <c r="A651" s="89" t="str">
        <f>IF(Table1[[#This Row],[LIBRARY ID]]="","",CONCATENATE('Sample information'!B$16," #1"," ",Table1[[#This Row],[DATE SAMPLE DELIVERY]]))</f>
        <v/>
      </c>
      <c r="B651" s="89" t="str">
        <f>IF(Table1[[#This Row],[LIBRARY ID]]="","",CONCATENATE('Sample information'!B$16,"-",Table1[[#This Row],[LIBRARY ID]]))</f>
        <v/>
      </c>
      <c r="C651" s="47"/>
      <c r="D651" s="47"/>
      <c r="E651" s="47"/>
      <c r="F651" s="174" t="s">
        <v>547</v>
      </c>
      <c r="G651" s="47"/>
      <c r="H651" s="47"/>
      <c r="I651" s="47"/>
      <c r="J651" s="47"/>
      <c r="K651" s="47"/>
      <c r="L651" s="89" t="str">
        <f>IF(Table1[[#This Row],[INDEX CATEGORY]]="",CONCATENATE("Custom (",Table1[[#This Row],[CUSTOM INDEX]],")"),IF(Table1[[#This Row],[INDEX CATEGORY]]="No index","Custom (None)",INDEX(Index!$C$3:$X$230,MATCH(Table1[[#This Row],[INDEX NUMBER]],Index!$B$3:$B$230,0),MATCH(Table1[[#This Row],[INDEX CATEGORY]],Index!$C$2:$X$2,0))))</f>
        <v>Custom ()</v>
      </c>
      <c r="M651" s="153"/>
      <c r="N651" s="135" t="s">
        <v>5</v>
      </c>
      <c r="O651" s="153" t="s">
        <v>91</v>
      </c>
      <c r="P651" s="150" t="str">
        <f>IF(Table1[[#This Row],[LIBRARY ID]]="","",Table1[[#This Row],[VOLUME]])</f>
        <v/>
      </c>
      <c r="Q651" s="150" t="str">
        <f>IF(Table1[[#This Row],[LIBRARY ID]]="","",Table1[[#This Row],[CONCENTRATION]]*Table1[[#This Row],[VOLUME]])</f>
        <v/>
      </c>
      <c r="R651" s="103" t="s">
        <v>732</v>
      </c>
      <c r="S651" s="103" t="str">
        <f>IF(Table1[[#This Row],[LIBRARY ID]]="","",CONCATENATE('Sample information'!$B$16,"_",Table1[[#This Row],[PLATE]],"_org_",Table1[[#This Row],[DATE SAMPLE DELIVERY]]))</f>
        <v/>
      </c>
      <c r="T651" s="130" t="str">
        <f>IF(Table1[[#This Row],[DATE SAMPLE DELIVERY]]="","",(CONCATENATE(20,LEFT(Table1[[#This Row],[DATE SAMPLE DELIVERY]],2),"-",(MID(Table1[[#This Row],[DATE SAMPLE DELIVERY]],3,2)),"-",(RIGHT(Table1[[#This Row],[DATE SAMPLE DELIVERY]],2)))))</f>
        <v/>
      </c>
      <c r="U651" s="137" t="str">
        <f>IF(Table1[[#This Row],[LIBRARY ID]]="","",IF('Sample information'!$B$22="","RML",'Sample information'!$B$22))</f>
        <v/>
      </c>
      <c r="V651" s="130" t="s">
        <v>280</v>
      </c>
      <c r="W651" s="135"/>
      <c r="X651" s="135"/>
      <c r="AA651" s="151"/>
      <c r="AC651" s="152"/>
      <c r="AF651" s="135"/>
      <c r="AG651" s="130"/>
      <c r="AH651" s="130"/>
      <c r="AI651" s="130"/>
      <c r="AJ651" s="130"/>
      <c r="AK651" s="130"/>
      <c r="AL651" s="130"/>
      <c r="AM651" s="130"/>
      <c r="AN651" s="130"/>
      <c r="AO651" s="130"/>
      <c r="AP651" s="130"/>
      <c r="AQ651" s="130"/>
      <c r="AR651" s="130"/>
      <c r="AS651" s="130"/>
      <c r="AT651" s="130"/>
      <c r="AU651" s="130"/>
      <c r="AV651" s="130"/>
      <c r="AW651" s="130"/>
      <c r="AX651" s="130"/>
      <c r="AY651" s="130"/>
      <c r="AZ651" s="130"/>
      <c r="BA651" s="130"/>
      <c r="BB651" s="130"/>
      <c r="BC651" s="130"/>
      <c r="BD651" s="130"/>
      <c r="BE651" s="130"/>
    </row>
    <row r="652" spans="1:57" s="137" customFormat="1" ht="15">
      <c r="A652" s="89" t="str">
        <f>IF(Table1[[#This Row],[LIBRARY ID]]="","",CONCATENATE('Sample information'!B$16," #1"," ",Table1[[#This Row],[DATE SAMPLE DELIVERY]]))</f>
        <v/>
      </c>
      <c r="B652" s="89" t="str">
        <f>IF(Table1[[#This Row],[LIBRARY ID]]="","",CONCATENATE('Sample information'!B$16,"-",Table1[[#This Row],[LIBRARY ID]]))</f>
        <v/>
      </c>
      <c r="C652" s="47"/>
      <c r="D652" s="47"/>
      <c r="E652" s="47"/>
      <c r="F652" s="174" t="s">
        <v>547</v>
      </c>
      <c r="G652" s="47"/>
      <c r="H652" s="47"/>
      <c r="I652" s="47"/>
      <c r="J652" s="47"/>
      <c r="K652" s="47"/>
      <c r="L652" s="89" t="str">
        <f>IF(Table1[[#This Row],[INDEX CATEGORY]]="",CONCATENATE("Custom (",Table1[[#This Row],[CUSTOM INDEX]],")"),IF(Table1[[#This Row],[INDEX CATEGORY]]="No index","Custom (None)",INDEX(Index!$C$3:$X$230,MATCH(Table1[[#This Row],[INDEX NUMBER]],Index!$B$3:$B$230,0),MATCH(Table1[[#This Row],[INDEX CATEGORY]],Index!$C$2:$X$2,0))))</f>
        <v>Custom ()</v>
      </c>
      <c r="M652" s="153"/>
      <c r="N652" s="135" t="s">
        <v>5</v>
      </c>
      <c r="O652" s="153" t="s">
        <v>92</v>
      </c>
      <c r="P652" s="150" t="str">
        <f>IF(Table1[[#This Row],[LIBRARY ID]]="","",Table1[[#This Row],[VOLUME]])</f>
        <v/>
      </c>
      <c r="Q652" s="150" t="str">
        <f>IF(Table1[[#This Row],[LIBRARY ID]]="","",Table1[[#This Row],[CONCENTRATION]]*Table1[[#This Row],[VOLUME]])</f>
        <v/>
      </c>
      <c r="R652" s="103" t="s">
        <v>732</v>
      </c>
      <c r="S652" s="103" t="str">
        <f>IF(Table1[[#This Row],[LIBRARY ID]]="","",CONCATENATE('Sample information'!$B$16,"_",Table1[[#This Row],[PLATE]],"_org_",Table1[[#This Row],[DATE SAMPLE DELIVERY]]))</f>
        <v/>
      </c>
      <c r="T652" s="130" t="str">
        <f>IF(Table1[[#This Row],[DATE SAMPLE DELIVERY]]="","",(CONCATENATE(20,LEFT(Table1[[#This Row],[DATE SAMPLE DELIVERY]],2),"-",(MID(Table1[[#This Row],[DATE SAMPLE DELIVERY]],3,2)),"-",(RIGHT(Table1[[#This Row],[DATE SAMPLE DELIVERY]],2)))))</f>
        <v/>
      </c>
      <c r="U652" s="137" t="str">
        <f>IF(Table1[[#This Row],[LIBRARY ID]]="","",IF('Sample information'!$B$22="","RML",'Sample information'!$B$22))</f>
        <v/>
      </c>
      <c r="V652" s="130" t="s">
        <v>280</v>
      </c>
      <c r="W652" s="135"/>
      <c r="X652" s="135"/>
      <c r="AA652" s="151"/>
      <c r="AC652" s="152"/>
      <c r="AF652" s="135"/>
      <c r="AG652" s="130"/>
      <c r="AH652" s="130"/>
      <c r="AI652" s="130"/>
      <c r="AJ652" s="130"/>
      <c r="AK652" s="130"/>
      <c r="AL652" s="130"/>
      <c r="AM652" s="130"/>
      <c r="AN652" s="130"/>
      <c r="AO652" s="130"/>
      <c r="AP652" s="130"/>
      <c r="AQ652" s="130"/>
      <c r="AR652" s="130"/>
      <c r="AS652" s="130"/>
      <c r="AT652" s="130"/>
      <c r="AU652" s="130"/>
      <c r="AV652" s="130"/>
      <c r="AW652" s="130"/>
      <c r="AX652" s="130"/>
      <c r="AY652" s="130"/>
      <c r="AZ652" s="130"/>
      <c r="BA652" s="130"/>
      <c r="BB652" s="130"/>
      <c r="BC652" s="130"/>
      <c r="BD652" s="130"/>
      <c r="BE652" s="130"/>
    </row>
    <row r="653" spans="1:57" s="137" customFormat="1" ht="15">
      <c r="A653" s="89" t="str">
        <f>IF(Table1[[#This Row],[LIBRARY ID]]="","",CONCATENATE('Sample information'!B$16," #1"," ",Table1[[#This Row],[DATE SAMPLE DELIVERY]]))</f>
        <v/>
      </c>
      <c r="B653" s="89" t="str">
        <f>IF(Table1[[#This Row],[LIBRARY ID]]="","",CONCATENATE('Sample information'!B$16,"-",Table1[[#This Row],[LIBRARY ID]]))</f>
        <v/>
      </c>
      <c r="C653" s="47"/>
      <c r="D653" s="47"/>
      <c r="E653" s="47"/>
      <c r="F653" s="174" t="s">
        <v>547</v>
      </c>
      <c r="G653" s="47"/>
      <c r="H653" s="47"/>
      <c r="I653" s="47"/>
      <c r="J653" s="47"/>
      <c r="K653" s="47"/>
      <c r="L653" s="89" t="str">
        <f>IF(Table1[[#This Row],[INDEX CATEGORY]]="",CONCATENATE("Custom (",Table1[[#This Row],[CUSTOM INDEX]],")"),IF(Table1[[#This Row],[INDEX CATEGORY]]="No index","Custom (None)",INDEX(Index!$C$3:$X$230,MATCH(Table1[[#This Row],[INDEX NUMBER]],Index!$B$3:$B$230,0),MATCH(Table1[[#This Row],[INDEX CATEGORY]],Index!$C$2:$X$2,0))))</f>
        <v>Custom ()</v>
      </c>
      <c r="M653" s="153"/>
      <c r="N653" s="135" t="s">
        <v>5</v>
      </c>
      <c r="O653" s="153" t="s">
        <v>93</v>
      </c>
      <c r="P653" s="150" t="str">
        <f>IF(Table1[[#This Row],[LIBRARY ID]]="","",Table1[[#This Row],[VOLUME]])</f>
        <v/>
      </c>
      <c r="Q653" s="150" t="str">
        <f>IF(Table1[[#This Row],[LIBRARY ID]]="","",Table1[[#This Row],[CONCENTRATION]]*Table1[[#This Row],[VOLUME]])</f>
        <v/>
      </c>
      <c r="R653" s="103" t="s">
        <v>732</v>
      </c>
      <c r="S653" s="103" t="str">
        <f>IF(Table1[[#This Row],[LIBRARY ID]]="","",CONCATENATE('Sample information'!$B$16,"_",Table1[[#This Row],[PLATE]],"_org_",Table1[[#This Row],[DATE SAMPLE DELIVERY]]))</f>
        <v/>
      </c>
      <c r="T653" s="130" t="str">
        <f>IF(Table1[[#This Row],[DATE SAMPLE DELIVERY]]="","",(CONCATENATE(20,LEFT(Table1[[#This Row],[DATE SAMPLE DELIVERY]],2),"-",(MID(Table1[[#This Row],[DATE SAMPLE DELIVERY]],3,2)),"-",(RIGHT(Table1[[#This Row],[DATE SAMPLE DELIVERY]],2)))))</f>
        <v/>
      </c>
      <c r="U653" s="137" t="str">
        <f>IF(Table1[[#This Row],[LIBRARY ID]]="","",IF('Sample information'!$B$22="","RML",'Sample information'!$B$22))</f>
        <v/>
      </c>
      <c r="V653" s="130" t="s">
        <v>280</v>
      </c>
      <c r="W653" s="135"/>
      <c r="X653" s="135"/>
      <c r="AA653" s="151"/>
      <c r="AC653" s="152"/>
      <c r="AF653" s="135"/>
      <c r="AG653" s="130"/>
      <c r="AH653" s="130"/>
      <c r="AI653" s="130"/>
      <c r="AJ653" s="130"/>
      <c r="AK653" s="130"/>
      <c r="AL653" s="130"/>
      <c r="AM653" s="130"/>
      <c r="AN653" s="130"/>
      <c r="AO653" s="130"/>
      <c r="AP653" s="130"/>
      <c r="AQ653" s="130"/>
      <c r="AR653" s="130"/>
      <c r="AS653" s="130"/>
      <c r="AT653" s="130"/>
      <c r="AU653" s="130"/>
      <c r="AV653" s="130"/>
      <c r="AW653" s="130"/>
      <c r="AX653" s="130"/>
      <c r="AY653" s="130"/>
      <c r="AZ653" s="130"/>
      <c r="BA653" s="130"/>
      <c r="BB653" s="130"/>
      <c r="BC653" s="130"/>
      <c r="BD653" s="130"/>
      <c r="BE653" s="130"/>
    </row>
    <row r="654" spans="1:57" s="137" customFormat="1" ht="15">
      <c r="A654" s="89" t="str">
        <f>IF(Table1[[#This Row],[LIBRARY ID]]="","",CONCATENATE('Sample information'!B$16," #1"," ",Table1[[#This Row],[DATE SAMPLE DELIVERY]]))</f>
        <v/>
      </c>
      <c r="B654" s="89" t="str">
        <f>IF(Table1[[#This Row],[LIBRARY ID]]="","",CONCATENATE('Sample information'!B$16,"-",Table1[[#This Row],[LIBRARY ID]]))</f>
        <v/>
      </c>
      <c r="C654" s="47"/>
      <c r="D654" s="47"/>
      <c r="E654" s="47"/>
      <c r="F654" s="174" t="s">
        <v>547</v>
      </c>
      <c r="G654" s="47"/>
      <c r="H654" s="47"/>
      <c r="I654" s="47"/>
      <c r="J654" s="47"/>
      <c r="K654" s="47"/>
      <c r="L654" s="89" t="str">
        <f>IF(Table1[[#This Row],[INDEX CATEGORY]]="",CONCATENATE("Custom (",Table1[[#This Row],[CUSTOM INDEX]],")"),IF(Table1[[#This Row],[INDEX CATEGORY]]="No index","Custom (None)",INDEX(Index!$C$3:$X$230,MATCH(Table1[[#This Row],[INDEX NUMBER]],Index!$B$3:$B$230,0),MATCH(Table1[[#This Row],[INDEX CATEGORY]],Index!$C$2:$X$2,0))))</f>
        <v>Custom ()</v>
      </c>
      <c r="M654" s="153"/>
      <c r="N654" s="135" t="s">
        <v>5</v>
      </c>
      <c r="O654" s="153" t="s">
        <v>94</v>
      </c>
      <c r="P654" s="150" t="str">
        <f>IF(Table1[[#This Row],[LIBRARY ID]]="","",Table1[[#This Row],[VOLUME]])</f>
        <v/>
      </c>
      <c r="Q654" s="150" t="str">
        <f>IF(Table1[[#This Row],[LIBRARY ID]]="","",Table1[[#This Row],[CONCENTRATION]]*Table1[[#This Row],[VOLUME]])</f>
        <v/>
      </c>
      <c r="R654" s="103" t="s">
        <v>732</v>
      </c>
      <c r="S654" s="103" t="str">
        <f>IF(Table1[[#This Row],[LIBRARY ID]]="","",CONCATENATE('Sample information'!$B$16,"_",Table1[[#This Row],[PLATE]],"_org_",Table1[[#This Row],[DATE SAMPLE DELIVERY]]))</f>
        <v/>
      </c>
      <c r="T654" s="130" t="str">
        <f>IF(Table1[[#This Row],[DATE SAMPLE DELIVERY]]="","",(CONCATENATE(20,LEFT(Table1[[#This Row],[DATE SAMPLE DELIVERY]],2),"-",(MID(Table1[[#This Row],[DATE SAMPLE DELIVERY]],3,2)),"-",(RIGHT(Table1[[#This Row],[DATE SAMPLE DELIVERY]],2)))))</f>
        <v/>
      </c>
      <c r="U654" s="137" t="str">
        <f>IF(Table1[[#This Row],[LIBRARY ID]]="","",IF('Sample information'!$B$22="","RML",'Sample information'!$B$22))</f>
        <v/>
      </c>
      <c r="V654" s="130" t="s">
        <v>280</v>
      </c>
      <c r="W654" s="135"/>
      <c r="X654" s="135"/>
      <c r="AA654" s="151"/>
      <c r="AC654" s="152"/>
      <c r="AF654" s="135"/>
      <c r="AG654" s="130"/>
      <c r="AH654" s="130"/>
      <c r="AI654" s="130"/>
      <c r="AJ654" s="130"/>
      <c r="AK654" s="130"/>
      <c r="AL654" s="130"/>
      <c r="AM654" s="130"/>
      <c r="AN654" s="130"/>
      <c r="AO654" s="130"/>
      <c r="AP654" s="130"/>
      <c r="AQ654" s="130"/>
      <c r="AR654" s="130"/>
      <c r="AS654" s="130"/>
      <c r="AT654" s="130"/>
      <c r="AU654" s="130"/>
      <c r="AV654" s="130"/>
      <c r="AW654" s="130"/>
      <c r="AX654" s="130"/>
      <c r="AY654" s="130"/>
      <c r="AZ654" s="130"/>
      <c r="BA654" s="130"/>
      <c r="BB654" s="130"/>
      <c r="BC654" s="130"/>
      <c r="BD654" s="130"/>
      <c r="BE654" s="130"/>
    </row>
    <row r="655" spans="1:57" s="137" customFormat="1" ht="15">
      <c r="A655" s="89" t="str">
        <f>IF(Table1[[#This Row],[LIBRARY ID]]="","",CONCATENATE('Sample information'!B$16," #1"," ",Table1[[#This Row],[DATE SAMPLE DELIVERY]]))</f>
        <v/>
      </c>
      <c r="B655" s="89" t="str">
        <f>IF(Table1[[#This Row],[LIBRARY ID]]="","",CONCATENATE('Sample information'!B$16,"-",Table1[[#This Row],[LIBRARY ID]]))</f>
        <v/>
      </c>
      <c r="C655" s="47"/>
      <c r="D655" s="47"/>
      <c r="E655" s="47"/>
      <c r="F655" s="174" t="s">
        <v>547</v>
      </c>
      <c r="G655" s="47"/>
      <c r="H655" s="47"/>
      <c r="I655" s="47"/>
      <c r="J655" s="47"/>
      <c r="K655" s="47"/>
      <c r="L655" s="89" t="str">
        <f>IF(Table1[[#This Row],[INDEX CATEGORY]]="",CONCATENATE("Custom (",Table1[[#This Row],[CUSTOM INDEX]],")"),IF(Table1[[#This Row],[INDEX CATEGORY]]="No index","Custom (None)",INDEX(Index!$C$3:$X$230,MATCH(Table1[[#This Row],[INDEX NUMBER]],Index!$B$3:$B$230,0),MATCH(Table1[[#This Row],[INDEX CATEGORY]],Index!$C$2:$X$2,0))))</f>
        <v>Custom ()</v>
      </c>
      <c r="M655" s="153"/>
      <c r="N655" s="135" t="s">
        <v>5</v>
      </c>
      <c r="O655" s="153" t="s">
        <v>95</v>
      </c>
      <c r="P655" s="150" t="str">
        <f>IF(Table1[[#This Row],[LIBRARY ID]]="","",Table1[[#This Row],[VOLUME]])</f>
        <v/>
      </c>
      <c r="Q655" s="150" t="str">
        <f>IF(Table1[[#This Row],[LIBRARY ID]]="","",Table1[[#This Row],[CONCENTRATION]]*Table1[[#This Row],[VOLUME]])</f>
        <v/>
      </c>
      <c r="R655" s="103" t="s">
        <v>732</v>
      </c>
      <c r="S655" s="103" t="str">
        <f>IF(Table1[[#This Row],[LIBRARY ID]]="","",CONCATENATE('Sample information'!$B$16,"_",Table1[[#This Row],[PLATE]],"_org_",Table1[[#This Row],[DATE SAMPLE DELIVERY]]))</f>
        <v/>
      </c>
      <c r="T655" s="130" t="str">
        <f>IF(Table1[[#This Row],[DATE SAMPLE DELIVERY]]="","",(CONCATENATE(20,LEFT(Table1[[#This Row],[DATE SAMPLE DELIVERY]],2),"-",(MID(Table1[[#This Row],[DATE SAMPLE DELIVERY]],3,2)),"-",(RIGHT(Table1[[#This Row],[DATE SAMPLE DELIVERY]],2)))))</f>
        <v/>
      </c>
      <c r="U655" s="137" t="str">
        <f>IF(Table1[[#This Row],[LIBRARY ID]]="","",IF('Sample information'!$B$22="","RML",'Sample information'!$B$22))</f>
        <v/>
      </c>
      <c r="V655" s="130" t="s">
        <v>280</v>
      </c>
      <c r="W655" s="135"/>
      <c r="X655" s="135"/>
      <c r="AA655" s="151"/>
      <c r="AC655" s="152"/>
      <c r="AF655" s="135"/>
      <c r="AG655" s="130"/>
      <c r="AH655" s="130"/>
      <c r="AI655" s="130"/>
      <c r="AJ655" s="130"/>
      <c r="AK655" s="130"/>
      <c r="AL655" s="130"/>
      <c r="AM655" s="130"/>
      <c r="AN655" s="130"/>
      <c r="AO655" s="130"/>
      <c r="AP655" s="130"/>
      <c r="AQ655" s="130"/>
      <c r="AR655" s="130"/>
      <c r="AS655" s="130"/>
      <c r="AT655" s="130"/>
      <c r="AU655" s="130"/>
      <c r="AV655" s="130"/>
      <c r="AW655" s="130"/>
      <c r="AX655" s="130"/>
      <c r="AY655" s="130"/>
      <c r="AZ655" s="130"/>
      <c r="BA655" s="130"/>
      <c r="BB655" s="130"/>
      <c r="BC655" s="130"/>
      <c r="BD655" s="130"/>
      <c r="BE655" s="130"/>
    </row>
    <row r="656" spans="1:57" s="137" customFormat="1" ht="15">
      <c r="A656" s="89" t="str">
        <f>IF(Table1[[#This Row],[LIBRARY ID]]="","",CONCATENATE('Sample information'!B$16," #1"," ",Table1[[#This Row],[DATE SAMPLE DELIVERY]]))</f>
        <v/>
      </c>
      <c r="B656" s="89" t="str">
        <f>IF(Table1[[#This Row],[LIBRARY ID]]="","",CONCATENATE('Sample information'!B$16,"-",Table1[[#This Row],[LIBRARY ID]]))</f>
        <v/>
      </c>
      <c r="C656" s="47"/>
      <c r="D656" s="47"/>
      <c r="E656" s="47"/>
      <c r="F656" s="174" t="s">
        <v>547</v>
      </c>
      <c r="G656" s="47"/>
      <c r="H656" s="47"/>
      <c r="I656" s="47"/>
      <c r="J656" s="47"/>
      <c r="K656" s="47"/>
      <c r="L656" s="89" t="str">
        <f>IF(Table1[[#This Row],[INDEX CATEGORY]]="",CONCATENATE("Custom (",Table1[[#This Row],[CUSTOM INDEX]],")"),IF(Table1[[#This Row],[INDEX CATEGORY]]="No index","Custom (None)",INDEX(Index!$C$3:$X$230,MATCH(Table1[[#This Row],[INDEX NUMBER]],Index!$B$3:$B$230,0),MATCH(Table1[[#This Row],[INDEX CATEGORY]],Index!$C$2:$X$2,0))))</f>
        <v>Custom ()</v>
      </c>
      <c r="M656" s="153"/>
      <c r="N656" s="135" t="s">
        <v>5</v>
      </c>
      <c r="O656" s="153" t="s">
        <v>96</v>
      </c>
      <c r="P656" s="150" t="str">
        <f>IF(Table1[[#This Row],[LIBRARY ID]]="","",Table1[[#This Row],[VOLUME]])</f>
        <v/>
      </c>
      <c r="Q656" s="150" t="str">
        <f>IF(Table1[[#This Row],[LIBRARY ID]]="","",Table1[[#This Row],[CONCENTRATION]]*Table1[[#This Row],[VOLUME]])</f>
        <v/>
      </c>
      <c r="R656" s="103" t="s">
        <v>732</v>
      </c>
      <c r="S656" s="103" t="str">
        <f>IF(Table1[[#This Row],[LIBRARY ID]]="","",CONCATENATE('Sample information'!$B$16,"_",Table1[[#This Row],[PLATE]],"_org_",Table1[[#This Row],[DATE SAMPLE DELIVERY]]))</f>
        <v/>
      </c>
      <c r="T656" s="130" t="str">
        <f>IF(Table1[[#This Row],[DATE SAMPLE DELIVERY]]="","",(CONCATENATE(20,LEFT(Table1[[#This Row],[DATE SAMPLE DELIVERY]],2),"-",(MID(Table1[[#This Row],[DATE SAMPLE DELIVERY]],3,2)),"-",(RIGHT(Table1[[#This Row],[DATE SAMPLE DELIVERY]],2)))))</f>
        <v/>
      </c>
      <c r="U656" s="137" t="str">
        <f>IF(Table1[[#This Row],[LIBRARY ID]]="","",IF('Sample information'!$B$22="","RML",'Sample information'!$B$22))</f>
        <v/>
      </c>
      <c r="V656" s="130" t="s">
        <v>280</v>
      </c>
      <c r="W656" s="135"/>
      <c r="X656" s="135"/>
      <c r="AA656" s="151"/>
      <c r="AC656" s="152"/>
      <c r="AF656" s="135"/>
      <c r="AG656" s="130"/>
      <c r="AH656" s="130"/>
      <c r="AI656" s="130"/>
      <c r="AJ656" s="130"/>
      <c r="AK656" s="130"/>
      <c r="AL656" s="130"/>
      <c r="AM656" s="130"/>
      <c r="AN656" s="130"/>
      <c r="AO656" s="130"/>
      <c r="AP656" s="130"/>
      <c r="AQ656" s="130"/>
      <c r="AR656" s="130"/>
      <c r="AS656" s="130"/>
      <c r="AT656" s="130"/>
      <c r="AU656" s="130"/>
      <c r="AV656" s="130"/>
      <c r="AW656" s="130"/>
      <c r="AX656" s="130"/>
      <c r="AY656" s="130"/>
      <c r="AZ656" s="130"/>
      <c r="BA656" s="130"/>
      <c r="BB656" s="130"/>
      <c r="BC656" s="130"/>
      <c r="BD656" s="130"/>
      <c r="BE656" s="130"/>
    </row>
    <row r="657" spans="1:57" s="137" customFormat="1" ht="15">
      <c r="A657" s="89" t="str">
        <f>IF(Table1[[#This Row],[LIBRARY ID]]="","",CONCATENATE('Sample information'!B$16," #1"," ",Table1[[#This Row],[DATE SAMPLE DELIVERY]]))</f>
        <v/>
      </c>
      <c r="B657" s="89" t="str">
        <f>IF(Table1[[#This Row],[LIBRARY ID]]="","",CONCATENATE('Sample information'!B$16,"-",Table1[[#This Row],[LIBRARY ID]]))</f>
        <v/>
      </c>
      <c r="C657" s="47"/>
      <c r="D657" s="47"/>
      <c r="E657" s="47"/>
      <c r="F657" s="174" t="s">
        <v>547</v>
      </c>
      <c r="G657" s="47"/>
      <c r="H657" s="47"/>
      <c r="I657" s="47"/>
      <c r="J657" s="47"/>
      <c r="K657" s="47"/>
      <c r="L657" s="89" t="str">
        <f>IF(Table1[[#This Row],[INDEX CATEGORY]]="",CONCATENATE("Custom (",Table1[[#This Row],[CUSTOM INDEX]],")"),IF(Table1[[#This Row],[INDEX CATEGORY]]="No index","Custom (None)",INDEX(Index!$C$3:$X$230,MATCH(Table1[[#This Row],[INDEX NUMBER]],Index!$B$3:$B$230,0),MATCH(Table1[[#This Row],[INDEX CATEGORY]],Index!$C$2:$X$2,0))))</f>
        <v>Custom ()</v>
      </c>
      <c r="M657" s="153"/>
      <c r="N657" s="135" t="s">
        <v>5</v>
      </c>
      <c r="O657" s="153" t="s">
        <v>97</v>
      </c>
      <c r="P657" s="150" t="str">
        <f>IF(Table1[[#This Row],[LIBRARY ID]]="","",Table1[[#This Row],[VOLUME]])</f>
        <v/>
      </c>
      <c r="Q657" s="150" t="str">
        <f>IF(Table1[[#This Row],[LIBRARY ID]]="","",Table1[[#This Row],[CONCENTRATION]]*Table1[[#This Row],[VOLUME]])</f>
        <v/>
      </c>
      <c r="R657" s="103" t="s">
        <v>732</v>
      </c>
      <c r="S657" s="103" t="str">
        <f>IF(Table1[[#This Row],[LIBRARY ID]]="","",CONCATENATE('Sample information'!$B$16,"_",Table1[[#This Row],[PLATE]],"_org_",Table1[[#This Row],[DATE SAMPLE DELIVERY]]))</f>
        <v/>
      </c>
      <c r="T657" s="130" t="str">
        <f>IF(Table1[[#This Row],[DATE SAMPLE DELIVERY]]="","",(CONCATENATE(20,LEFT(Table1[[#This Row],[DATE SAMPLE DELIVERY]],2),"-",(MID(Table1[[#This Row],[DATE SAMPLE DELIVERY]],3,2)),"-",(RIGHT(Table1[[#This Row],[DATE SAMPLE DELIVERY]],2)))))</f>
        <v/>
      </c>
      <c r="U657" s="137" t="str">
        <f>IF(Table1[[#This Row],[LIBRARY ID]]="","",IF('Sample information'!$B$22="","RML",'Sample information'!$B$22))</f>
        <v/>
      </c>
      <c r="V657" s="130" t="s">
        <v>280</v>
      </c>
      <c r="W657" s="135"/>
      <c r="X657" s="135"/>
      <c r="AA657" s="151"/>
      <c r="AC657" s="152"/>
      <c r="AF657" s="135"/>
      <c r="AG657" s="130"/>
      <c r="AH657" s="130"/>
      <c r="AI657" s="130"/>
      <c r="AJ657" s="130"/>
      <c r="AK657" s="130"/>
      <c r="AL657" s="130"/>
      <c r="AM657" s="130"/>
      <c r="AN657" s="130"/>
      <c r="AO657" s="130"/>
      <c r="AP657" s="130"/>
      <c r="AQ657" s="130"/>
      <c r="AR657" s="130"/>
      <c r="AS657" s="130"/>
      <c r="AT657" s="130"/>
      <c r="AU657" s="130"/>
      <c r="AV657" s="130"/>
      <c r="AW657" s="130"/>
      <c r="AX657" s="130"/>
      <c r="AY657" s="130"/>
      <c r="AZ657" s="130"/>
      <c r="BA657" s="130"/>
      <c r="BB657" s="130"/>
      <c r="BC657" s="130"/>
      <c r="BD657" s="130"/>
      <c r="BE657" s="130"/>
    </row>
    <row r="658" spans="1:57" s="137" customFormat="1" ht="15">
      <c r="A658" s="89" t="str">
        <f>IF(Table1[[#This Row],[LIBRARY ID]]="","",CONCATENATE('Sample information'!B$16," #1"," ",Table1[[#This Row],[DATE SAMPLE DELIVERY]]))</f>
        <v/>
      </c>
      <c r="B658" s="89" t="str">
        <f>IF(Table1[[#This Row],[LIBRARY ID]]="","",CONCATENATE('Sample information'!B$16,"-",Table1[[#This Row],[LIBRARY ID]]))</f>
        <v/>
      </c>
      <c r="C658" s="47"/>
      <c r="D658" s="47"/>
      <c r="E658" s="47"/>
      <c r="F658" s="174" t="s">
        <v>547</v>
      </c>
      <c r="G658" s="47"/>
      <c r="H658" s="47"/>
      <c r="I658" s="47"/>
      <c r="J658" s="47"/>
      <c r="K658" s="47"/>
      <c r="L658" s="89" t="str">
        <f>IF(Table1[[#This Row],[INDEX CATEGORY]]="",CONCATENATE("Custom (",Table1[[#This Row],[CUSTOM INDEX]],")"),IF(Table1[[#This Row],[INDEX CATEGORY]]="No index","Custom (None)",INDEX(Index!$C$3:$X$230,MATCH(Table1[[#This Row],[INDEX NUMBER]],Index!$B$3:$B$230,0),MATCH(Table1[[#This Row],[INDEX CATEGORY]],Index!$C$2:$X$2,0))))</f>
        <v>Custom ()</v>
      </c>
      <c r="M658" s="153"/>
      <c r="N658" s="135" t="s">
        <v>5</v>
      </c>
      <c r="O658" s="153" t="s">
        <v>98</v>
      </c>
      <c r="P658" s="150" t="str">
        <f>IF(Table1[[#This Row],[LIBRARY ID]]="","",Table1[[#This Row],[VOLUME]])</f>
        <v/>
      </c>
      <c r="Q658" s="150" t="str">
        <f>IF(Table1[[#This Row],[LIBRARY ID]]="","",Table1[[#This Row],[CONCENTRATION]]*Table1[[#This Row],[VOLUME]])</f>
        <v/>
      </c>
      <c r="R658" s="103" t="s">
        <v>732</v>
      </c>
      <c r="S658" s="103" t="str">
        <f>IF(Table1[[#This Row],[LIBRARY ID]]="","",CONCATENATE('Sample information'!$B$16,"_",Table1[[#This Row],[PLATE]],"_org_",Table1[[#This Row],[DATE SAMPLE DELIVERY]]))</f>
        <v/>
      </c>
      <c r="T658" s="130" t="str">
        <f>IF(Table1[[#This Row],[DATE SAMPLE DELIVERY]]="","",(CONCATENATE(20,LEFT(Table1[[#This Row],[DATE SAMPLE DELIVERY]],2),"-",(MID(Table1[[#This Row],[DATE SAMPLE DELIVERY]],3,2)),"-",(RIGHT(Table1[[#This Row],[DATE SAMPLE DELIVERY]],2)))))</f>
        <v/>
      </c>
      <c r="U658" s="137" t="str">
        <f>IF(Table1[[#This Row],[LIBRARY ID]]="","",IF('Sample information'!$B$22="","RML",'Sample information'!$B$22))</f>
        <v/>
      </c>
      <c r="V658" s="130" t="s">
        <v>280</v>
      </c>
      <c r="W658" s="135"/>
      <c r="X658" s="135"/>
      <c r="AA658" s="151"/>
      <c r="AC658" s="152"/>
      <c r="AF658" s="135"/>
      <c r="AG658" s="130"/>
      <c r="AH658" s="130"/>
      <c r="AI658" s="130"/>
      <c r="AJ658" s="130"/>
      <c r="AK658" s="130"/>
      <c r="AL658" s="130"/>
      <c r="AM658" s="130"/>
      <c r="AN658" s="130"/>
      <c r="AO658" s="130"/>
      <c r="AP658" s="130"/>
      <c r="AQ658" s="130"/>
      <c r="AR658" s="130"/>
      <c r="AS658" s="130"/>
      <c r="AT658" s="130"/>
      <c r="AU658" s="130"/>
      <c r="AV658" s="130"/>
      <c r="AW658" s="130"/>
      <c r="AX658" s="130"/>
      <c r="AY658" s="130"/>
      <c r="AZ658" s="130"/>
      <c r="BA658" s="130"/>
      <c r="BB658" s="130"/>
      <c r="BC658" s="130"/>
      <c r="BD658" s="130"/>
      <c r="BE658" s="130"/>
    </row>
    <row r="659" spans="1:57" s="137" customFormat="1" ht="15">
      <c r="A659" s="89" t="str">
        <f>IF(Table1[[#This Row],[LIBRARY ID]]="","",CONCATENATE('Sample information'!B$16," #1"," ",Table1[[#This Row],[DATE SAMPLE DELIVERY]]))</f>
        <v/>
      </c>
      <c r="B659" s="89" t="str">
        <f>IF(Table1[[#This Row],[LIBRARY ID]]="","",CONCATENATE('Sample information'!B$16,"-",Table1[[#This Row],[LIBRARY ID]]))</f>
        <v/>
      </c>
      <c r="C659" s="47"/>
      <c r="D659" s="47"/>
      <c r="E659" s="47"/>
      <c r="F659" s="174" t="s">
        <v>547</v>
      </c>
      <c r="G659" s="47"/>
      <c r="H659" s="47"/>
      <c r="I659" s="47"/>
      <c r="J659" s="47"/>
      <c r="K659" s="47"/>
      <c r="L659" s="89" t="str">
        <f>IF(Table1[[#This Row],[INDEX CATEGORY]]="",CONCATENATE("Custom (",Table1[[#This Row],[CUSTOM INDEX]],")"),IF(Table1[[#This Row],[INDEX CATEGORY]]="No index","Custom (None)",INDEX(Index!$C$3:$X$230,MATCH(Table1[[#This Row],[INDEX NUMBER]],Index!$B$3:$B$230,0),MATCH(Table1[[#This Row],[INDEX CATEGORY]],Index!$C$2:$X$2,0))))</f>
        <v>Custom ()</v>
      </c>
      <c r="M659" s="153"/>
      <c r="N659" s="135" t="s">
        <v>5</v>
      </c>
      <c r="O659" s="153" t="s">
        <v>99</v>
      </c>
      <c r="P659" s="150" t="str">
        <f>IF(Table1[[#This Row],[LIBRARY ID]]="","",Table1[[#This Row],[VOLUME]])</f>
        <v/>
      </c>
      <c r="Q659" s="150" t="str">
        <f>IF(Table1[[#This Row],[LIBRARY ID]]="","",Table1[[#This Row],[CONCENTRATION]]*Table1[[#This Row],[VOLUME]])</f>
        <v/>
      </c>
      <c r="R659" s="103" t="s">
        <v>732</v>
      </c>
      <c r="S659" s="103" t="str">
        <f>IF(Table1[[#This Row],[LIBRARY ID]]="","",CONCATENATE('Sample information'!$B$16,"_",Table1[[#This Row],[PLATE]],"_org_",Table1[[#This Row],[DATE SAMPLE DELIVERY]]))</f>
        <v/>
      </c>
      <c r="T659" s="130" t="str">
        <f>IF(Table1[[#This Row],[DATE SAMPLE DELIVERY]]="","",(CONCATENATE(20,LEFT(Table1[[#This Row],[DATE SAMPLE DELIVERY]],2),"-",(MID(Table1[[#This Row],[DATE SAMPLE DELIVERY]],3,2)),"-",(RIGHT(Table1[[#This Row],[DATE SAMPLE DELIVERY]],2)))))</f>
        <v/>
      </c>
      <c r="U659" s="137" t="str">
        <f>IF(Table1[[#This Row],[LIBRARY ID]]="","",IF('Sample information'!$B$22="","RML",'Sample information'!$B$22))</f>
        <v/>
      </c>
      <c r="V659" s="130" t="s">
        <v>280</v>
      </c>
      <c r="W659" s="135"/>
      <c r="X659" s="135"/>
      <c r="AA659" s="151"/>
      <c r="AC659" s="152"/>
      <c r="AF659" s="135"/>
      <c r="AG659" s="130"/>
      <c r="AH659" s="130"/>
      <c r="AI659" s="130"/>
      <c r="AJ659" s="130"/>
      <c r="AK659" s="130"/>
      <c r="AL659" s="130"/>
      <c r="AM659" s="130"/>
      <c r="AN659" s="130"/>
      <c r="AO659" s="130"/>
      <c r="AP659" s="130"/>
      <c r="AQ659" s="130"/>
      <c r="AR659" s="130"/>
      <c r="AS659" s="130"/>
      <c r="AT659" s="130"/>
      <c r="AU659" s="130"/>
      <c r="AV659" s="130"/>
      <c r="AW659" s="130"/>
      <c r="AX659" s="130"/>
      <c r="AY659" s="130"/>
      <c r="AZ659" s="130"/>
      <c r="BA659" s="130"/>
      <c r="BB659" s="130"/>
      <c r="BC659" s="130"/>
      <c r="BD659" s="130"/>
      <c r="BE659" s="130"/>
    </row>
    <row r="660" spans="1:57" s="137" customFormat="1" ht="15">
      <c r="A660" s="89" t="str">
        <f>IF(Table1[[#This Row],[LIBRARY ID]]="","",CONCATENATE('Sample information'!B$16," #1"," ",Table1[[#This Row],[DATE SAMPLE DELIVERY]]))</f>
        <v/>
      </c>
      <c r="B660" s="89" t="str">
        <f>IF(Table1[[#This Row],[LIBRARY ID]]="","",CONCATENATE('Sample information'!B$16,"-",Table1[[#This Row],[LIBRARY ID]]))</f>
        <v/>
      </c>
      <c r="C660" s="47"/>
      <c r="D660" s="47"/>
      <c r="E660" s="47"/>
      <c r="F660" s="174" t="s">
        <v>547</v>
      </c>
      <c r="G660" s="47"/>
      <c r="H660" s="47"/>
      <c r="I660" s="47"/>
      <c r="J660" s="47"/>
      <c r="K660" s="47"/>
      <c r="L660" s="89" t="str">
        <f>IF(Table1[[#This Row],[INDEX CATEGORY]]="",CONCATENATE("Custom (",Table1[[#This Row],[CUSTOM INDEX]],")"),IF(Table1[[#This Row],[INDEX CATEGORY]]="No index","Custom (None)",INDEX(Index!$C$3:$X$230,MATCH(Table1[[#This Row],[INDEX NUMBER]],Index!$B$3:$B$230,0),MATCH(Table1[[#This Row],[INDEX CATEGORY]],Index!$C$2:$X$2,0))))</f>
        <v>Custom ()</v>
      </c>
      <c r="M660" s="153"/>
      <c r="N660" s="135" t="s">
        <v>5</v>
      </c>
      <c r="O660" s="153" t="s">
        <v>100</v>
      </c>
      <c r="P660" s="150" t="str">
        <f>IF(Table1[[#This Row],[LIBRARY ID]]="","",Table1[[#This Row],[VOLUME]])</f>
        <v/>
      </c>
      <c r="Q660" s="150" t="str">
        <f>IF(Table1[[#This Row],[LIBRARY ID]]="","",Table1[[#This Row],[CONCENTRATION]]*Table1[[#This Row],[VOLUME]])</f>
        <v/>
      </c>
      <c r="R660" s="103" t="s">
        <v>732</v>
      </c>
      <c r="S660" s="103" t="str">
        <f>IF(Table1[[#This Row],[LIBRARY ID]]="","",CONCATENATE('Sample information'!$B$16,"_",Table1[[#This Row],[PLATE]],"_org_",Table1[[#This Row],[DATE SAMPLE DELIVERY]]))</f>
        <v/>
      </c>
      <c r="T660" s="130" t="str">
        <f>IF(Table1[[#This Row],[DATE SAMPLE DELIVERY]]="","",(CONCATENATE(20,LEFT(Table1[[#This Row],[DATE SAMPLE DELIVERY]],2),"-",(MID(Table1[[#This Row],[DATE SAMPLE DELIVERY]],3,2)),"-",(RIGHT(Table1[[#This Row],[DATE SAMPLE DELIVERY]],2)))))</f>
        <v/>
      </c>
      <c r="U660" s="137" t="str">
        <f>IF(Table1[[#This Row],[LIBRARY ID]]="","",IF('Sample information'!$B$22="","RML",'Sample information'!$B$22))</f>
        <v/>
      </c>
      <c r="V660" s="130" t="s">
        <v>280</v>
      </c>
      <c r="W660" s="135"/>
      <c r="X660" s="135"/>
      <c r="AA660" s="151"/>
      <c r="AC660" s="152"/>
      <c r="AF660" s="135"/>
      <c r="AG660" s="130"/>
      <c r="AH660" s="130"/>
      <c r="AI660" s="130"/>
      <c r="AJ660" s="130"/>
      <c r="AK660" s="130"/>
      <c r="AL660" s="130"/>
      <c r="AM660" s="130"/>
      <c r="AN660" s="130"/>
      <c r="AO660" s="130"/>
      <c r="AP660" s="130"/>
      <c r="AQ660" s="130"/>
      <c r="AR660" s="130"/>
      <c r="AS660" s="130"/>
      <c r="AT660" s="130"/>
      <c r="AU660" s="130"/>
      <c r="AV660" s="130"/>
      <c r="AW660" s="130"/>
      <c r="AX660" s="130"/>
      <c r="AY660" s="130"/>
      <c r="AZ660" s="130"/>
      <c r="BA660" s="130"/>
      <c r="BB660" s="130"/>
      <c r="BC660" s="130"/>
      <c r="BD660" s="130"/>
      <c r="BE660" s="130"/>
    </row>
    <row r="661" spans="1:57" s="137" customFormat="1" ht="15">
      <c r="A661" s="89" t="str">
        <f>IF(Table1[[#This Row],[LIBRARY ID]]="","",CONCATENATE('Sample information'!B$16," #1"," ",Table1[[#This Row],[DATE SAMPLE DELIVERY]]))</f>
        <v/>
      </c>
      <c r="B661" s="89" t="str">
        <f>IF(Table1[[#This Row],[LIBRARY ID]]="","",CONCATENATE('Sample information'!B$16,"-",Table1[[#This Row],[LIBRARY ID]]))</f>
        <v/>
      </c>
      <c r="C661" s="47"/>
      <c r="D661" s="47"/>
      <c r="E661" s="47"/>
      <c r="F661" s="174" t="s">
        <v>547</v>
      </c>
      <c r="G661" s="47"/>
      <c r="H661" s="47"/>
      <c r="I661" s="47"/>
      <c r="J661" s="47"/>
      <c r="K661" s="47"/>
      <c r="L661" s="89" t="str">
        <f>IF(Table1[[#This Row],[INDEX CATEGORY]]="",CONCATENATE("Custom (",Table1[[#This Row],[CUSTOM INDEX]],")"),IF(Table1[[#This Row],[INDEX CATEGORY]]="No index","Custom (None)",INDEX(Index!$C$3:$X$230,MATCH(Table1[[#This Row],[INDEX NUMBER]],Index!$B$3:$B$230,0),MATCH(Table1[[#This Row],[INDEX CATEGORY]],Index!$C$2:$X$2,0))))</f>
        <v>Custom ()</v>
      </c>
      <c r="M661" s="153"/>
      <c r="N661" s="135" t="s">
        <v>5</v>
      </c>
      <c r="O661" s="153" t="s">
        <v>101</v>
      </c>
      <c r="P661" s="150" t="str">
        <f>IF(Table1[[#This Row],[LIBRARY ID]]="","",Table1[[#This Row],[VOLUME]])</f>
        <v/>
      </c>
      <c r="Q661" s="150" t="str">
        <f>IF(Table1[[#This Row],[LIBRARY ID]]="","",Table1[[#This Row],[CONCENTRATION]]*Table1[[#This Row],[VOLUME]])</f>
        <v/>
      </c>
      <c r="R661" s="103" t="s">
        <v>732</v>
      </c>
      <c r="S661" s="103" t="str">
        <f>IF(Table1[[#This Row],[LIBRARY ID]]="","",CONCATENATE('Sample information'!$B$16,"_",Table1[[#This Row],[PLATE]],"_org_",Table1[[#This Row],[DATE SAMPLE DELIVERY]]))</f>
        <v/>
      </c>
      <c r="T661" s="130" t="str">
        <f>IF(Table1[[#This Row],[DATE SAMPLE DELIVERY]]="","",(CONCATENATE(20,LEFT(Table1[[#This Row],[DATE SAMPLE DELIVERY]],2),"-",(MID(Table1[[#This Row],[DATE SAMPLE DELIVERY]],3,2)),"-",(RIGHT(Table1[[#This Row],[DATE SAMPLE DELIVERY]],2)))))</f>
        <v/>
      </c>
      <c r="U661" s="137" t="str">
        <f>IF(Table1[[#This Row],[LIBRARY ID]]="","",IF('Sample information'!$B$22="","RML",'Sample information'!$B$22))</f>
        <v/>
      </c>
      <c r="V661" s="130" t="s">
        <v>280</v>
      </c>
      <c r="W661" s="135"/>
      <c r="X661" s="135"/>
      <c r="AA661" s="151"/>
      <c r="AC661" s="152"/>
      <c r="AF661" s="135"/>
      <c r="AG661" s="130"/>
      <c r="AH661" s="130"/>
      <c r="AI661" s="130"/>
      <c r="AJ661" s="130"/>
      <c r="AK661" s="130"/>
      <c r="AL661" s="130"/>
      <c r="AM661" s="130"/>
      <c r="AN661" s="130"/>
      <c r="AO661" s="130"/>
      <c r="AP661" s="130"/>
      <c r="AQ661" s="130"/>
      <c r="AR661" s="130"/>
      <c r="AS661" s="130"/>
      <c r="AT661" s="130"/>
      <c r="AU661" s="130"/>
      <c r="AV661" s="130"/>
      <c r="AW661" s="130"/>
      <c r="AX661" s="130"/>
      <c r="AY661" s="130"/>
      <c r="AZ661" s="130"/>
      <c r="BA661" s="130"/>
      <c r="BB661" s="130"/>
      <c r="BC661" s="130"/>
      <c r="BD661" s="130"/>
      <c r="BE661" s="130"/>
    </row>
    <row r="662" spans="1:57" s="137" customFormat="1" ht="15">
      <c r="A662" s="89" t="str">
        <f>IF(Table1[[#This Row],[LIBRARY ID]]="","",CONCATENATE('Sample information'!B$16," #1"," ",Table1[[#This Row],[DATE SAMPLE DELIVERY]]))</f>
        <v/>
      </c>
      <c r="B662" s="89" t="str">
        <f>IF(Table1[[#This Row],[LIBRARY ID]]="","",CONCATENATE('Sample information'!B$16,"-",Table1[[#This Row],[LIBRARY ID]]))</f>
        <v/>
      </c>
      <c r="C662" s="47"/>
      <c r="D662" s="47"/>
      <c r="E662" s="47"/>
      <c r="F662" s="174" t="s">
        <v>547</v>
      </c>
      <c r="G662" s="47"/>
      <c r="H662" s="47"/>
      <c r="I662" s="47"/>
      <c r="J662" s="47"/>
      <c r="K662" s="47"/>
      <c r="L662" s="89" t="str">
        <f>IF(Table1[[#This Row],[INDEX CATEGORY]]="",CONCATENATE("Custom (",Table1[[#This Row],[CUSTOM INDEX]],")"),IF(Table1[[#This Row],[INDEX CATEGORY]]="No index","Custom (None)",INDEX(Index!$C$3:$X$230,MATCH(Table1[[#This Row],[INDEX NUMBER]],Index!$B$3:$B$230,0),MATCH(Table1[[#This Row],[INDEX CATEGORY]],Index!$C$2:$X$2,0))))</f>
        <v>Custom ()</v>
      </c>
      <c r="M662" s="153"/>
      <c r="N662" s="135" t="s">
        <v>5</v>
      </c>
      <c r="O662" s="153" t="s">
        <v>102</v>
      </c>
      <c r="P662" s="150" t="str">
        <f>IF(Table1[[#This Row],[LIBRARY ID]]="","",Table1[[#This Row],[VOLUME]])</f>
        <v/>
      </c>
      <c r="Q662" s="150" t="str">
        <f>IF(Table1[[#This Row],[LIBRARY ID]]="","",Table1[[#This Row],[CONCENTRATION]]*Table1[[#This Row],[VOLUME]])</f>
        <v/>
      </c>
      <c r="R662" s="103" t="s">
        <v>732</v>
      </c>
      <c r="S662" s="103" t="str">
        <f>IF(Table1[[#This Row],[LIBRARY ID]]="","",CONCATENATE('Sample information'!$B$16,"_",Table1[[#This Row],[PLATE]],"_org_",Table1[[#This Row],[DATE SAMPLE DELIVERY]]))</f>
        <v/>
      </c>
      <c r="T662" s="130" t="str">
        <f>IF(Table1[[#This Row],[DATE SAMPLE DELIVERY]]="","",(CONCATENATE(20,LEFT(Table1[[#This Row],[DATE SAMPLE DELIVERY]],2),"-",(MID(Table1[[#This Row],[DATE SAMPLE DELIVERY]],3,2)),"-",(RIGHT(Table1[[#This Row],[DATE SAMPLE DELIVERY]],2)))))</f>
        <v/>
      </c>
      <c r="U662" s="137" t="str">
        <f>IF(Table1[[#This Row],[LIBRARY ID]]="","",IF('Sample information'!$B$22="","RML",'Sample information'!$B$22))</f>
        <v/>
      </c>
      <c r="V662" s="130" t="s">
        <v>280</v>
      </c>
      <c r="W662" s="135"/>
      <c r="X662" s="135"/>
      <c r="AA662" s="151"/>
      <c r="AC662" s="152"/>
      <c r="AF662" s="135"/>
      <c r="AG662" s="130"/>
      <c r="AH662" s="130"/>
      <c r="AI662" s="130"/>
      <c r="AJ662" s="130"/>
      <c r="AK662" s="130"/>
      <c r="AL662" s="130"/>
      <c r="AM662" s="130"/>
      <c r="AN662" s="130"/>
      <c r="AO662" s="130"/>
      <c r="AP662" s="130"/>
      <c r="AQ662" s="130"/>
      <c r="AR662" s="130"/>
      <c r="AS662" s="130"/>
      <c r="AT662" s="130"/>
      <c r="AU662" s="130"/>
      <c r="AV662" s="130"/>
      <c r="AW662" s="130"/>
      <c r="AX662" s="130"/>
      <c r="AY662" s="130"/>
      <c r="AZ662" s="130"/>
      <c r="BA662" s="130"/>
      <c r="BB662" s="130"/>
      <c r="BC662" s="130"/>
      <c r="BD662" s="130"/>
      <c r="BE662" s="130"/>
    </row>
    <row r="663" spans="1:57" s="137" customFormat="1" ht="15">
      <c r="A663" s="89" t="str">
        <f>IF(Table1[[#This Row],[LIBRARY ID]]="","",CONCATENATE('Sample information'!B$16," #1"," ",Table1[[#This Row],[DATE SAMPLE DELIVERY]]))</f>
        <v/>
      </c>
      <c r="B663" s="89" t="str">
        <f>IF(Table1[[#This Row],[LIBRARY ID]]="","",CONCATENATE('Sample information'!B$16,"-",Table1[[#This Row],[LIBRARY ID]]))</f>
        <v/>
      </c>
      <c r="C663" s="47"/>
      <c r="D663" s="47"/>
      <c r="E663" s="47"/>
      <c r="F663" s="174" t="s">
        <v>547</v>
      </c>
      <c r="G663" s="47"/>
      <c r="H663" s="47"/>
      <c r="I663" s="47"/>
      <c r="J663" s="47"/>
      <c r="K663" s="47"/>
      <c r="L663" s="89" t="str">
        <f>IF(Table1[[#This Row],[INDEX CATEGORY]]="",CONCATENATE("Custom (",Table1[[#This Row],[CUSTOM INDEX]],")"),IF(Table1[[#This Row],[INDEX CATEGORY]]="No index","Custom (None)",INDEX(Index!$C$3:$X$230,MATCH(Table1[[#This Row],[INDEX NUMBER]],Index!$B$3:$B$230,0),MATCH(Table1[[#This Row],[INDEX CATEGORY]],Index!$C$2:$X$2,0))))</f>
        <v>Custom ()</v>
      </c>
      <c r="M663" s="153"/>
      <c r="N663" s="135" t="s">
        <v>5</v>
      </c>
      <c r="O663" s="153" t="s">
        <v>103</v>
      </c>
      <c r="P663" s="150" t="str">
        <f>IF(Table1[[#This Row],[LIBRARY ID]]="","",Table1[[#This Row],[VOLUME]])</f>
        <v/>
      </c>
      <c r="Q663" s="150" t="str">
        <f>IF(Table1[[#This Row],[LIBRARY ID]]="","",Table1[[#This Row],[CONCENTRATION]]*Table1[[#This Row],[VOLUME]])</f>
        <v/>
      </c>
      <c r="R663" s="103" t="s">
        <v>732</v>
      </c>
      <c r="S663" s="103" t="str">
        <f>IF(Table1[[#This Row],[LIBRARY ID]]="","",CONCATENATE('Sample information'!$B$16,"_",Table1[[#This Row],[PLATE]],"_org_",Table1[[#This Row],[DATE SAMPLE DELIVERY]]))</f>
        <v/>
      </c>
      <c r="T663" s="130" t="str">
        <f>IF(Table1[[#This Row],[DATE SAMPLE DELIVERY]]="","",(CONCATENATE(20,LEFT(Table1[[#This Row],[DATE SAMPLE DELIVERY]],2),"-",(MID(Table1[[#This Row],[DATE SAMPLE DELIVERY]],3,2)),"-",(RIGHT(Table1[[#This Row],[DATE SAMPLE DELIVERY]],2)))))</f>
        <v/>
      </c>
      <c r="U663" s="137" t="str">
        <f>IF(Table1[[#This Row],[LIBRARY ID]]="","",IF('Sample information'!$B$22="","RML",'Sample information'!$B$22))</f>
        <v/>
      </c>
      <c r="V663" s="130" t="s">
        <v>280</v>
      </c>
      <c r="W663" s="135"/>
      <c r="X663" s="135"/>
      <c r="AA663" s="151"/>
      <c r="AC663" s="152"/>
      <c r="AF663" s="135"/>
      <c r="AG663" s="130"/>
      <c r="AH663" s="130"/>
      <c r="AI663" s="130"/>
      <c r="AJ663" s="130"/>
      <c r="AK663" s="130"/>
      <c r="AL663" s="130"/>
      <c r="AM663" s="130"/>
      <c r="AN663" s="130"/>
      <c r="AO663" s="130"/>
      <c r="AP663" s="130"/>
      <c r="AQ663" s="130"/>
      <c r="AR663" s="130"/>
      <c r="AS663" s="130"/>
      <c r="AT663" s="130"/>
      <c r="AU663" s="130"/>
      <c r="AV663" s="130"/>
      <c r="AW663" s="130"/>
      <c r="AX663" s="130"/>
      <c r="AY663" s="130"/>
      <c r="AZ663" s="130"/>
      <c r="BA663" s="130"/>
      <c r="BB663" s="130"/>
      <c r="BC663" s="130"/>
      <c r="BD663" s="130"/>
      <c r="BE663" s="130"/>
    </row>
    <row r="664" spans="1:57" s="137" customFormat="1" ht="15">
      <c r="A664" s="89" t="str">
        <f>IF(Table1[[#This Row],[LIBRARY ID]]="","",CONCATENATE('Sample information'!B$16," #1"," ",Table1[[#This Row],[DATE SAMPLE DELIVERY]]))</f>
        <v/>
      </c>
      <c r="B664" s="89" t="str">
        <f>IF(Table1[[#This Row],[LIBRARY ID]]="","",CONCATENATE('Sample information'!B$16,"-",Table1[[#This Row],[LIBRARY ID]]))</f>
        <v/>
      </c>
      <c r="C664" s="47"/>
      <c r="D664" s="47"/>
      <c r="E664" s="47"/>
      <c r="F664" s="174" t="s">
        <v>547</v>
      </c>
      <c r="G664" s="47"/>
      <c r="H664" s="47"/>
      <c r="I664" s="47"/>
      <c r="J664" s="47"/>
      <c r="K664" s="47"/>
      <c r="L664" s="89" t="str">
        <f>IF(Table1[[#This Row],[INDEX CATEGORY]]="",CONCATENATE("Custom (",Table1[[#This Row],[CUSTOM INDEX]],")"),IF(Table1[[#This Row],[INDEX CATEGORY]]="No index","Custom (None)",INDEX(Index!$C$3:$X$230,MATCH(Table1[[#This Row],[INDEX NUMBER]],Index!$B$3:$B$230,0),MATCH(Table1[[#This Row],[INDEX CATEGORY]],Index!$C$2:$X$2,0))))</f>
        <v>Custom ()</v>
      </c>
      <c r="M664" s="153"/>
      <c r="N664" s="135" t="s">
        <v>5</v>
      </c>
      <c r="O664" s="153" t="s">
        <v>104</v>
      </c>
      <c r="P664" s="150" t="str">
        <f>IF(Table1[[#This Row],[LIBRARY ID]]="","",Table1[[#This Row],[VOLUME]])</f>
        <v/>
      </c>
      <c r="Q664" s="150" t="str">
        <f>IF(Table1[[#This Row],[LIBRARY ID]]="","",Table1[[#This Row],[CONCENTRATION]]*Table1[[#This Row],[VOLUME]])</f>
        <v/>
      </c>
      <c r="R664" s="103" t="s">
        <v>732</v>
      </c>
      <c r="S664" s="103" t="str">
        <f>IF(Table1[[#This Row],[LIBRARY ID]]="","",CONCATENATE('Sample information'!$B$16,"_",Table1[[#This Row],[PLATE]],"_org_",Table1[[#This Row],[DATE SAMPLE DELIVERY]]))</f>
        <v/>
      </c>
      <c r="T664" s="130" t="str">
        <f>IF(Table1[[#This Row],[DATE SAMPLE DELIVERY]]="","",(CONCATENATE(20,LEFT(Table1[[#This Row],[DATE SAMPLE DELIVERY]],2),"-",(MID(Table1[[#This Row],[DATE SAMPLE DELIVERY]],3,2)),"-",(RIGHT(Table1[[#This Row],[DATE SAMPLE DELIVERY]],2)))))</f>
        <v/>
      </c>
      <c r="U664" s="137" t="str">
        <f>IF(Table1[[#This Row],[LIBRARY ID]]="","",IF('Sample information'!$B$22="","RML",'Sample information'!$B$22))</f>
        <v/>
      </c>
      <c r="V664" s="130" t="s">
        <v>280</v>
      </c>
      <c r="W664" s="135"/>
      <c r="X664" s="135"/>
      <c r="AA664" s="151"/>
      <c r="AC664" s="152"/>
      <c r="AF664" s="135"/>
      <c r="AG664" s="130"/>
      <c r="AH664" s="130"/>
      <c r="AI664" s="130"/>
      <c r="AJ664" s="130"/>
      <c r="AK664" s="130"/>
      <c r="AL664" s="130"/>
      <c r="AM664" s="130"/>
      <c r="AN664" s="130"/>
      <c r="AO664" s="130"/>
      <c r="AP664" s="130"/>
      <c r="AQ664" s="130"/>
      <c r="AR664" s="130"/>
      <c r="AS664" s="130"/>
      <c r="AT664" s="130"/>
      <c r="AU664" s="130"/>
      <c r="AV664" s="130"/>
      <c r="AW664" s="130"/>
      <c r="AX664" s="130"/>
      <c r="AY664" s="130"/>
      <c r="AZ664" s="130"/>
      <c r="BA664" s="130"/>
      <c r="BB664" s="130"/>
      <c r="BC664" s="130"/>
      <c r="BD664" s="130"/>
      <c r="BE664" s="130"/>
    </row>
    <row r="665" spans="1:57" s="137" customFormat="1" ht="15">
      <c r="A665" s="89" t="str">
        <f>IF(Table1[[#This Row],[LIBRARY ID]]="","",CONCATENATE('Sample information'!B$16," #1"," ",Table1[[#This Row],[DATE SAMPLE DELIVERY]]))</f>
        <v/>
      </c>
      <c r="B665" s="89" t="str">
        <f>IF(Table1[[#This Row],[LIBRARY ID]]="","",CONCATENATE('Sample information'!B$16,"-",Table1[[#This Row],[LIBRARY ID]]))</f>
        <v/>
      </c>
      <c r="C665" s="47"/>
      <c r="D665" s="47"/>
      <c r="E665" s="47"/>
      <c r="F665" s="174" t="s">
        <v>547</v>
      </c>
      <c r="G665" s="47"/>
      <c r="H665" s="47"/>
      <c r="I665" s="47"/>
      <c r="J665" s="47"/>
      <c r="K665" s="47"/>
      <c r="L665" s="89" t="str">
        <f>IF(Table1[[#This Row],[INDEX CATEGORY]]="",CONCATENATE("Custom (",Table1[[#This Row],[CUSTOM INDEX]],")"),IF(Table1[[#This Row],[INDEX CATEGORY]]="No index","Custom (None)",INDEX(Index!$C$3:$X$230,MATCH(Table1[[#This Row],[INDEX NUMBER]],Index!$B$3:$B$230,0),MATCH(Table1[[#This Row],[INDEX CATEGORY]],Index!$C$2:$X$2,0))))</f>
        <v>Custom ()</v>
      </c>
      <c r="M665" s="153"/>
      <c r="N665" s="135" t="s">
        <v>5</v>
      </c>
      <c r="O665" s="153" t="s">
        <v>105</v>
      </c>
      <c r="P665" s="150" t="str">
        <f>IF(Table1[[#This Row],[LIBRARY ID]]="","",Table1[[#This Row],[VOLUME]])</f>
        <v/>
      </c>
      <c r="Q665" s="150" t="str">
        <f>IF(Table1[[#This Row],[LIBRARY ID]]="","",Table1[[#This Row],[CONCENTRATION]]*Table1[[#This Row],[VOLUME]])</f>
        <v/>
      </c>
      <c r="R665" s="103" t="s">
        <v>732</v>
      </c>
      <c r="S665" s="103" t="str">
        <f>IF(Table1[[#This Row],[LIBRARY ID]]="","",CONCATENATE('Sample information'!$B$16,"_",Table1[[#This Row],[PLATE]],"_org_",Table1[[#This Row],[DATE SAMPLE DELIVERY]]))</f>
        <v/>
      </c>
      <c r="T665" s="130" t="str">
        <f>IF(Table1[[#This Row],[DATE SAMPLE DELIVERY]]="","",(CONCATENATE(20,LEFT(Table1[[#This Row],[DATE SAMPLE DELIVERY]],2),"-",(MID(Table1[[#This Row],[DATE SAMPLE DELIVERY]],3,2)),"-",(RIGHT(Table1[[#This Row],[DATE SAMPLE DELIVERY]],2)))))</f>
        <v/>
      </c>
      <c r="U665" s="137" t="str">
        <f>IF(Table1[[#This Row],[LIBRARY ID]]="","",IF('Sample information'!$B$22="","RML",'Sample information'!$B$22))</f>
        <v/>
      </c>
      <c r="V665" s="130" t="s">
        <v>280</v>
      </c>
      <c r="W665" s="135"/>
      <c r="X665" s="135"/>
      <c r="AA665" s="151"/>
      <c r="AC665" s="152"/>
      <c r="AF665" s="135"/>
      <c r="AG665" s="130"/>
      <c r="AH665" s="130"/>
      <c r="AI665" s="130"/>
      <c r="AJ665" s="130"/>
      <c r="AK665" s="130"/>
      <c r="AL665" s="130"/>
      <c r="AM665" s="130"/>
      <c r="AN665" s="130"/>
      <c r="AO665" s="130"/>
      <c r="AP665" s="130"/>
      <c r="AQ665" s="130"/>
      <c r="AR665" s="130"/>
      <c r="AS665" s="130"/>
      <c r="AT665" s="130"/>
      <c r="AU665" s="130"/>
      <c r="AV665" s="130"/>
      <c r="AW665" s="130"/>
      <c r="AX665" s="130"/>
      <c r="AY665" s="130"/>
      <c r="AZ665" s="130"/>
      <c r="BA665" s="130"/>
      <c r="BB665" s="130"/>
      <c r="BC665" s="130"/>
      <c r="BD665" s="130"/>
      <c r="BE665" s="130"/>
    </row>
    <row r="666" spans="1:57" s="137" customFormat="1" ht="15">
      <c r="A666" s="89" t="str">
        <f>IF(Table1[[#This Row],[LIBRARY ID]]="","",CONCATENATE('Sample information'!B$16," #1"," ",Table1[[#This Row],[DATE SAMPLE DELIVERY]]))</f>
        <v/>
      </c>
      <c r="B666" s="89" t="str">
        <f>IF(Table1[[#This Row],[LIBRARY ID]]="","",CONCATENATE('Sample information'!B$16,"-",Table1[[#This Row],[LIBRARY ID]]))</f>
        <v/>
      </c>
      <c r="C666" s="47"/>
      <c r="D666" s="47"/>
      <c r="E666" s="47"/>
      <c r="F666" s="174" t="s">
        <v>547</v>
      </c>
      <c r="G666" s="47"/>
      <c r="H666" s="47"/>
      <c r="I666" s="47"/>
      <c r="J666" s="47"/>
      <c r="K666" s="47"/>
      <c r="L666" s="89" t="str">
        <f>IF(Table1[[#This Row],[INDEX CATEGORY]]="",CONCATENATE("Custom (",Table1[[#This Row],[CUSTOM INDEX]],")"),IF(Table1[[#This Row],[INDEX CATEGORY]]="No index","Custom (None)",INDEX(Index!$C$3:$X$230,MATCH(Table1[[#This Row],[INDEX NUMBER]],Index!$B$3:$B$230,0),MATCH(Table1[[#This Row],[INDEX CATEGORY]],Index!$C$2:$X$2,0))))</f>
        <v>Custom ()</v>
      </c>
      <c r="M666" s="153"/>
      <c r="N666" s="135" t="s">
        <v>5</v>
      </c>
      <c r="O666" s="153" t="s">
        <v>106</v>
      </c>
      <c r="P666" s="150" t="str">
        <f>IF(Table1[[#This Row],[LIBRARY ID]]="","",Table1[[#This Row],[VOLUME]])</f>
        <v/>
      </c>
      <c r="Q666" s="150" t="str">
        <f>IF(Table1[[#This Row],[LIBRARY ID]]="","",Table1[[#This Row],[CONCENTRATION]]*Table1[[#This Row],[VOLUME]])</f>
        <v/>
      </c>
      <c r="R666" s="103" t="s">
        <v>732</v>
      </c>
      <c r="S666" s="103" t="str">
        <f>IF(Table1[[#This Row],[LIBRARY ID]]="","",CONCATENATE('Sample information'!$B$16,"_",Table1[[#This Row],[PLATE]],"_org_",Table1[[#This Row],[DATE SAMPLE DELIVERY]]))</f>
        <v/>
      </c>
      <c r="T666" s="130" t="str">
        <f>IF(Table1[[#This Row],[DATE SAMPLE DELIVERY]]="","",(CONCATENATE(20,LEFT(Table1[[#This Row],[DATE SAMPLE DELIVERY]],2),"-",(MID(Table1[[#This Row],[DATE SAMPLE DELIVERY]],3,2)),"-",(RIGHT(Table1[[#This Row],[DATE SAMPLE DELIVERY]],2)))))</f>
        <v/>
      </c>
      <c r="U666" s="137" t="str">
        <f>IF(Table1[[#This Row],[LIBRARY ID]]="","",IF('Sample information'!$B$22="","RML",'Sample information'!$B$22))</f>
        <v/>
      </c>
      <c r="V666" s="130" t="s">
        <v>280</v>
      </c>
      <c r="W666" s="135"/>
      <c r="X666" s="135"/>
      <c r="AA666" s="151"/>
      <c r="AC666" s="152"/>
      <c r="AF666" s="135"/>
      <c r="AG666" s="130"/>
      <c r="AH666" s="130"/>
      <c r="AI666" s="130"/>
      <c r="AJ666" s="130"/>
      <c r="AK666" s="130"/>
      <c r="AL666" s="130"/>
      <c r="AM666" s="130"/>
      <c r="AN666" s="130"/>
      <c r="AO666" s="130"/>
      <c r="AP666" s="130"/>
      <c r="AQ666" s="130"/>
      <c r="AR666" s="130"/>
      <c r="AS666" s="130"/>
      <c r="AT666" s="130"/>
      <c r="AU666" s="130"/>
      <c r="AV666" s="130"/>
      <c r="AW666" s="130"/>
      <c r="AX666" s="130"/>
      <c r="AY666" s="130"/>
      <c r="AZ666" s="130"/>
      <c r="BA666" s="130"/>
      <c r="BB666" s="130"/>
      <c r="BC666" s="130"/>
      <c r="BD666" s="130"/>
      <c r="BE666" s="130"/>
    </row>
    <row r="667" spans="1:57" s="137" customFormat="1" ht="15">
      <c r="A667" s="89" t="str">
        <f>IF(Table1[[#This Row],[LIBRARY ID]]="","",CONCATENATE('Sample information'!B$16," #1"," ",Table1[[#This Row],[DATE SAMPLE DELIVERY]]))</f>
        <v/>
      </c>
      <c r="B667" s="89" t="str">
        <f>IF(Table1[[#This Row],[LIBRARY ID]]="","",CONCATENATE('Sample information'!B$16,"-",Table1[[#This Row],[LIBRARY ID]]))</f>
        <v/>
      </c>
      <c r="C667" s="47"/>
      <c r="D667" s="47"/>
      <c r="E667" s="47"/>
      <c r="F667" s="174" t="s">
        <v>547</v>
      </c>
      <c r="G667" s="47"/>
      <c r="H667" s="47"/>
      <c r="I667" s="47"/>
      <c r="J667" s="47"/>
      <c r="K667" s="47"/>
      <c r="L667" s="89" t="str">
        <f>IF(Table1[[#This Row],[INDEX CATEGORY]]="",CONCATENATE("Custom (",Table1[[#This Row],[CUSTOM INDEX]],")"),IF(Table1[[#This Row],[INDEX CATEGORY]]="No index","Custom (None)",INDEX(Index!$C$3:$X$230,MATCH(Table1[[#This Row],[INDEX NUMBER]],Index!$B$3:$B$230,0),MATCH(Table1[[#This Row],[INDEX CATEGORY]],Index!$C$2:$X$2,0))))</f>
        <v>Custom ()</v>
      </c>
      <c r="M667" s="153"/>
      <c r="N667" s="135" t="s">
        <v>5</v>
      </c>
      <c r="O667" s="153" t="s">
        <v>107</v>
      </c>
      <c r="P667" s="150" t="str">
        <f>IF(Table1[[#This Row],[LIBRARY ID]]="","",Table1[[#This Row],[VOLUME]])</f>
        <v/>
      </c>
      <c r="Q667" s="150" t="str">
        <f>IF(Table1[[#This Row],[LIBRARY ID]]="","",Table1[[#This Row],[CONCENTRATION]]*Table1[[#This Row],[VOLUME]])</f>
        <v/>
      </c>
      <c r="R667" s="103" t="s">
        <v>732</v>
      </c>
      <c r="S667" s="103" t="str">
        <f>IF(Table1[[#This Row],[LIBRARY ID]]="","",CONCATENATE('Sample information'!$B$16,"_",Table1[[#This Row],[PLATE]],"_org_",Table1[[#This Row],[DATE SAMPLE DELIVERY]]))</f>
        <v/>
      </c>
      <c r="T667" s="130" t="str">
        <f>IF(Table1[[#This Row],[DATE SAMPLE DELIVERY]]="","",(CONCATENATE(20,LEFT(Table1[[#This Row],[DATE SAMPLE DELIVERY]],2),"-",(MID(Table1[[#This Row],[DATE SAMPLE DELIVERY]],3,2)),"-",(RIGHT(Table1[[#This Row],[DATE SAMPLE DELIVERY]],2)))))</f>
        <v/>
      </c>
      <c r="U667" s="137" t="str">
        <f>IF(Table1[[#This Row],[LIBRARY ID]]="","",IF('Sample information'!$B$22="","RML",'Sample information'!$B$22))</f>
        <v/>
      </c>
      <c r="V667" s="130" t="s">
        <v>280</v>
      </c>
      <c r="W667" s="135"/>
      <c r="X667" s="135"/>
      <c r="AA667" s="151"/>
      <c r="AC667" s="152"/>
      <c r="AF667" s="135"/>
      <c r="AG667" s="130"/>
      <c r="AH667" s="130"/>
      <c r="AI667" s="130"/>
      <c r="AJ667" s="130"/>
      <c r="AK667" s="130"/>
      <c r="AL667" s="130"/>
      <c r="AM667" s="130"/>
      <c r="AN667" s="130"/>
      <c r="AO667" s="130"/>
      <c r="AP667" s="130"/>
      <c r="AQ667" s="130"/>
      <c r="AR667" s="130"/>
      <c r="AS667" s="130"/>
      <c r="AT667" s="130"/>
      <c r="AU667" s="130"/>
      <c r="AV667" s="130"/>
      <c r="AW667" s="130"/>
      <c r="AX667" s="130"/>
      <c r="AY667" s="130"/>
      <c r="AZ667" s="130"/>
      <c r="BA667" s="130"/>
      <c r="BB667" s="130"/>
      <c r="BC667" s="130"/>
      <c r="BD667" s="130"/>
      <c r="BE667" s="130"/>
    </row>
    <row r="668" spans="1:57" s="137" customFormat="1" ht="15">
      <c r="A668" s="89" t="str">
        <f>IF(Table1[[#This Row],[LIBRARY ID]]="","",CONCATENATE('Sample information'!B$16," #1"," ",Table1[[#This Row],[DATE SAMPLE DELIVERY]]))</f>
        <v/>
      </c>
      <c r="B668" s="89" t="str">
        <f>IF(Table1[[#This Row],[LIBRARY ID]]="","",CONCATENATE('Sample information'!B$16,"-",Table1[[#This Row],[LIBRARY ID]]))</f>
        <v/>
      </c>
      <c r="C668" s="47"/>
      <c r="D668" s="47"/>
      <c r="E668" s="47"/>
      <c r="F668" s="174" t="s">
        <v>547</v>
      </c>
      <c r="G668" s="47"/>
      <c r="H668" s="47"/>
      <c r="I668" s="47"/>
      <c r="J668" s="47"/>
      <c r="K668" s="47"/>
      <c r="L668" s="89" t="str">
        <f>IF(Table1[[#This Row],[INDEX CATEGORY]]="",CONCATENATE("Custom (",Table1[[#This Row],[CUSTOM INDEX]],")"),IF(Table1[[#This Row],[INDEX CATEGORY]]="No index","Custom (None)",INDEX(Index!$C$3:$X$230,MATCH(Table1[[#This Row],[INDEX NUMBER]],Index!$B$3:$B$230,0),MATCH(Table1[[#This Row],[INDEX CATEGORY]],Index!$C$2:$X$2,0))))</f>
        <v>Custom ()</v>
      </c>
      <c r="M668" s="153"/>
      <c r="N668" s="135" t="s">
        <v>5</v>
      </c>
      <c r="O668" s="153" t="s">
        <v>108</v>
      </c>
      <c r="P668" s="150" t="str">
        <f>IF(Table1[[#This Row],[LIBRARY ID]]="","",Table1[[#This Row],[VOLUME]])</f>
        <v/>
      </c>
      <c r="Q668" s="150" t="str">
        <f>IF(Table1[[#This Row],[LIBRARY ID]]="","",Table1[[#This Row],[CONCENTRATION]]*Table1[[#This Row],[VOLUME]])</f>
        <v/>
      </c>
      <c r="R668" s="103" t="s">
        <v>732</v>
      </c>
      <c r="S668" s="103" t="str">
        <f>IF(Table1[[#This Row],[LIBRARY ID]]="","",CONCATENATE('Sample information'!$B$16,"_",Table1[[#This Row],[PLATE]],"_org_",Table1[[#This Row],[DATE SAMPLE DELIVERY]]))</f>
        <v/>
      </c>
      <c r="T668" s="130" t="str">
        <f>IF(Table1[[#This Row],[DATE SAMPLE DELIVERY]]="","",(CONCATENATE(20,LEFT(Table1[[#This Row],[DATE SAMPLE DELIVERY]],2),"-",(MID(Table1[[#This Row],[DATE SAMPLE DELIVERY]],3,2)),"-",(RIGHT(Table1[[#This Row],[DATE SAMPLE DELIVERY]],2)))))</f>
        <v/>
      </c>
      <c r="U668" s="137" t="str">
        <f>IF(Table1[[#This Row],[LIBRARY ID]]="","",IF('Sample information'!$B$22="","RML",'Sample information'!$B$22))</f>
        <v/>
      </c>
      <c r="V668" s="130" t="s">
        <v>280</v>
      </c>
      <c r="W668" s="135"/>
      <c r="X668" s="135"/>
      <c r="AA668" s="151"/>
      <c r="AC668" s="152"/>
      <c r="AF668" s="135"/>
      <c r="AG668" s="130"/>
      <c r="AH668" s="130"/>
      <c r="AI668" s="130"/>
      <c r="AJ668" s="130"/>
      <c r="AK668" s="130"/>
      <c r="AL668" s="130"/>
      <c r="AM668" s="130"/>
      <c r="AN668" s="130"/>
      <c r="AO668" s="130"/>
      <c r="AP668" s="130"/>
      <c r="AQ668" s="130"/>
      <c r="AR668" s="130"/>
      <c r="AS668" s="130"/>
      <c r="AT668" s="130"/>
      <c r="AU668" s="130"/>
      <c r="AV668" s="130"/>
      <c r="AW668" s="130"/>
      <c r="AX668" s="130"/>
      <c r="AY668" s="130"/>
      <c r="AZ668" s="130"/>
      <c r="BA668" s="130"/>
      <c r="BB668" s="130"/>
      <c r="BC668" s="130"/>
      <c r="BD668" s="130"/>
      <c r="BE668" s="130"/>
    </row>
    <row r="669" spans="1:57" s="137" customFormat="1" ht="15">
      <c r="A669" s="89" t="str">
        <f>IF(Table1[[#This Row],[LIBRARY ID]]="","",CONCATENATE('Sample information'!B$16," #1"," ",Table1[[#This Row],[DATE SAMPLE DELIVERY]]))</f>
        <v/>
      </c>
      <c r="B669" s="89" t="str">
        <f>IF(Table1[[#This Row],[LIBRARY ID]]="","",CONCATENATE('Sample information'!B$16,"-",Table1[[#This Row],[LIBRARY ID]]))</f>
        <v/>
      </c>
      <c r="C669" s="47"/>
      <c r="D669" s="47"/>
      <c r="E669" s="47"/>
      <c r="F669" s="174" t="s">
        <v>547</v>
      </c>
      <c r="G669" s="47"/>
      <c r="H669" s="47"/>
      <c r="I669" s="47"/>
      <c r="J669" s="47"/>
      <c r="K669" s="47"/>
      <c r="L669" s="89" t="str">
        <f>IF(Table1[[#This Row],[INDEX CATEGORY]]="",CONCATENATE("Custom (",Table1[[#This Row],[CUSTOM INDEX]],")"),IF(Table1[[#This Row],[INDEX CATEGORY]]="No index","Custom (None)",INDEX(Index!$C$3:$X$230,MATCH(Table1[[#This Row],[INDEX NUMBER]],Index!$B$3:$B$230,0),MATCH(Table1[[#This Row],[INDEX CATEGORY]],Index!$C$2:$X$2,0))))</f>
        <v>Custom ()</v>
      </c>
      <c r="M669" s="153"/>
      <c r="N669" s="135" t="s">
        <v>5</v>
      </c>
      <c r="O669" s="153" t="s">
        <v>109</v>
      </c>
      <c r="P669" s="150" t="str">
        <f>IF(Table1[[#This Row],[LIBRARY ID]]="","",Table1[[#This Row],[VOLUME]])</f>
        <v/>
      </c>
      <c r="Q669" s="150" t="str">
        <f>IF(Table1[[#This Row],[LIBRARY ID]]="","",Table1[[#This Row],[CONCENTRATION]]*Table1[[#This Row],[VOLUME]])</f>
        <v/>
      </c>
      <c r="R669" s="103" t="s">
        <v>732</v>
      </c>
      <c r="S669" s="103" t="str">
        <f>IF(Table1[[#This Row],[LIBRARY ID]]="","",CONCATENATE('Sample information'!$B$16,"_",Table1[[#This Row],[PLATE]],"_org_",Table1[[#This Row],[DATE SAMPLE DELIVERY]]))</f>
        <v/>
      </c>
      <c r="T669" s="130" t="str">
        <f>IF(Table1[[#This Row],[DATE SAMPLE DELIVERY]]="","",(CONCATENATE(20,LEFT(Table1[[#This Row],[DATE SAMPLE DELIVERY]],2),"-",(MID(Table1[[#This Row],[DATE SAMPLE DELIVERY]],3,2)),"-",(RIGHT(Table1[[#This Row],[DATE SAMPLE DELIVERY]],2)))))</f>
        <v/>
      </c>
      <c r="U669" s="137" t="str">
        <f>IF(Table1[[#This Row],[LIBRARY ID]]="","",IF('Sample information'!$B$22="","RML",'Sample information'!$B$22))</f>
        <v/>
      </c>
      <c r="V669" s="130" t="s">
        <v>280</v>
      </c>
      <c r="W669" s="135"/>
      <c r="X669" s="135"/>
      <c r="AA669" s="151"/>
      <c r="AC669" s="152"/>
      <c r="AF669" s="135"/>
      <c r="AG669" s="130"/>
      <c r="AH669" s="130"/>
      <c r="AI669" s="130"/>
      <c r="AJ669" s="130"/>
      <c r="AK669" s="130"/>
      <c r="AL669" s="130"/>
      <c r="AM669" s="130"/>
      <c r="AN669" s="130"/>
      <c r="AO669" s="130"/>
      <c r="AP669" s="130"/>
      <c r="AQ669" s="130"/>
      <c r="AR669" s="130"/>
      <c r="AS669" s="130"/>
      <c r="AT669" s="130"/>
      <c r="AU669" s="130"/>
      <c r="AV669" s="130"/>
      <c r="AW669" s="130"/>
      <c r="AX669" s="130"/>
      <c r="AY669" s="130"/>
      <c r="AZ669" s="130"/>
      <c r="BA669" s="130"/>
      <c r="BB669" s="130"/>
      <c r="BC669" s="130"/>
      <c r="BD669" s="130"/>
      <c r="BE669" s="130"/>
    </row>
    <row r="670" spans="1:57" s="137" customFormat="1" ht="15">
      <c r="A670" s="89" t="str">
        <f>IF(Table1[[#This Row],[LIBRARY ID]]="","",CONCATENATE('Sample information'!B$16," #1"," ",Table1[[#This Row],[DATE SAMPLE DELIVERY]]))</f>
        <v/>
      </c>
      <c r="B670" s="89" t="str">
        <f>IF(Table1[[#This Row],[LIBRARY ID]]="","",CONCATENATE('Sample information'!B$16,"-",Table1[[#This Row],[LIBRARY ID]]))</f>
        <v/>
      </c>
      <c r="C670" s="47"/>
      <c r="D670" s="47"/>
      <c r="E670" s="47"/>
      <c r="F670" s="174" t="s">
        <v>547</v>
      </c>
      <c r="G670" s="47"/>
      <c r="H670" s="47"/>
      <c r="I670" s="47"/>
      <c r="J670" s="47"/>
      <c r="K670" s="47"/>
      <c r="L670" s="89" t="str">
        <f>IF(Table1[[#This Row],[INDEX CATEGORY]]="",CONCATENATE("Custom (",Table1[[#This Row],[CUSTOM INDEX]],")"),IF(Table1[[#This Row],[INDEX CATEGORY]]="No index","Custom (None)",INDEX(Index!$C$3:$X$230,MATCH(Table1[[#This Row],[INDEX NUMBER]],Index!$B$3:$B$230,0),MATCH(Table1[[#This Row],[INDEX CATEGORY]],Index!$C$2:$X$2,0))))</f>
        <v>Custom ()</v>
      </c>
      <c r="M670" s="153"/>
      <c r="N670" s="135" t="s">
        <v>5</v>
      </c>
      <c r="O670" s="153" t="s">
        <v>110</v>
      </c>
      <c r="P670" s="150" t="str">
        <f>IF(Table1[[#This Row],[LIBRARY ID]]="","",Table1[[#This Row],[VOLUME]])</f>
        <v/>
      </c>
      <c r="Q670" s="150" t="str">
        <f>IF(Table1[[#This Row],[LIBRARY ID]]="","",Table1[[#This Row],[CONCENTRATION]]*Table1[[#This Row],[VOLUME]])</f>
        <v/>
      </c>
      <c r="R670" s="103" t="s">
        <v>732</v>
      </c>
      <c r="S670" s="103" t="str">
        <f>IF(Table1[[#This Row],[LIBRARY ID]]="","",CONCATENATE('Sample information'!$B$16,"_",Table1[[#This Row],[PLATE]],"_org_",Table1[[#This Row],[DATE SAMPLE DELIVERY]]))</f>
        <v/>
      </c>
      <c r="T670" s="130" t="str">
        <f>IF(Table1[[#This Row],[DATE SAMPLE DELIVERY]]="","",(CONCATENATE(20,LEFT(Table1[[#This Row],[DATE SAMPLE DELIVERY]],2),"-",(MID(Table1[[#This Row],[DATE SAMPLE DELIVERY]],3,2)),"-",(RIGHT(Table1[[#This Row],[DATE SAMPLE DELIVERY]],2)))))</f>
        <v/>
      </c>
      <c r="U670" s="137" t="str">
        <f>IF(Table1[[#This Row],[LIBRARY ID]]="","",IF('Sample information'!$B$22="","RML",'Sample information'!$B$22))</f>
        <v/>
      </c>
      <c r="V670" s="130" t="s">
        <v>280</v>
      </c>
      <c r="W670" s="135"/>
      <c r="X670" s="135"/>
      <c r="AA670" s="151"/>
      <c r="AC670" s="152"/>
      <c r="AF670" s="135"/>
      <c r="AG670" s="130"/>
      <c r="AH670" s="130"/>
      <c r="AI670" s="130"/>
      <c r="AJ670" s="130"/>
      <c r="AK670" s="130"/>
      <c r="AL670" s="130"/>
      <c r="AM670" s="130"/>
      <c r="AN670" s="130"/>
      <c r="AO670" s="130"/>
      <c r="AP670" s="130"/>
      <c r="AQ670" s="130"/>
      <c r="AR670" s="130"/>
      <c r="AS670" s="130"/>
      <c r="AT670" s="130"/>
      <c r="AU670" s="130"/>
      <c r="AV670" s="130"/>
      <c r="AW670" s="130"/>
      <c r="AX670" s="130"/>
      <c r="AY670" s="130"/>
      <c r="AZ670" s="130"/>
      <c r="BA670" s="130"/>
      <c r="BB670" s="130"/>
      <c r="BC670" s="130"/>
      <c r="BD670" s="130"/>
      <c r="BE670" s="130"/>
    </row>
    <row r="671" spans="1:57" s="137" customFormat="1" ht="15">
      <c r="A671" s="89" t="str">
        <f>IF(Table1[[#This Row],[LIBRARY ID]]="","",CONCATENATE('Sample information'!B$16," #1"," ",Table1[[#This Row],[DATE SAMPLE DELIVERY]]))</f>
        <v/>
      </c>
      <c r="B671" s="89" t="str">
        <f>IF(Table1[[#This Row],[LIBRARY ID]]="","",CONCATENATE('Sample information'!B$16,"-",Table1[[#This Row],[LIBRARY ID]]))</f>
        <v/>
      </c>
      <c r="C671" s="47"/>
      <c r="D671" s="47"/>
      <c r="E671" s="47"/>
      <c r="F671" s="174" t="s">
        <v>547</v>
      </c>
      <c r="G671" s="47"/>
      <c r="H671" s="47"/>
      <c r="I671" s="47"/>
      <c r="J671" s="47"/>
      <c r="K671" s="47"/>
      <c r="L671" s="89" t="str">
        <f>IF(Table1[[#This Row],[INDEX CATEGORY]]="",CONCATENATE("Custom (",Table1[[#This Row],[CUSTOM INDEX]],")"),IF(Table1[[#This Row],[INDEX CATEGORY]]="No index","Custom (None)",INDEX(Index!$C$3:$X$230,MATCH(Table1[[#This Row],[INDEX NUMBER]],Index!$B$3:$B$230,0),MATCH(Table1[[#This Row],[INDEX CATEGORY]],Index!$C$2:$X$2,0))))</f>
        <v>Custom ()</v>
      </c>
      <c r="M671" s="153"/>
      <c r="N671" s="135" t="s">
        <v>5</v>
      </c>
      <c r="O671" s="153" t="s">
        <v>111</v>
      </c>
      <c r="P671" s="150" t="str">
        <f>IF(Table1[[#This Row],[LIBRARY ID]]="","",Table1[[#This Row],[VOLUME]])</f>
        <v/>
      </c>
      <c r="Q671" s="150" t="str">
        <f>IF(Table1[[#This Row],[LIBRARY ID]]="","",Table1[[#This Row],[CONCENTRATION]]*Table1[[#This Row],[VOLUME]])</f>
        <v/>
      </c>
      <c r="R671" s="103" t="s">
        <v>732</v>
      </c>
      <c r="S671" s="103" t="str">
        <f>IF(Table1[[#This Row],[LIBRARY ID]]="","",CONCATENATE('Sample information'!$B$16,"_",Table1[[#This Row],[PLATE]],"_org_",Table1[[#This Row],[DATE SAMPLE DELIVERY]]))</f>
        <v/>
      </c>
      <c r="T671" s="130" t="str">
        <f>IF(Table1[[#This Row],[DATE SAMPLE DELIVERY]]="","",(CONCATENATE(20,LEFT(Table1[[#This Row],[DATE SAMPLE DELIVERY]],2),"-",(MID(Table1[[#This Row],[DATE SAMPLE DELIVERY]],3,2)),"-",(RIGHT(Table1[[#This Row],[DATE SAMPLE DELIVERY]],2)))))</f>
        <v/>
      </c>
      <c r="U671" s="137" t="str">
        <f>IF(Table1[[#This Row],[LIBRARY ID]]="","",IF('Sample information'!$B$22="","RML",'Sample information'!$B$22))</f>
        <v/>
      </c>
      <c r="V671" s="130" t="s">
        <v>280</v>
      </c>
      <c r="W671" s="135"/>
      <c r="X671" s="135"/>
      <c r="AA671" s="151"/>
      <c r="AC671" s="152"/>
      <c r="AF671" s="135"/>
      <c r="AG671" s="130"/>
      <c r="AH671" s="130"/>
      <c r="AI671" s="130"/>
      <c r="AJ671" s="130"/>
      <c r="AK671" s="130"/>
      <c r="AL671" s="130"/>
      <c r="AM671" s="130"/>
      <c r="AN671" s="130"/>
      <c r="AO671" s="130"/>
      <c r="AP671" s="130"/>
      <c r="AQ671" s="130"/>
      <c r="AR671" s="130"/>
      <c r="AS671" s="130"/>
      <c r="AT671" s="130"/>
      <c r="AU671" s="130"/>
      <c r="AV671" s="130"/>
      <c r="AW671" s="130"/>
      <c r="AX671" s="130"/>
      <c r="AY671" s="130"/>
      <c r="AZ671" s="130"/>
      <c r="BA671" s="130"/>
      <c r="BB671" s="130"/>
      <c r="BC671" s="130"/>
      <c r="BD671" s="130"/>
      <c r="BE671" s="130"/>
    </row>
    <row r="672" spans="1:57" s="137" customFormat="1" ht="15">
      <c r="A672" s="89" t="str">
        <f>IF(Table1[[#This Row],[LIBRARY ID]]="","",CONCATENATE('Sample information'!B$16," #1"," ",Table1[[#This Row],[DATE SAMPLE DELIVERY]]))</f>
        <v/>
      </c>
      <c r="B672" s="89" t="str">
        <f>IF(Table1[[#This Row],[LIBRARY ID]]="","",CONCATENATE('Sample information'!B$16,"-",Table1[[#This Row],[LIBRARY ID]]))</f>
        <v/>
      </c>
      <c r="C672" s="47"/>
      <c r="D672" s="47"/>
      <c r="E672" s="47"/>
      <c r="F672" s="174" t="s">
        <v>547</v>
      </c>
      <c r="G672" s="47"/>
      <c r="H672" s="47"/>
      <c r="I672" s="47"/>
      <c r="J672" s="47"/>
      <c r="K672" s="47"/>
      <c r="L672" s="89" t="str">
        <f>IF(Table1[[#This Row],[INDEX CATEGORY]]="",CONCATENATE("Custom (",Table1[[#This Row],[CUSTOM INDEX]],")"),IF(Table1[[#This Row],[INDEX CATEGORY]]="No index","Custom (None)",INDEX(Index!$C$3:$X$230,MATCH(Table1[[#This Row],[INDEX NUMBER]],Index!$B$3:$B$230,0),MATCH(Table1[[#This Row],[INDEX CATEGORY]],Index!$C$2:$X$2,0))))</f>
        <v>Custom ()</v>
      </c>
      <c r="M672" s="153"/>
      <c r="N672" s="135" t="s">
        <v>5</v>
      </c>
      <c r="O672" s="153" t="s">
        <v>112</v>
      </c>
      <c r="P672" s="150" t="str">
        <f>IF(Table1[[#This Row],[LIBRARY ID]]="","",Table1[[#This Row],[VOLUME]])</f>
        <v/>
      </c>
      <c r="Q672" s="150" t="str">
        <f>IF(Table1[[#This Row],[LIBRARY ID]]="","",Table1[[#This Row],[CONCENTRATION]]*Table1[[#This Row],[VOLUME]])</f>
        <v/>
      </c>
      <c r="R672" s="103" t="s">
        <v>732</v>
      </c>
      <c r="S672" s="103" t="str">
        <f>IF(Table1[[#This Row],[LIBRARY ID]]="","",CONCATENATE('Sample information'!$B$16,"_",Table1[[#This Row],[PLATE]],"_org_",Table1[[#This Row],[DATE SAMPLE DELIVERY]]))</f>
        <v/>
      </c>
      <c r="T672" s="130" t="str">
        <f>IF(Table1[[#This Row],[DATE SAMPLE DELIVERY]]="","",(CONCATENATE(20,LEFT(Table1[[#This Row],[DATE SAMPLE DELIVERY]],2),"-",(MID(Table1[[#This Row],[DATE SAMPLE DELIVERY]],3,2)),"-",(RIGHT(Table1[[#This Row],[DATE SAMPLE DELIVERY]],2)))))</f>
        <v/>
      </c>
      <c r="U672" s="137" t="str">
        <f>IF(Table1[[#This Row],[LIBRARY ID]]="","",IF('Sample information'!$B$22="","RML",'Sample information'!$B$22))</f>
        <v/>
      </c>
      <c r="V672" s="130" t="s">
        <v>280</v>
      </c>
      <c r="W672" s="135"/>
      <c r="X672" s="135"/>
      <c r="AA672" s="151"/>
      <c r="AC672" s="152"/>
      <c r="AF672" s="135"/>
      <c r="AG672" s="130"/>
      <c r="AH672" s="130"/>
      <c r="AI672" s="130"/>
      <c r="AJ672" s="130"/>
      <c r="AK672" s="130"/>
      <c r="AL672" s="130"/>
      <c r="AM672" s="130"/>
      <c r="AN672" s="130"/>
      <c r="AO672" s="130"/>
      <c r="AP672" s="130"/>
      <c r="AQ672" s="130"/>
      <c r="AR672" s="130"/>
      <c r="AS672" s="130"/>
      <c r="AT672" s="130"/>
      <c r="AU672" s="130"/>
      <c r="AV672" s="130"/>
      <c r="AW672" s="130"/>
      <c r="AX672" s="130"/>
      <c r="AY672" s="130"/>
      <c r="AZ672" s="130"/>
      <c r="BA672" s="130"/>
      <c r="BB672" s="130"/>
      <c r="BC672" s="130"/>
      <c r="BD672" s="130"/>
      <c r="BE672" s="130"/>
    </row>
    <row r="673" spans="1:57" s="137" customFormat="1" ht="15">
      <c r="A673" s="89" t="str">
        <f>IF(Table1[[#This Row],[LIBRARY ID]]="","",CONCATENATE('Sample information'!B$16," #1"," ",Table1[[#This Row],[DATE SAMPLE DELIVERY]]))</f>
        <v/>
      </c>
      <c r="B673" s="89" t="str">
        <f>IF(Table1[[#This Row],[LIBRARY ID]]="","",CONCATENATE('Sample information'!B$16,"-",Table1[[#This Row],[LIBRARY ID]]))</f>
        <v/>
      </c>
      <c r="C673" s="47"/>
      <c r="D673" s="47"/>
      <c r="E673" s="47"/>
      <c r="F673" s="174" t="s">
        <v>547</v>
      </c>
      <c r="G673" s="47"/>
      <c r="H673" s="47"/>
      <c r="I673" s="47"/>
      <c r="J673" s="47"/>
      <c r="K673" s="47"/>
      <c r="L673" s="89" t="str">
        <f>IF(Table1[[#This Row],[INDEX CATEGORY]]="",CONCATENATE("Custom (",Table1[[#This Row],[CUSTOM INDEX]],")"),IF(Table1[[#This Row],[INDEX CATEGORY]]="No index","Custom (None)",INDEX(Index!$C$3:$X$230,MATCH(Table1[[#This Row],[INDEX NUMBER]],Index!$B$3:$B$230,0),MATCH(Table1[[#This Row],[INDEX CATEGORY]],Index!$C$2:$X$2,0))))</f>
        <v>Custom ()</v>
      </c>
      <c r="M673" s="153"/>
      <c r="N673" s="135" t="s">
        <v>5</v>
      </c>
      <c r="O673" s="153" t="s">
        <v>113</v>
      </c>
      <c r="P673" s="150" t="str">
        <f>IF(Table1[[#This Row],[LIBRARY ID]]="","",Table1[[#This Row],[VOLUME]])</f>
        <v/>
      </c>
      <c r="Q673" s="150" t="str">
        <f>IF(Table1[[#This Row],[LIBRARY ID]]="","",Table1[[#This Row],[CONCENTRATION]]*Table1[[#This Row],[VOLUME]])</f>
        <v/>
      </c>
      <c r="R673" s="103" t="s">
        <v>732</v>
      </c>
      <c r="S673" s="103" t="str">
        <f>IF(Table1[[#This Row],[LIBRARY ID]]="","",CONCATENATE('Sample information'!$B$16,"_",Table1[[#This Row],[PLATE]],"_org_",Table1[[#This Row],[DATE SAMPLE DELIVERY]]))</f>
        <v/>
      </c>
      <c r="T673" s="130" t="str">
        <f>IF(Table1[[#This Row],[DATE SAMPLE DELIVERY]]="","",(CONCATENATE(20,LEFT(Table1[[#This Row],[DATE SAMPLE DELIVERY]],2),"-",(MID(Table1[[#This Row],[DATE SAMPLE DELIVERY]],3,2)),"-",(RIGHT(Table1[[#This Row],[DATE SAMPLE DELIVERY]],2)))))</f>
        <v/>
      </c>
      <c r="U673" s="137" t="str">
        <f>IF(Table1[[#This Row],[LIBRARY ID]]="","",IF('Sample information'!$B$22="","RML",'Sample information'!$B$22))</f>
        <v/>
      </c>
      <c r="V673" s="130" t="s">
        <v>280</v>
      </c>
      <c r="W673" s="135"/>
      <c r="X673" s="135"/>
      <c r="AA673" s="151"/>
      <c r="AC673" s="152"/>
      <c r="AF673" s="135"/>
      <c r="AG673" s="130"/>
      <c r="AH673" s="130"/>
      <c r="AI673" s="130"/>
      <c r="AJ673" s="130"/>
      <c r="AK673" s="130"/>
      <c r="AL673" s="130"/>
      <c r="AM673" s="130"/>
      <c r="AN673" s="130"/>
      <c r="AO673" s="130"/>
      <c r="AP673" s="130"/>
      <c r="AQ673" s="130"/>
      <c r="AR673" s="130"/>
      <c r="AS673" s="130"/>
      <c r="AT673" s="130"/>
      <c r="AU673" s="130"/>
      <c r="AV673" s="130"/>
      <c r="AW673" s="130"/>
      <c r="AX673" s="130"/>
      <c r="AY673" s="130"/>
      <c r="AZ673" s="130"/>
      <c r="BA673" s="130"/>
      <c r="BB673" s="130"/>
      <c r="BC673" s="130"/>
      <c r="BD673" s="130"/>
      <c r="BE673" s="130"/>
    </row>
    <row r="674" spans="1:57" s="137" customFormat="1" ht="15">
      <c r="A674" s="89" t="str">
        <f>IF(Table1[[#This Row],[LIBRARY ID]]="","",CONCATENATE('Sample information'!B$16," #1"," ",Table1[[#This Row],[DATE SAMPLE DELIVERY]]))</f>
        <v/>
      </c>
      <c r="B674" s="89" t="str">
        <f>IF(Table1[[#This Row],[LIBRARY ID]]="","",CONCATENATE('Sample information'!B$16,"-",Table1[[#This Row],[LIBRARY ID]]))</f>
        <v/>
      </c>
      <c r="C674" s="47"/>
      <c r="D674" s="47"/>
      <c r="E674" s="47"/>
      <c r="F674" s="174" t="s">
        <v>547</v>
      </c>
      <c r="G674" s="47"/>
      <c r="H674" s="47"/>
      <c r="I674" s="47"/>
      <c r="J674" s="47"/>
      <c r="K674" s="47"/>
      <c r="L674" s="89" t="str">
        <f>IF(Table1[[#This Row],[INDEX CATEGORY]]="",CONCATENATE("Custom (",Table1[[#This Row],[CUSTOM INDEX]],")"),IF(Table1[[#This Row],[INDEX CATEGORY]]="No index","Custom (None)",INDEX(Index!$C$3:$X$230,MATCH(Table1[[#This Row],[INDEX NUMBER]],Index!$B$3:$B$230,0),MATCH(Table1[[#This Row],[INDEX CATEGORY]],Index!$C$2:$X$2,0))))</f>
        <v>Custom ()</v>
      </c>
      <c r="M674" s="153"/>
      <c r="N674" s="135" t="s">
        <v>5</v>
      </c>
      <c r="O674" s="153" t="s">
        <v>114</v>
      </c>
      <c r="P674" s="150" t="str">
        <f>IF(Table1[[#This Row],[LIBRARY ID]]="","",Table1[[#This Row],[VOLUME]])</f>
        <v/>
      </c>
      <c r="Q674" s="150" t="str">
        <f>IF(Table1[[#This Row],[LIBRARY ID]]="","",Table1[[#This Row],[CONCENTRATION]]*Table1[[#This Row],[VOLUME]])</f>
        <v/>
      </c>
      <c r="R674" s="103" t="s">
        <v>732</v>
      </c>
      <c r="S674" s="103" t="str">
        <f>IF(Table1[[#This Row],[LIBRARY ID]]="","",CONCATENATE('Sample information'!$B$16,"_",Table1[[#This Row],[PLATE]],"_org_",Table1[[#This Row],[DATE SAMPLE DELIVERY]]))</f>
        <v/>
      </c>
      <c r="T674" s="130" t="str">
        <f>IF(Table1[[#This Row],[DATE SAMPLE DELIVERY]]="","",(CONCATENATE(20,LEFT(Table1[[#This Row],[DATE SAMPLE DELIVERY]],2),"-",(MID(Table1[[#This Row],[DATE SAMPLE DELIVERY]],3,2)),"-",(RIGHT(Table1[[#This Row],[DATE SAMPLE DELIVERY]],2)))))</f>
        <v/>
      </c>
      <c r="U674" s="137" t="str">
        <f>IF(Table1[[#This Row],[LIBRARY ID]]="","",IF('Sample information'!$B$22="","RML",'Sample information'!$B$22))</f>
        <v/>
      </c>
      <c r="V674" s="130" t="s">
        <v>280</v>
      </c>
      <c r="W674" s="135"/>
      <c r="X674" s="135"/>
      <c r="AA674" s="151"/>
      <c r="AC674" s="152"/>
      <c r="AF674" s="135"/>
      <c r="AG674" s="130"/>
      <c r="AH674" s="130"/>
      <c r="AI674" s="130"/>
      <c r="AJ674" s="130"/>
      <c r="AK674" s="130"/>
      <c r="AL674" s="130"/>
      <c r="AM674" s="130"/>
      <c r="AN674" s="130"/>
      <c r="AO674" s="130"/>
      <c r="AP674" s="130"/>
      <c r="AQ674" s="130"/>
      <c r="AR674" s="130"/>
      <c r="AS674" s="130"/>
      <c r="AT674" s="130"/>
      <c r="AU674" s="130"/>
      <c r="AV674" s="130"/>
      <c r="AW674" s="130"/>
      <c r="AX674" s="130"/>
      <c r="AY674" s="130"/>
      <c r="AZ674" s="130"/>
      <c r="BA674" s="130"/>
      <c r="BB674" s="130"/>
      <c r="BC674" s="130"/>
      <c r="BD674" s="130"/>
      <c r="BE674" s="130"/>
    </row>
    <row r="675" spans="1:57" s="137" customFormat="1" ht="15">
      <c r="A675" s="89" t="str">
        <f>IF(Table1[[#This Row],[LIBRARY ID]]="","",CONCATENATE('Sample information'!B$16," #1"," ",Table1[[#This Row],[DATE SAMPLE DELIVERY]]))</f>
        <v/>
      </c>
      <c r="B675" s="89" t="str">
        <f>IF(Table1[[#This Row],[LIBRARY ID]]="","",CONCATENATE('Sample information'!B$16,"-",Table1[[#This Row],[LIBRARY ID]]))</f>
        <v/>
      </c>
      <c r="C675" s="47"/>
      <c r="D675" s="47"/>
      <c r="E675" s="47"/>
      <c r="F675" s="174" t="s">
        <v>547</v>
      </c>
      <c r="G675" s="47"/>
      <c r="H675" s="47"/>
      <c r="I675" s="47"/>
      <c r="J675" s="47"/>
      <c r="K675" s="47"/>
      <c r="L675" s="89" t="str">
        <f>IF(Table1[[#This Row],[INDEX CATEGORY]]="",CONCATENATE("Custom (",Table1[[#This Row],[CUSTOM INDEX]],")"),IF(Table1[[#This Row],[INDEX CATEGORY]]="No index","Custom (None)",INDEX(Index!$C$3:$X$230,MATCH(Table1[[#This Row],[INDEX NUMBER]],Index!$B$3:$B$230,0),MATCH(Table1[[#This Row],[INDEX CATEGORY]],Index!$C$2:$X$2,0))))</f>
        <v>Custom ()</v>
      </c>
      <c r="M675" s="153"/>
      <c r="N675" s="135" t="s">
        <v>5</v>
      </c>
      <c r="O675" s="153" t="s">
        <v>115</v>
      </c>
      <c r="P675" s="150" t="str">
        <f>IF(Table1[[#This Row],[LIBRARY ID]]="","",Table1[[#This Row],[VOLUME]])</f>
        <v/>
      </c>
      <c r="Q675" s="150" t="str">
        <f>IF(Table1[[#This Row],[LIBRARY ID]]="","",Table1[[#This Row],[CONCENTRATION]]*Table1[[#This Row],[VOLUME]])</f>
        <v/>
      </c>
      <c r="R675" s="103" t="s">
        <v>732</v>
      </c>
      <c r="S675" s="103" t="str">
        <f>IF(Table1[[#This Row],[LIBRARY ID]]="","",CONCATENATE('Sample information'!$B$16,"_",Table1[[#This Row],[PLATE]],"_org_",Table1[[#This Row],[DATE SAMPLE DELIVERY]]))</f>
        <v/>
      </c>
      <c r="T675" s="130" t="str">
        <f>IF(Table1[[#This Row],[DATE SAMPLE DELIVERY]]="","",(CONCATENATE(20,LEFT(Table1[[#This Row],[DATE SAMPLE DELIVERY]],2),"-",(MID(Table1[[#This Row],[DATE SAMPLE DELIVERY]],3,2)),"-",(RIGHT(Table1[[#This Row],[DATE SAMPLE DELIVERY]],2)))))</f>
        <v/>
      </c>
      <c r="U675" s="137" t="str">
        <f>IF(Table1[[#This Row],[LIBRARY ID]]="","",IF('Sample information'!$B$22="","RML",'Sample information'!$B$22))</f>
        <v/>
      </c>
      <c r="V675" s="130" t="s">
        <v>280</v>
      </c>
      <c r="W675" s="135"/>
      <c r="X675" s="135"/>
      <c r="AA675" s="151"/>
      <c r="AC675" s="152"/>
      <c r="AF675" s="135"/>
      <c r="AG675" s="130"/>
      <c r="AH675" s="130"/>
      <c r="AI675" s="130"/>
      <c r="AJ675" s="130"/>
      <c r="AK675" s="130"/>
      <c r="AL675" s="130"/>
      <c r="AM675" s="130"/>
      <c r="AN675" s="130"/>
      <c r="AO675" s="130"/>
      <c r="AP675" s="130"/>
      <c r="AQ675" s="130"/>
      <c r="AR675" s="130"/>
      <c r="AS675" s="130"/>
      <c r="AT675" s="130"/>
      <c r="AU675" s="130"/>
      <c r="AV675" s="130"/>
      <c r="AW675" s="130"/>
      <c r="AX675" s="130"/>
      <c r="AY675" s="130"/>
      <c r="AZ675" s="130"/>
      <c r="BA675" s="130"/>
      <c r="BB675" s="130"/>
      <c r="BC675" s="130"/>
      <c r="BD675" s="130"/>
      <c r="BE675" s="130"/>
    </row>
    <row r="676" spans="1:57" s="137" customFormat="1" ht="15">
      <c r="A676" s="89" t="str">
        <f>IF(Table1[[#This Row],[LIBRARY ID]]="","",CONCATENATE('Sample information'!B$16," #1"," ",Table1[[#This Row],[DATE SAMPLE DELIVERY]]))</f>
        <v/>
      </c>
      <c r="B676" s="89" t="str">
        <f>IF(Table1[[#This Row],[LIBRARY ID]]="","",CONCATENATE('Sample information'!B$16,"-",Table1[[#This Row],[LIBRARY ID]]))</f>
        <v/>
      </c>
      <c r="C676" s="47"/>
      <c r="D676" s="47"/>
      <c r="E676" s="47"/>
      <c r="F676" s="174" t="s">
        <v>547</v>
      </c>
      <c r="G676" s="47"/>
      <c r="H676" s="47"/>
      <c r="I676" s="47"/>
      <c r="J676" s="47"/>
      <c r="K676" s="47"/>
      <c r="L676" s="89" t="str">
        <f>IF(Table1[[#This Row],[INDEX CATEGORY]]="",CONCATENATE("Custom (",Table1[[#This Row],[CUSTOM INDEX]],")"),IF(Table1[[#This Row],[INDEX CATEGORY]]="No index","Custom (None)",INDEX(Index!$C$3:$X$230,MATCH(Table1[[#This Row],[INDEX NUMBER]],Index!$B$3:$B$230,0),MATCH(Table1[[#This Row],[INDEX CATEGORY]],Index!$C$2:$X$2,0))))</f>
        <v>Custom ()</v>
      </c>
      <c r="M676" s="153"/>
      <c r="N676" s="135" t="s">
        <v>5</v>
      </c>
      <c r="O676" s="153" t="s">
        <v>116</v>
      </c>
      <c r="P676" s="150" t="str">
        <f>IF(Table1[[#This Row],[LIBRARY ID]]="","",Table1[[#This Row],[VOLUME]])</f>
        <v/>
      </c>
      <c r="Q676" s="150" t="str">
        <f>IF(Table1[[#This Row],[LIBRARY ID]]="","",Table1[[#This Row],[CONCENTRATION]]*Table1[[#This Row],[VOLUME]])</f>
        <v/>
      </c>
      <c r="R676" s="103" t="s">
        <v>732</v>
      </c>
      <c r="S676" s="103" t="str">
        <f>IF(Table1[[#This Row],[LIBRARY ID]]="","",CONCATENATE('Sample information'!$B$16,"_",Table1[[#This Row],[PLATE]],"_org_",Table1[[#This Row],[DATE SAMPLE DELIVERY]]))</f>
        <v/>
      </c>
      <c r="T676" s="130" t="str">
        <f>IF(Table1[[#This Row],[DATE SAMPLE DELIVERY]]="","",(CONCATENATE(20,LEFT(Table1[[#This Row],[DATE SAMPLE DELIVERY]],2),"-",(MID(Table1[[#This Row],[DATE SAMPLE DELIVERY]],3,2)),"-",(RIGHT(Table1[[#This Row],[DATE SAMPLE DELIVERY]],2)))))</f>
        <v/>
      </c>
      <c r="U676" s="137" t="str">
        <f>IF(Table1[[#This Row],[LIBRARY ID]]="","",IF('Sample information'!$B$22="","RML",'Sample information'!$B$22))</f>
        <v/>
      </c>
      <c r="V676" s="130" t="s">
        <v>280</v>
      </c>
      <c r="W676" s="135"/>
      <c r="X676" s="135"/>
      <c r="AA676" s="151"/>
      <c r="AC676" s="152"/>
      <c r="AF676" s="135"/>
      <c r="AG676" s="130"/>
      <c r="AH676" s="130"/>
      <c r="AI676" s="130"/>
      <c r="AJ676" s="130"/>
      <c r="AK676" s="130"/>
      <c r="AL676" s="130"/>
      <c r="AM676" s="130"/>
      <c r="AN676" s="130"/>
      <c r="AO676" s="130"/>
      <c r="AP676" s="130"/>
      <c r="AQ676" s="130"/>
      <c r="AR676" s="130"/>
      <c r="AS676" s="130"/>
      <c r="AT676" s="130"/>
      <c r="AU676" s="130"/>
      <c r="AV676" s="130"/>
      <c r="AW676" s="130"/>
      <c r="AX676" s="130"/>
      <c r="AY676" s="130"/>
      <c r="AZ676" s="130"/>
      <c r="BA676" s="130"/>
      <c r="BB676" s="130"/>
      <c r="BC676" s="130"/>
      <c r="BD676" s="130"/>
      <c r="BE676" s="130"/>
    </row>
    <row r="677" spans="1:57" s="137" customFormat="1" ht="15">
      <c r="A677" s="89" t="str">
        <f>IF(Table1[[#This Row],[LIBRARY ID]]="","",CONCATENATE('Sample information'!B$16," #1"," ",Table1[[#This Row],[DATE SAMPLE DELIVERY]]))</f>
        <v/>
      </c>
      <c r="B677" s="89" t="str">
        <f>IF(Table1[[#This Row],[LIBRARY ID]]="","",CONCATENATE('Sample information'!B$16,"-",Table1[[#This Row],[LIBRARY ID]]))</f>
        <v/>
      </c>
      <c r="C677" s="47"/>
      <c r="D677" s="47"/>
      <c r="E677" s="47"/>
      <c r="F677" s="174" t="s">
        <v>547</v>
      </c>
      <c r="G677" s="47"/>
      <c r="H677" s="47"/>
      <c r="I677" s="47"/>
      <c r="J677" s="47"/>
      <c r="K677" s="47"/>
      <c r="L677" s="89" t="str">
        <f>IF(Table1[[#This Row],[INDEX CATEGORY]]="",CONCATENATE("Custom (",Table1[[#This Row],[CUSTOM INDEX]],")"),IF(Table1[[#This Row],[INDEX CATEGORY]]="No index","Custom (None)",INDEX(Index!$C$3:$X$230,MATCH(Table1[[#This Row],[INDEX NUMBER]],Index!$B$3:$B$230,0),MATCH(Table1[[#This Row],[INDEX CATEGORY]],Index!$C$2:$X$2,0))))</f>
        <v>Custom ()</v>
      </c>
      <c r="M677" s="153"/>
      <c r="N677" s="135" t="s">
        <v>5</v>
      </c>
      <c r="O677" s="153" t="s">
        <v>117</v>
      </c>
      <c r="P677" s="150" t="str">
        <f>IF(Table1[[#This Row],[LIBRARY ID]]="","",Table1[[#This Row],[VOLUME]])</f>
        <v/>
      </c>
      <c r="Q677" s="150" t="str">
        <f>IF(Table1[[#This Row],[LIBRARY ID]]="","",Table1[[#This Row],[CONCENTRATION]]*Table1[[#This Row],[VOLUME]])</f>
        <v/>
      </c>
      <c r="R677" s="103" t="s">
        <v>732</v>
      </c>
      <c r="S677" s="103" t="str">
        <f>IF(Table1[[#This Row],[LIBRARY ID]]="","",CONCATENATE('Sample information'!$B$16,"_",Table1[[#This Row],[PLATE]],"_org_",Table1[[#This Row],[DATE SAMPLE DELIVERY]]))</f>
        <v/>
      </c>
      <c r="T677" s="130" t="str">
        <f>IF(Table1[[#This Row],[DATE SAMPLE DELIVERY]]="","",(CONCATENATE(20,LEFT(Table1[[#This Row],[DATE SAMPLE DELIVERY]],2),"-",(MID(Table1[[#This Row],[DATE SAMPLE DELIVERY]],3,2)),"-",(RIGHT(Table1[[#This Row],[DATE SAMPLE DELIVERY]],2)))))</f>
        <v/>
      </c>
      <c r="U677" s="137" t="str">
        <f>IF(Table1[[#This Row],[LIBRARY ID]]="","",IF('Sample information'!$B$22="","RML",'Sample information'!$B$22))</f>
        <v/>
      </c>
      <c r="V677" s="130" t="s">
        <v>280</v>
      </c>
      <c r="W677" s="135"/>
      <c r="X677" s="135"/>
      <c r="AA677" s="151"/>
      <c r="AC677" s="152"/>
      <c r="AF677" s="135"/>
      <c r="AG677" s="130"/>
      <c r="AH677" s="130"/>
      <c r="AI677" s="130"/>
      <c r="AJ677" s="130"/>
      <c r="AK677" s="130"/>
      <c r="AL677" s="130"/>
      <c r="AM677" s="130"/>
      <c r="AN677" s="130"/>
      <c r="AO677" s="130"/>
      <c r="AP677" s="130"/>
      <c r="AQ677" s="130"/>
      <c r="AR677" s="130"/>
      <c r="AS677" s="130"/>
      <c r="AT677" s="130"/>
      <c r="AU677" s="130"/>
      <c r="AV677" s="130"/>
      <c r="AW677" s="130"/>
      <c r="AX677" s="130"/>
      <c r="AY677" s="130"/>
      <c r="AZ677" s="130"/>
      <c r="BA677" s="130"/>
      <c r="BB677" s="130"/>
      <c r="BC677" s="130"/>
      <c r="BD677" s="130"/>
      <c r="BE677" s="130"/>
    </row>
    <row r="678" spans="1:57" s="137" customFormat="1" ht="15">
      <c r="A678" s="89" t="str">
        <f>IF(Table1[[#This Row],[LIBRARY ID]]="","",CONCATENATE('Sample information'!B$16," #1"," ",Table1[[#This Row],[DATE SAMPLE DELIVERY]]))</f>
        <v/>
      </c>
      <c r="B678" s="89" t="str">
        <f>IF(Table1[[#This Row],[LIBRARY ID]]="","",CONCATENATE('Sample information'!B$16,"-",Table1[[#This Row],[LIBRARY ID]]))</f>
        <v/>
      </c>
      <c r="C678" s="47"/>
      <c r="D678" s="47"/>
      <c r="E678" s="47"/>
      <c r="F678" s="174" t="s">
        <v>547</v>
      </c>
      <c r="G678" s="47"/>
      <c r="H678" s="47"/>
      <c r="I678" s="47"/>
      <c r="J678" s="47"/>
      <c r="K678" s="47"/>
      <c r="L678" s="89" t="str">
        <f>IF(Table1[[#This Row],[INDEX CATEGORY]]="",CONCATENATE("Custom (",Table1[[#This Row],[CUSTOM INDEX]],")"),IF(Table1[[#This Row],[INDEX CATEGORY]]="No index","Custom (None)",INDEX(Index!$C$3:$X$230,MATCH(Table1[[#This Row],[INDEX NUMBER]],Index!$B$3:$B$230,0),MATCH(Table1[[#This Row],[INDEX CATEGORY]],Index!$C$2:$X$2,0))))</f>
        <v>Custom ()</v>
      </c>
      <c r="M678" s="153"/>
      <c r="N678" s="135" t="s">
        <v>5</v>
      </c>
      <c r="O678" s="153" t="s">
        <v>118</v>
      </c>
      <c r="P678" s="150" t="str">
        <f>IF(Table1[[#This Row],[LIBRARY ID]]="","",Table1[[#This Row],[VOLUME]])</f>
        <v/>
      </c>
      <c r="Q678" s="150" t="str">
        <f>IF(Table1[[#This Row],[LIBRARY ID]]="","",Table1[[#This Row],[CONCENTRATION]]*Table1[[#This Row],[VOLUME]])</f>
        <v/>
      </c>
      <c r="R678" s="103" t="s">
        <v>732</v>
      </c>
      <c r="S678" s="103" t="str">
        <f>IF(Table1[[#This Row],[LIBRARY ID]]="","",CONCATENATE('Sample information'!$B$16,"_",Table1[[#This Row],[PLATE]],"_org_",Table1[[#This Row],[DATE SAMPLE DELIVERY]]))</f>
        <v/>
      </c>
      <c r="T678" s="130" t="str">
        <f>IF(Table1[[#This Row],[DATE SAMPLE DELIVERY]]="","",(CONCATENATE(20,LEFT(Table1[[#This Row],[DATE SAMPLE DELIVERY]],2),"-",(MID(Table1[[#This Row],[DATE SAMPLE DELIVERY]],3,2)),"-",(RIGHT(Table1[[#This Row],[DATE SAMPLE DELIVERY]],2)))))</f>
        <v/>
      </c>
      <c r="U678" s="137" t="str">
        <f>IF(Table1[[#This Row],[LIBRARY ID]]="","",IF('Sample information'!$B$22="","RML",'Sample information'!$B$22))</f>
        <v/>
      </c>
      <c r="V678" s="130" t="s">
        <v>280</v>
      </c>
      <c r="W678" s="135"/>
      <c r="X678" s="135"/>
      <c r="AA678" s="151"/>
      <c r="AC678" s="152"/>
      <c r="AF678" s="135"/>
      <c r="AG678" s="130"/>
      <c r="AH678" s="130"/>
      <c r="AI678" s="130"/>
      <c r="AJ678" s="130"/>
      <c r="AK678" s="130"/>
      <c r="AL678" s="130"/>
      <c r="AM678" s="130"/>
      <c r="AN678" s="130"/>
      <c r="AO678" s="130"/>
      <c r="AP678" s="130"/>
      <c r="AQ678" s="130"/>
      <c r="AR678" s="130"/>
      <c r="AS678" s="130"/>
      <c r="AT678" s="130"/>
      <c r="AU678" s="130"/>
      <c r="AV678" s="130"/>
      <c r="AW678" s="130"/>
      <c r="AX678" s="130"/>
      <c r="AY678" s="130"/>
      <c r="AZ678" s="130"/>
      <c r="BA678" s="130"/>
      <c r="BB678" s="130"/>
      <c r="BC678" s="130"/>
      <c r="BD678" s="130"/>
      <c r="BE678" s="130"/>
    </row>
    <row r="679" spans="1:57" s="137" customFormat="1" ht="15">
      <c r="A679" s="89" t="str">
        <f>IF(Table1[[#This Row],[LIBRARY ID]]="","",CONCATENATE('Sample information'!B$16," #1"," ",Table1[[#This Row],[DATE SAMPLE DELIVERY]]))</f>
        <v/>
      </c>
      <c r="B679" s="89" t="str">
        <f>IF(Table1[[#This Row],[LIBRARY ID]]="","",CONCATENATE('Sample information'!B$16,"-",Table1[[#This Row],[LIBRARY ID]]))</f>
        <v/>
      </c>
      <c r="C679" s="47"/>
      <c r="D679" s="47"/>
      <c r="E679" s="47"/>
      <c r="F679" s="174" t="s">
        <v>547</v>
      </c>
      <c r="G679" s="47"/>
      <c r="H679" s="47"/>
      <c r="I679" s="47"/>
      <c r="J679" s="47"/>
      <c r="K679" s="47"/>
      <c r="L679" s="89" t="str">
        <f>IF(Table1[[#This Row],[INDEX CATEGORY]]="",CONCATENATE("Custom (",Table1[[#This Row],[CUSTOM INDEX]],")"),IF(Table1[[#This Row],[INDEX CATEGORY]]="No index","Custom (None)",INDEX(Index!$C$3:$X$230,MATCH(Table1[[#This Row],[INDEX NUMBER]],Index!$B$3:$B$230,0),MATCH(Table1[[#This Row],[INDEX CATEGORY]],Index!$C$2:$X$2,0))))</f>
        <v>Custom ()</v>
      </c>
      <c r="M679" s="153"/>
      <c r="N679" s="135" t="s">
        <v>5</v>
      </c>
      <c r="O679" s="153" t="s">
        <v>119</v>
      </c>
      <c r="P679" s="150" t="str">
        <f>IF(Table1[[#This Row],[LIBRARY ID]]="","",Table1[[#This Row],[VOLUME]])</f>
        <v/>
      </c>
      <c r="Q679" s="150" t="str">
        <f>IF(Table1[[#This Row],[LIBRARY ID]]="","",Table1[[#This Row],[CONCENTRATION]]*Table1[[#This Row],[VOLUME]])</f>
        <v/>
      </c>
      <c r="R679" s="103" t="s">
        <v>732</v>
      </c>
      <c r="S679" s="103" t="str">
        <f>IF(Table1[[#This Row],[LIBRARY ID]]="","",CONCATENATE('Sample information'!$B$16,"_",Table1[[#This Row],[PLATE]],"_org_",Table1[[#This Row],[DATE SAMPLE DELIVERY]]))</f>
        <v/>
      </c>
      <c r="T679" s="130" t="str">
        <f>IF(Table1[[#This Row],[DATE SAMPLE DELIVERY]]="","",(CONCATENATE(20,LEFT(Table1[[#This Row],[DATE SAMPLE DELIVERY]],2),"-",(MID(Table1[[#This Row],[DATE SAMPLE DELIVERY]],3,2)),"-",(RIGHT(Table1[[#This Row],[DATE SAMPLE DELIVERY]],2)))))</f>
        <v/>
      </c>
      <c r="U679" s="137" t="str">
        <f>IF(Table1[[#This Row],[LIBRARY ID]]="","",IF('Sample information'!$B$22="","RML",'Sample information'!$B$22))</f>
        <v/>
      </c>
      <c r="V679" s="130" t="s">
        <v>280</v>
      </c>
      <c r="W679" s="135"/>
      <c r="X679" s="135"/>
      <c r="AA679" s="151"/>
      <c r="AC679" s="152"/>
      <c r="AF679" s="135"/>
      <c r="AG679" s="130"/>
      <c r="AH679" s="130"/>
      <c r="AI679" s="130"/>
      <c r="AJ679" s="130"/>
      <c r="AK679" s="130"/>
      <c r="AL679" s="130"/>
      <c r="AM679" s="130"/>
      <c r="AN679" s="130"/>
      <c r="AO679" s="130"/>
      <c r="AP679" s="130"/>
      <c r="AQ679" s="130"/>
      <c r="AR679" s="130"/>
      <c r="AS679" s="130"/>
      <c r="AT679" s="130"/>
      <c r="AU679" s="130"/>
      <c r="AV679" s="130"/>
      <c r="AW679" s="130"/>
      <c r="AX679" s="130"/>
      <c r="AY679" s="130"/>
      <c r="AZ679" s="130"/>
      <c r="BA679" s="130"/>
      <c r="BB679" s="130"/>
      <c r="BC679" s="130"/>
      <c r="BD679" s="130"/>
      <c r="BE679" s="130"/>
    </row>
    <row r="680" spans="1:57" s="137" customFormat="1" ht="15">
      <c r="A680" s="89" t="str">
        <f>IF(Table1[[#This Row],[LIBRARY ID]]="","",CONCATENATE('Sample information'!B$16," #1"," ",Table1[[#This Row],[DATE SAMPLE DELIVERY]]))</f>
        <v/>
      </c>
      <c r="B680" s="89" t="str">
        <f>IF(Table1[[#This Row],[LIBRARY ID]]="","",CONCATENATE('Sample information'!B$16,"-",Table1[[#This Row],[LIBRARY ID]]))</f>
        <v/>
      </c>
      <c r="C680" s="47"/>
      <c r="D680" s="47"/>
      <c r="E680" s="47"/>
      <c r="F680" s="174" t="s">
        <v>547</v>
      </c>
      <c r="G680" s="47"/>
      <c r="H680" s="47"/>
      <c r="I680" s="47"/>
      <c r="J680" s="47"/>
      <c r="K680" s="47"/>
      <c r="L680" s="89" t="str">
        <f>IF(Table1[[#This Row],[INDEX CATEGORY]]="",CONCATENATE("Custom (",Table1[[#This Row],[CUSTOM INDEX]],")"),IF(Table1[[#This Row],[INDEX CATEGORY]]="No index","Custom (None)",INDEX(Index!$C$3:$X$230,MATCH(Table1[[#This Row],[INDEX NUMBER]],Index!$B$3:$B$230,0),MATCH(Table1[[#This Row],[INDEX CATEGORY]],Index!$C$2:$X$2,0))))</f>
        <v>Custom ()</v>
      </c>
      <c r="M680" s="153"/>
      <c r="N680" s="135" t="s">
        <v>5</v>
      </c>
      <c r="O680" s="153" t="s">
        <v>120</v>
      </c>
      <c r="P680" s="150" t="str">
        <f>IF(Table1[[#This Row],[LIBRARY ID]]="","",Table1[[#This Row],[VOLUME]])</f>
        <v/>
      </c>
      <c r="Q680" s="150" t="str">
        <f>IF(Table1[[#This Row],[LIBRARY ID]]="","",Table1[[#This Row],[CONCENTRATION]]*Table1[[#This Row],[VOLUME]])</f>
        <v/>
      </c>
      <c r="R680" s="103" t="s">
        <v>732</v>
      </c>
      <c r="S680" s="103" t="str">
        <f>IF(Table1[[#This Row],[LIBRARY ID]]="","",CONCATENATE('Sample information'!$B$16,"_",Table1[[#This Row],[PLATE]],"_org_",Table1[[#This Row],[DATE SAMPLE DELIVERY]]))</f>
        <v/>
      </c>
      <c r="T680" s="130" t="str">
        <f>IF(Table1[[#This Row],[DATE SAMPLE DELIVERY]]="","",(CONCATENATE(20,LEFT(Table1[[#This Row],[DATE SAMPLE DELIVERY]],2),"-",(MID(Table1[[#This Row],[DATE SAMPLE DELIVERY]],3,2)),"-",(RIGHT(Table1[[#This Row],[DATE SAMPLE DELIVERY]],2)))))</f>
        <v/>
      </c>
      <c r="U680" s="137" t="str">
        <f>IF(Table1[[#This Row],[LIBRARY ID]]="","",IF('Sample information'!$B$22="","RML",'Sample information'!$B$22))</f>
        <v/>
      </c>
      <c r="V680" s="130" t="s">
        <v>280</v>
      </c>
      <c r="W680" s="135"/>
      <c r="X680" s="135"/>
      <c r="AA680" s="151"/>
      <c r="AC680" s="152"/>
      <c r="AF680" s="135"/>
      <c r="AG680" s="130"/>
      <c r="AH680" s="130"/>
      <c r="AI680" s="130"/>
      <c r="AJ680" s="130"/>
      <c r="AK680" s="130"/>
      <c r="AL680" s="130"/>
      <c r="AM680" s="130"/>
      <c r="AN680" s="130"/>
      <c r="AO680" s="130"/>
      <c r="AP680" s="130"/>
      <c r="AQ680" s="130"/>
      <c r="AR680" s="130"/>
      <c r="AS680" s="130"/>
      <c r="AT680" s="130"/>
      <c r="AU680" s="130"/>
      <c r="AV680" s="130"/>
      <c r="AW680" s="130"/>
      <c r="AX680" s="130"/>
      <c r="AY680" s="130"/>
      <c r="AZ680" s="130"/>
      <c r="BA680" s="130"/>
      <c r="BB680" s="130"/>
      <c r="BC680" s="130"/>
      <c r="BD680" s="130"/>
      <c r="BE680" s="130"/>
    </row>
    <row r="681" spans="1:57" s="137" customFormat="1" ht="15">
      <c r="A681" s="89" t="str">
        <f>IF(Table1[[#This Row],[LIBRARY ID]]="","",CONCATENATE('Sample information'!B$16," #1"," ",Table1[[#This Row],[DATE SAMPLE DELIVERY]]))</f>
        <v/>
      </c>
      <c r="B681" s="89" t="str">
        <f>IF(Table1[[#This Row],[LIBRARY ID]]="","",CONCATENATE('Sample information'!B$16,"-",Table1[[#This Row],[LIBRARY ID]]))</f>
        <v/>
      </c>
      <c r="C681" s="47"/>
      <c r="D681" s="47"/>
      <c r="E681" s="47"/>
      <c r="F681" s="174" t="s">
        <v>547</v>
      </c>
      <c r="G681" s="47"/>
      <c r="H681" s="47"/>
      <c r="I681" s="47"/>
      <c r="J681" s="47"/>
      <c r="K681" s="47"/>
      <c r="L681" s="89" t="str">
        <f>IF(Table1[[#This Row],[INDEX CATEGORY]]="",CONCATENATE("Custom (",Table1[[#This Row],[CUSTOM INDEX]],")"),IF(Table1[[#This Row],[INDEX CATEGORY]]="No index","Custom (None)",INDEX(Index!$C$3:$X$230,MATCH(Table1[[#This Row],[INDEX NUMBER]],Index!$B$3:$B$230,0),MATCH(Table1[[#This Row],[INDEX CATEGORY]],Index!$C$2:$X$2,0))))</f>
        <v>Custom ()</v>
      </c>
      <c r="M681" s="153"/>
      <c r="N681" s="135" t="s">
        <v>5</v>
      </c>
      <c r="O681" s="153" t="s">
        <v>121</v>
      </c>
      <c r="P681" s="150" t="str">
        <f>IF(Table1[[#This Row],[LIBRARY ID]]="","",Table1[[#This Row],[VOLUME]])</f>
        <v/>
      </c>
      <c r="Q681" s="150" t="str">
        <f>IF(Table1[[#This Row],[LIBRARY ID]]="","",Table1[[#This Row],[CONCENTRATION]]*Table1[[#This Row],[VOLUME]])</f>
        <v/>
      </c>
      <c r="R681" s="103" t="s">
        <v>732</v>
      </c>
      <c r="S681" s="103" t="str">
        <f>IF(Table1[[#This Row],[LIBRARY ID]]="","",CONCATENATE('Sample information'!$B$16,"_",Table1[[#This Row],[PLATE]],"_org_",Table1[[#This Row],[DATE SAMPLE DELIVERY]]))</f>
        <v/>
      </c>
      <c r="T681" s="130" t="str">
        <f>IF(Table1[[#This Row],[DATE SAMPLE DELIVERY]]="","",(CONCATENATE(20,LEFT(Table1[[#This Row],[DATE SAMPLE DELIVERY]],2),"-",(MID(Table1[[#This Row],[DATE SAMPLE DELIVERY]],3,2)),"-",(RIGHT(Table1[[#This Row],[DATE SAMPLE DELIVERY]],2)))))</f>
        <v/>
      </c>
      <c r="U681" s="137" t="str">
        <f>IF(Table1[[#This Row],[LIBRARY ID]]="","",IF('Sample information'!$B$22="","RML",'Sample information'!$B$22))</f>
        <v/>
      </c>
      <c r="V681" s="130" t="s">
        <v>280</v>
      </c>
      <c r="W681" s="135"/>
      <c r="X681" s="135"/>
      <c r="AA681" s="151"/>
      <c r="AC681" s="152"/>
      <c r="AF681" s="135"/>
      <c r="AG681" s="130"/>
      <c r="AH681" s="130"/>
      <c r="AI681" s="130"/>
      <c r="AJ681" s="130"/>
      <c r="AK681" s="130"/>
      <c r="AL681" s="130"/>
      <c r="AM681" s="130"/>
      <c r="AN681" s="130"/>
      <c r="AO681" s="130"/>
      <c r="AP681" s="130"/>
      <c r="AQ681" s="130"/>
      <c r="AR681" s="130"/>
      <c r="AS681" s="130"/>
      <c r="AT681" s="130"/>
      <c r="AU681" s="130"/>
      <c r="AV681" s="130"/>
      <c r="AW681" s="130"/>
      <c r="AX681" s="130"/>
      <c r="AY681" s="130"/>
      <c r="AZ681" s="130"/>
      <c r="BA681" s="130"/>
      <c r="BB681" s="130"/>
      <c r="BC681" s="130"/>
      <c r="BD681" s="130"/>
      <c r="BE681" s="130"/>
    </row>
    <row r="682" spans="1:57" s="137" customFormat="1" ht="15">
      <c r="A682" s="89" t="str">
        <f>IF(Table1[[#This Row],[LIBRARY ID]]="","",CONCATENATE('Sample information'!B$16," #1"," ",Table1[[#This Row],[DATE SAMPLE DELIVERY]]))</f>
        <v/>
      </c>
      <c r="B682" s="89" t="str">
        <f>IF(Table1[[#This Row],[LIBRARY ID]]="","",CONCATENATE('Sample information'!B$16,"-",Table1[[#This Row],[LIBRARY ID]]))</f>
        <v/>
      </c>
      <c r="C682" s="47"/>
      <c r="D682" s="47"/>
      <c r="E682" s="47"/>
      <c r="F682" s="174" t="s">
        <v>547</v>
      </c>
      <c r="G682" s="47"/>
      <c r="H682" s="47"/>
      <c r="I682" s="47"/>
      <c r="J682" s="47"/>
      <c r="K682" s="47"/>
      <c r="L682" s="89" t="str">
        <f>IF(Table1[[#This Row],[INDEX CATEGORY]]="",CONCATENATE("Custom (",Table1[[#This Row],[CUSTOM INDEX]],")"),IF(Table1[[#This Row],[INDEX CATEGORY]]="No index","Custom (None)",INDEX(Index!$C$3:$X$230,MATCH(Table1[[#This Row],[INDEX NUMBER]],Index!$B$3:$B$230,0),MATCH(Table1[[#This Row],[INDEX CATEGORY]],Index!$C$2:$X$2,0))))</f>
        <v>Custom ()</v>
      </c>
      <c r="M682" s="153"/>
      <c r="N682" s="135" t="s">
        <v>5</v>
      </c>
      <c r="O682" s="153" t="s">
        <v>122</v>
      </c>
      <c r="P682" s="150" t="str">
        <f>IF(Table1[[#This Row],[LIBRARY ID]]="","",Table1[[#This Row],[VOLUME]])</f>
        <v/>
      </c>
      <c r="Q682" s="150" t="str">
        <f>IF(Table1[[#This Row],[LIBRARY ID]]="","",Table1[[#This Row],[CONCENTRATION]]*Table1[[#This Row],[VOLUME]])</f>
        <v/>
      </c>
      <c r="R682" s="103" t="s">
        <v>732</v>
      </c>
      <c r="S682" s="103" t="str">
        <f>IF(Table1[[#This Row],[LIBRARY ID]]="","",CONCATENATE('Sample information'!$B$16,"_",Table1[[#This Row],[PLATE]],"_org_",Table1[[#This Row],[DATE SAMPLE DELIVERY]]))</f>
        <v/>
      </c>
      <c r="T682" s="130" t="str">
        <f>IF(Table1[[#This Row],[DATE SAMPLE DELIVERY]]="","",(CONCATENATE(20,LEFT(Table1[[#This Row],[DATE SAMPLE DELIVERY]],2),"-",(MID(Table1[[#This Row],[DATE SAMPLE DELIVERY]],3,2)),"-",(RIGHT(Table1[[#This Row],[DATE SAMPLE DELIVERY]],2)))))</f>
        <v/>
      </c>
      <c r="U682" s="137" t="str">
        <f>IF(Table1[[#This Row],[LIBRARY ID]]="","",IF('Sample information'!$B$22="","RML",'Sample information'!$B$22))</f>
        <v/>
      </c>
      <c r="V682" s="130" t="s">
        <v>280</v>
      </c>
      <c r="W682" s="135"/>
      <c r="X682" s="135"/>
      <c r="AA682" s="151"/>
      <c r="AC682" s="152"/>
      <c r="AF682" s="135"/>
      <c r="AG682" s="130"/>
      <c r="AH682" s="130"/>
      <c r="AI682" s="130"/>
      <c r="AJ682" s="130"/>
      <c r="AK682" s="130"/>
      <c r="AL682" s="130"/>
      <c r="AM682" s="130"/>
      <c r="AN682" s="130"/>
      <c r="AO682" s="130"/>
      <c r="AP682" s="130"/>
      <c r="AQ682" s="130"/>
      <c r="AR682" s="130"/>
      <c r="AS682" s="130"/>
      <c r="AT682" s="130"/>
      <c r="AU682" s="130"/>
      <c r="AV682" s="130"/>
      <c r="AW682" s="130"/>
      <c r="AX682" s="130"/>
      <c r="AY682" s="130"/>
      <c r="AZ682" s="130"/>
      <c r="BA682" s="130"/>
      <c r="BB682" s="130"/>
      <c r="BC682" s="130"/>
      <c r="BD682" s="130"/>
      <c r="BE682" s="130"/>
    </row>
    <row r="683" spans="1:57" s="137" customFormat="1" ht="15">
      <c r="A683" s="89" t="str">
        <f>IF(Table1[[#This Row],[LIBRARY ID]]="","",CONCATENATE('Sample information'!B$16," #1"," ",Table1[[#This Row],[DATE SAMPLE DELIVERY]]))</f>
        <v/>
      </c>
      <c r="B683" s="89" t="str">
        <f>IF(Table1[[#This Row],[LIBRARY ID]]="","",CONCATENATE('Sample information'!B$16,"-",Table1[[#This Row],[LIBRARY ID]]))</f>
        <v/>
      </c>
      <c r="C683" s="47"/>
      <c r="D683" s="47"/>
      <c r="E683" s="47"/>
      <c r="F683" s="174" t="s">
        <v>547</v>
      </c>
      <c r="G683" s="47"/>
      <c r="H683" s="47"/>
      <c r="I683" s="47"/>
      <c r="J683" s="47"/>
      <c r="K683" s="47"/>
      <c r="L683" s="89" t="str">
        <f>IF(Table1[[#This Row],[INDEX CATEGORY]]="",CONCATENATE("Custom (",Table1[[#This Row],[CUSTOM INDEX]],")"),IF(Table1[[#This Row],[INDEX CATEGORY]]="No index","Custom (None)",INDEX(Index!$C$3:$X$230,MATCH(Table1[[#This Row],[INDEX NUMBER]],Index!$B$3:$B$230,0),MATCH(Table1[[#This Row],[INDEX CATEGORY]],Index!$C$2:$X$2,0))))</f>
        <v>Custom ()</v>
      </c>
      <c r="M683" s="153"/>
      <c r="N683" s="135" t="s">
        <v>5</v>
      </c>
      <c r="O683" s="153" t="s">
        <v>27</v>
      </c>
      <c r="P683" s="150" t="str">
        <f>IF(Table1[[#This Row],[LIBRARY ID]]="","",Table1[[#This Row],[VOLUME]])</f>
        <v/>
      </c>
      <c r="Q683" s="150" t="str">
        <f>IF(Table1[[#This Row],[LIBRARY ID]]="","",Table1[[#This Row],[CONCENTRATION]]*Table1[[#This Row],[VOLUME]])</f>
        <v/>
      </c>
      <c r="R683" s="103" t="s">
        <v>733</v>
      </c>
      <c r="S683" s="103" t="str">
        <f>IF(Table1[[#This Row],[LIBRARY ID]]="","",CONCATENATE('Sample information'!$B$16,"_",Table1[[#This Row],[PLATE]],"_org_",Table1[[#This Row],[DATE SAMPLE DELIVERY]]))</f>
        <v/>
      </c>
      <c r="T683" s="130" t="str">
        <f>IF(Table1[[#This Row],[DATE SAMPLE DELIVERY]]="","",(CONCATENATE(20,LEFT(Table1[[#This Row],[DATE SAMPLE DELIVERY]],2),"-",(MID(Table1[[#This Row],[DATE SAMPLE DELIVERY]],3,2)),"-",(RIGHT(Table1[[#This Row],[DATE SAMPLE DELIVERY]],2)))))</f>
        <v/>
      </c>
      <c r="U683" s="137" t="str">
        <f>IF(Table1[[#This Row],[LIBRARY ID]]="","",IF('Sample information'!$B$22="","RML",'Sample information'!$B$22))</f>
        <v/>
      </c>
      <c r="V683" s="130" t="s">
        <v>280</v>
      </c>
      <c r="W683" s="135"/>
      <c r="X683" s="135"/>
      <c r="AA683" s="151"/>
      <c r="AC683" s="152"/>
      <c r="AF683" s="135"/>
      <c r="AG683" s="130"/>
      <c r="AH683" s="130"/>
      <c r="AI683" s="130"/>
      <c r="AJ683" s="130"/>
      <c r="AK683" s="130"/>
      <c r="AL683" s="130"/>
      <c r="AM683" s="130"/>
      <c r="AN683" s="130"/>
      <c r="AO683" s="130"/>
      <c r="AP683" s="130"/>
      <c r="AQ683" s="130"/>
      <c r="AR683" s="130"/>
      <c r="AS683" s="130"/>
      <c r="AT683" s="130"/>
      <c r="AU683" s="130"/>
      <c r="AV683" s="130"/>
      <c r="AW683" s="130"/>
      <c r="AX683" s="130"/>
      <c r="AY683" s="130"/>
      <c r="AZ683" s="130"/>
      <c r="BA683" s="130"/>
      <c r="BB683" s="130"/>
      <c r="BC683" s="130"/>
      <c r="BD683" s="130"/>
      <c r="BE683" s="130"/>
    </row>
    <row r="684" spans="1:57" s="137" customFormat="1" ht="15">
      <c r="A684" s="89" t="str">
        <f>IF(Table1[[#This Row],[LIBRARY ID]]="","",CONCATENATE('Sample information'!B$16," #1"," ",Table1[[#This Row],[DATE SAMPLE DELIVERY]]))</f>
        <v/>
      </c>
      <c r="B684" s="89" t="str">
        <f>IF(Table1[[#This Row],[LIBRARY ID]]="","",CONCATENATE('Sample information'!B$16,"-",Table1[[#This Row],[LIBRARY ID]]))</f>
        <v/>
      </c>
      <c r="C684" s="47"/>
      <c r="D684" s="47"/>
      <c r="E684" s="47"/>
      <c r="F684" s="174" t="s">
        <v>547</v>
      </c>
      <c r="G684" s="47"/>
      <c r="H684" s="47"/>
      <c r="I684" s="47"/>
      <c r="J684" s="47"/>
      <c r="K684" s="47"/>
      <c r="L684" s="89" t="str">
        <f>IF(Table1[[#This Row],[INDEX CATEGORY]]="",CONCATENATE("Custom (",Table1[[#This Row],[CUSTOM INDEX]],")"),IF(Table1[[#This Row],[INDEX CATEGORY]]="No index","Custom (None)",INDEX(Index!$C$3:$X$230,MATCH(Table1[[#This Row],[INDEX NUMBER]],Index!$B$3:$B$230,0),MATCH(Table1[[#This Row],[INDEX CATEGORY]],Index!$C$2:$X$2,0))))</f>
        <v>Custom ()</v>
      </c>
      <c r="M684" s="153"/>
      <c r="N684" s="135" t="s">
        <v>5</v>
      </c>
      <c r="O684" s="153" t="s">
        <v>28</v>
      </c>
      <c r="P684" s="150" t="str">
        <f>IF(Table1[[#This Row],[LIBRARY ID]]="","",Table1[[#This Row],[VOLUME]])</f>
        <v/>
      </c>
      <c r="Q684" s="150" t="str">
        <f>IF(Table1[[#This Row],[LIBRARY ID]]="","",Table1[[#This Row],[CONCENTRATION]]*Table1[[#This Row],[VOLUME]])</f>
        <v/>
      </c>
      <c r="R684" s="103" t="s">
        <v>733</v>
      </c>
      <c r="S684" s="103" t="str">
        <f>IF(Table1[[#This Row],[LIBRARY ID]]="","",CONCATENATE('Sample information'!$B$16,"_",Table1[[#This Row],[PLATE]],"_org_",Table1[[#This Row],[DATE SAMPLE DELIVERY]]))</f>
        <v/>
      </c>
      <c r="T684" s="130" t="str">
        <f>IF(Table1[[#This Row],[DATE SAMPLE DELIVERY]]="","",(CONCATENATE(20,LEFT(Table1[[#This Row],[DATE SAMPLE DELIVERY]],2),"-",(MID(Table1[[#This Row],[DATE SAMPLE DELIVERY]],3,2)),"-",(RIGHT(Table1[[#This Row],[DATE SAMPLE DELIVERY]],2)))))</f>
        <v/>
      </c>
      <c r="U684" s="137" t="str">
        <f>IF(Table1[[#This Row],[LIBRARY ID]]="","",IF('Sample information'!$B$22="","RML",'Sample information'!$B$22))</f>
        <v/>
      </c>
      <c r="V684" s="130" t="s">
        <v>280</v>
      </c>
      <c r="W684" s="135"/>
      <c r="X684" s="135"/>
      <c r="AA684" s="151"/>
      <c r="AC684" s="152"/>
      <c r="AF684" s="135"/>
      <c r="AG684" s="130"/>
      <c r="AH684" s="130"/>
      <c r="AI684" s="130"/>
      <c r="AJ684" s="130"/>
      <c r="AK684" s="130"/>
      <c r="AL684" s="130"/>
      <c r="AM684" s="130"/>
      <c r="AN684" s="130"/>
      <c r="AO684" s="130"/>
      <c r="AP684" s="130"/>
      <c r="AQ684" s="130"/>
      <c r="AR684" s="130"/>
      <c r="AS684" s="130"/>
      <c r="AT684" s="130"/>
      <c r="AU684" s="130"/>
      <c r="AV684" s="130"/>
      <c r="AW684" s="130"/>
      <c r="AX684" s="130"/>
      <c r="AY684" s="130"/>
      <c r="AZ684" s="130"/>
      <c r="BA684" s="130"/>
      <c r="BB684" s="130"/>
      <c r="BC684" s="130"/>
      <c r="BD684" s="130"/>
      <c r="BE684" s="130"/>
    </row>
    <row r="685" spans="1:57" s="137" customFormat="1" ht="15">
      <c r="A685" s="89" t="str">
        <f>IF(Table1[[#This Row],[LIBRARY ID]]="","",CONCATENATE('Sample information'!B$16," #1"," ",Table1[[#This Row],[DATE SAMPLE DELIVERY]]))</f>
        <v/>
      </c>
      <c r="B685" s="89" t="str">
        <f>IF(Table1[[#This Row],[LIBRARY ID]]="","",CONCATENATE('Sample information'!B$16,"-",Table1[[#This Row],[LIBRARY ID]]))</f>
        <v/>
      </c>
      <c r="C685" s="47"/>
      <c r="D685" s="47"/>
      <c r="E685" s="47"/>
      <c r="F685" s="174" t="s">
        <v>547</v>
      </c>
      <c r="G685" s="47"/>
      <c r="H685" s="47"/>
      <c r="I685" s="47"/>
      <c r="J685" s="47"/>
      <c r="K685" s="47"/>
      <c r="L685" s="89" t="str">
        <f>IF(Table1[[#This Row],[INDEX CATEGORY]]="",CONCATENATE("Custom (",Table1[[#This Row],[CUSTOM INDEX]],")"),IF(Table1[[#This Row],[INDEX CATEGORY]]="No index","Custom (None)",INDEX(Index!$C$3:$X$230,MATCH(Table1[[#This Row],[INDEX NUMBER]],Index!$B$3:$B$230,0),MATCH(Table1[[#This Row],[INDEX CATEGORY]],Index!$C$2:$X$2,0))))</f>
        <v>Custom ()</v>
      </c>
      <c r="M685" s="153"/>
      <c r="N685" s="135" t="s">
        <v>5</v>
      </c>
      <c r="O685" s="153" t="s">
        <v>29</v>
      </c>
      <c r="P685" s="150" t="str">
        <f>IF(Table1[[#This Row],[LIBRARY ID]]="","",Table1[[#This Row],[VOLUME]])</f>
        <v/>
      </c>
      <c r="Q685" s="150" t="str">
        <f>IF(Table1[[#This Row],[LIBRARY ID]]="","",Table1[[#This Row],[CONCENTRATION]]*Table1[[#This Row],[VOLUME]])</f>
        <v/>
      </c>
      <c r="R685" s="103" t="s">
        <v>733</v>
      </c>
      <c r="S685" s="103" t="str">
        <f>IF(Table1[[#This Row],[LIBRARY ID]]="","",CONCATENATE('Sample information'!$B$16,"_",Table1[[#This Row],[PLATE]],"_org_",Table1[[#This Row],[DATE SAMPLE DELIVERY]]))</f>
        <v/>
      </c>
      <c r="T685" s="130" t="str">
        <f>IF(Table1[[#This Row],[DATE SAMPLE DELIVERY]]="","",(CONCATENATE(20,LEFT(Table1[[#This Row],[DATE SAMPLE DELIVERY]],2),"-",(MID(Table1[[#This Row],[DATE SAMPLE DELIVERY]],3,2)),"-",(RIGHT(Table1[[#This Row],[DATE SAMPLE DELIVERY]],2)))))</f>
        <v/>
      </c>
      <c r="U685" s="137" t="str">
        <f>IF(Table1[[#This Row],[LIBRARY ID]]="","",IF('Sample information'!$B$22="","RML",'Sample information'!$B$22))</f>
        <v/>
      </c>
      <c r="V685" s="130" t="s">
        <v>280</v>
      </c>
      <c r="W685" s="135"/>
      <c r="X685" s="135"/>
      <c r="AA685" s="151"/>
      <c r="AC685" s="152"/>
      <c r="AF685" s="135"/>
      <c r="AG685" s="130"/>
      <c r="AH685" s="130"/>
      <c r="AI685" s="130"/>
      <c r="AJ685" s="130"/>
      <c r="AK685" s="130"/>
      <c r="AL685" s="130"/>
      <c r="AM685" s="130"/>
      <c r="AN685" s="130"/>
      <c r="AO685" s="130"/>
      <c r="AP685" s="130"/>
      <c r="AQ685" s="130"/>
      <c r="AR685" s="130"/>
      <c r="AS685" s="130"/>
      <c r="AT685" s="130"/>
      <c r="AU685" s="130"/>
      <c r="AV685" s="130"/>
      <c r="AW685" s="130"/>
      <c r="AX685" s="130"/>
      <c r="AY685" s="130"/>
      <c r="AZ685" s="130"/>
      <c r="BA685" s="130"/>
      <c r="BB685" s="130"/>
      <c r="BC685" s="130"/>
      <c r="BD685" s="130"/>
      <c r="BE685" s="130"/>
    </row>
    <row r="686" spans="1:57" s="137" customFormat="1" ht="15">
      <c r="A686" s="89" t="str">
        <f>IF(Table1[[#This Row],[LIBRARY ID]]="","",CONCATENATE('Sample information'!B$16," #1"," ",Table1[[#This Row],[DATE SAMPLE DELIVERY]]))</f>
        <v/>
      </c>
      <c r="B686" s="89" t="str">
        <f>IF(Table1[[#This Row],[LIBRARY ID]]="","",CONCATENATE('Sample information'!B$16,"-",Table1[[#This Row],[LIBRARY ID]]))</f>
        <v/>
      </c>
      <c r="C686" s="47"/>
      <c r="D686" s="47"/>
      <c r="E686" s="47"/>
      <c r="F686" s="174" t="s">
        <v>547</v>
      </c>
      <c r="G686" s="47"/>
      <c r="H686" s="47"/>
      <c r="I686" s="47"/>
      <c r="J686" s="47"/>
      <c r="K686" s="47"/>
      <c r="L686" s="89" t="str">
        <f>IF(Table1[[#This Row],[INDEX CATEGORY]]="",CONCATENATE("Custom (",Table1[[#This Row],[CUSTOM INDEX]],")"),IF(Table1[[#This Row],[INDEX CATEGORY]]="No index","Custom (None)",INDEX(Index!$C$3:$X$230,MATCH(Table1[[#This Row],[INDEX NUMBER]],Index!$B$3:$B$230,0),MATCH(Table1[[#This Row],[INDEX CATEGORY]],Index!$C$2:$X$2,0))))</f>
        <v>Custom ()</v>
      </c>
      <c r="M686" s="153"/>
      <c r="N686" s="135" t="s">
        <v>5</v>
      </c>
      <c r="O686" s="153" t="s">
        <v>30</v>
      </c>
      <c r="P686" s="150" t="str">
        <f>IF(Table1[[#This Row],[LIBRARY ID]]="","",Table1[[#This Row],[VOLUME]])</f>
        <v/>
      </c>
      <c r="Q686" s="150" t="str">
        <f>IF(Table1[[#This Row],[LIBRARY ID]]="","",Table1[[#This Row],[CONCENTRATION]]*Table1[[#This Row],[VOLUME]])</f>
        <v/>
      </c>
      <c r="R686" s="103" t="s">
        <v>733</v>
      </c>
      <c r="S686" s="103" t="str">
        <f>IF(Table1[[#This Row],[LIBRARY ID]]="","",CONCATENATE('Sample information'!$B$16,"_",Table1[[#This Row],[PLATE]],"_org_",Table1[[#This Row],[DATE SAMPLE DELIVERY]]))</f>
        <v/>
      </c>
      <c r="T686" s="130" t="str">
        <f>IF(Table1[[#This Row],[DATE SAMPLE DELIVERY]]="","",(CONCATENATE(20,LEFT(Table1[[#This Row],[DATE SAMPLE DELIVERY]],2),"-",(MID(Table1[[#This Row],[DATE SAMPLE DELIVERY]],3,2)),"-",(RIGHT(Table1[[#This Row],[DATE SAMPLE DELIVERY]],2)))))</f>
        <v/>
      </c>
      <c r="U686" s="137" t="str">
        <f>IF(Table1[[#This Row],[LIBRARY ID]]="","",IF('Sample information'!$B$22="","RML",'Sample information'!$B$22))</f>
        <v/>
      </c>
      <c r="V686" s="130" t="s">
        <v>280</v>
      </c>
      <c r="W686" s="135"/>
      <c r="X686" s="135"/>
      <c r="AA686" s="151"/>
      <c r="AC686" s="152"/>
      <c r="AF686" s="135"/>
      <c r="AG686" s="130"/>
      <c r="AH686" s="130"/>
      <c r="AI686" s="130"/>
      <c r="AJ686" s="130"/>
      <c r="AK686" s="130"/>
      <c r="AL686" s="130"/>
      <c r="AM686" s="130"/>
      <c r="AN686" s="130"/>
      <c r="AO686" s="130"/>
      <c r="AP686" s="130"/>
      <c r="AQ686" s="130"/>
      <c r="AR686" s="130"/>
      <c r="AS686" s="130"/>
      <c r="AT686" s="130"/>
      <c r="AU686" s="130"/>
      <c r="AV686" s="130"/>
      <c r="AW686" s="130"/>
      <c r="AX686" s="130"/>
      <c r="AY686" s="130"/>
      <c r="AZ686" s="130"/>
      <c r="BA686" s="130"/>
      <c r="BB686" s="130"/>
      <c r="BC686" s="130"/>
      <c r="BD686" s="130"/>
      <c r="BE686" s="130"/>
    </row>
    <row r="687" spans="1:57" s="137" customFormat="1" ht="15">
      <c r="A687" s="89" t="str">
        <f>IF(Table1[[#This Row],[LIBRARY ID]]="","",CONCATENATE('Sample information'!B$16," #1"," ",Table1[[#This Row],[DATE SAMPLE DELIVERY]]))</f>
        <v/>
      </c>
      <c r="B687" s="89" t="str">
        <f>IF(Table1[[#This Row],[LIBRARY ID]]="","",CONCATENATE('Sample information'!B$16,"-",Table1[[#This Row],[LIBRARY ID]]))</f>
        <v/>
      </c>
      <c r="C687" s="47"/>
      <c r="D687" s="47"/>
      <c r="E687" s="47"/>
      <c r="F687" s="174" t="s">
        <v>547</v>
      </c>
      <c r="G687" s="47"/>
      <c r="H687" s="47"/>
      <c r="I687" s="47"/>
      <c r="J687" s="47"/>
      <c r="K687" s="47"/>
      <c r="L687" s="89" t="str">
        <f>IF(Table1[[#This Row],[INDEX CATEGORY]]="",CONCATENATE("Custom (",Table1[[#This Row],[CUSTOM INDEX]],")"),IF(Table1[[#This Row],[INDEX CATEGORY]]="No index","Custom (None)",INDEX(Index!$C$3:$X$230,MATCH(Table1[[#This Row],[INDEX NUMBER]],Index!$B$3:$B$230,0),MATCH(Table1[[#This Row],[INDEX CATEGORY]],Index!$C$2:$X$2,0))))</f>
        <v>Custom ()</v>
      </c>
      <c r="M687" s="153"/>
      <c r="N687" s="135" t="s">
        <v>5</v>
      </c>
      <c r="O687" s="153" t="s">
        <v>31</v>
      </c>
      <c r="P687" s="150" t="str">
        <f>IF(Table1[[#This Row],[LIBRARY ID]]="","",Table1[[#This Row],[VOLUME]])</f>
        <v/>
      </c>
      <c r="Q687" s="150" t="str">
        <f>IF(Table1[[#This Row],[LIBRARY ID]]="","",Table1[[#This Row],[CONCENTRATION]]*Table1[[#This Row],[VOLUME]])</f>
        <v/>
      </c>
      <c r="R687" s="103" t="s">
        <v>733</v>
      </c>
      <c r="S687" s="103" t="str">
        <f>IF(Table1[[#This Row],[LIBRARY ID]]="","",CONCATENATE('Sample information'!$B$16,"_",Table1[[#This Row],[PLATE]],"_org_",Table1[[#This Row],[DATE SAMPLE DELIVERY]]))</f>
        <v/>
      </c>
      <c r="T687" s="130" t="str">
        <f>IF(Table1[[#This Row],[DATE SAMPLE DELIVERY]]="","",(CONCATENATE(20,LEFT(Table1[[#This Row],[DATE SAMPLE DELIVERY]],2),"-",(MID(Table1[[#This Row],[DATE SAMPLE DELIVERY]],3,2)),"-",(RIGHT(Table1[[#This Row],[DATE SAMPLE DELIVERY]],2)))))</f>
        <v/>
      </c>
      <c r="U687" s="137" t="str">
        <f>IF(Table1[[#This Row],[LIBRARY ID]]="","",IF('Sample information'!$B$22="","RML",'Sample information'!$B$22))</f>
        <v/>
      </c>
      <c r="V687" s="130" t="s">
        <v>280</v>
      </c>
      <c r="W687" s="135"/>
      <c r="X687" s="135"/>
      <c r="AA687" s="151"/>
      <c r="AC687" s="152"/>
      <c r="AF687" s="135"/>
      <c r="AG687" s="130"/>
      <c r="AH687" s="130"/>
      <c r="AI687" s="130"/>
      <c r="AJ687" s="130"/>
      <c r="AK687" s="130"/>
      <c r="AL687" s="130"/>
      <c r="AM687" s="130"/>
      <c r="AN687" s="130"/>
      <c r="AO687" s="130"/>
      <c r="AP687" s="130"/>
      <c r="AQ687" s="130"/>
      <c r="AR687" s="130"/>
      <c r="AS687" s="130"/>
      <c r="AT687" s="130"/>
      <c r="AU687" s="130"/>
      <c r="AV687" s="130"/>
      <c r="AW687" s="130"/>
      <c r="AX687" s="130"/>
      <c r="AY687" s="130"/>
      <c r="AZ687" s="130"/>
      <c r="BA687" s="130"/>
      <c r="BB687" s="130"/>
      <c r="BC687" s="130"/>
      <c r="BD687" s="130"/>
      <c r="BE687" s="130"/>
    </row>
    <row r="688" spans="1:57" s="137" customFormat="1" ht="15">
      <c r="A688" s="89" t="str">
        <f>IF(Table1[[#This Row],[LIBRARY ID]]="","",CONCATENATE('Sample information'!B$16," #1"," ",Table1[[#This Row],[DATE SAMPLE DELIVERY]]))</f>
        <v/>
      </c>
      <c r="B688" s="89" t="str">
        <f>IF(Table1[[#This Row],[LIBRARY ID]]="","",CONCATENATE('Sample information'!B$16,"-",Table1[[#This Row],[LIBRARY ID]]))</f>
        <v/>
      </c>
      <c r="C688" s="47"/>
      <c r="D688" s="47"/>
      <c r="E688" s="47"/>
      <c r="F688" s="174" t="s">
        <v>547</v>
      </c>
      <c r="G688" s="47"/>
      <c r="H688" s="47"/>
      <c r="I688" s="47"/>
      <c r="J688" s="47"/>
      <c r="K688" s="47"/>
      <c r="L688" s="89" t="str">
        <f>IF(Table1[[#This Row],[INDEX CATEGORY]]="",CONCATENATE("Custom (",Table1[[#This Row],[CUSTOM INDEX]],")"),IF(Table1[[#This Row],[INDEX CATEGORY]]="No index","Custom (None)",INDEX(Index!$C$3:$X$230,MATCH(Table1[[#This Row],[INDEX NUMBER]],Index!$B$3:$B$230,0),MATCH(Table1[[#This Row],[INDEX CATEGORY]],Index!$C$2:$X$2,0))))</f>
        <v>Custom ()</v>
      </c>
      <c r="M688" s="153"/>
      <c r="N688" s="135" t="s">
        <v>5</v>
      </c>
      <c r="O688" s="153" t="s">
        <v>32</v>
      </c>
      <c r="P688" s="150" t="str">
        <f>IF(Table1[[#This Row],[LIBRARY ID]]="","",Table1[[#This Row],[VOLUME]])</f>
        <v/>
      </c>
      <c r="Q688" s="150" t="str">
        <f>IF(Table1[[#This Row],[LIBRARY ID]]="","",Table1[[#This Row],[CONCENTRATION]]*Table1[[#This Row],[VOLUME]])</f>
        <v/>
      </c>
      <c r="R688" s="103" t="s">
        <v>733</v>
      </c>
      <c r="S688" s="103" t="str">
        <f>IF(Table1[[#This Row],[LIBRARY ID]]="","",CONCATENATE('Sample information'!$B$16,"_",Table1[[#This Row],[PLATE]],"_org_",Table1[[#This Row],[DATE SAMPLE DELIVERY]]))</f>
        <v/>
      </c>
      <c r="T688" s="130" t="str">
        <f>IF(Table1[[#This Row],[DATE SAMPLE DELIVERY]]="","",(CONCATENATE(20,LEFT(Table1[[#This Row],[DATE SAMPLE DELIVERY]],2),"-",(MID(Table1[[#This Row],[DATE SAMPLE DELIVERY]],3,2)),"-",(RIGHT(Table1[[#This Row],[DATE SAMPLE DELIVERY]],2)))))</f>
        <v/>
      </c>
      <c r="U688" s="137" t="str">
        <f>IF(Table1[[#This Row],[LIBRARY ID]]="","",IF('Sample information'!$B$22="","RML",'Sample information'!$B$22))</f>
        <v/>
      </c>
      <c r="V688" s="130" t="s">
        <v>280</v>
      </c>
      <c r="W688" s="135"/>
      <c r="X688" s="135"/>
      <c r="AA688" s="151"/>
      <c r="AC688" s="152"/>
      <c r="AF688" s="135"/>
      <c r="AG688" s="130"/>
      <c r="AH688" s="130"/>
      <c r="AI688" s="130"/>
      <c r="AJ688" s="130"/>
      <c r="AK688" s="130"/>
      <c r="AL688" s="130"/>
      <c r="AM688" s="130"/>
      <c r="AN688" s="130"/>
      <c r="AO688" s="130"/>
      <c r="AP688" s="130"/>
      <c r="AQ688" s="130"/>
      <c r="AR688" s="130"/>
      <c r="AS688" s="130"/>
      <c r="AT688" s="130"/>
      <c r="AU688" s="130"/>
      <c r="AV688" s="130"/>
      <c r="AW688" s="130"/>
      <c r="AX688" s="130"/>
      <c r="AY688" s="130"/>
      <c r="AZ688" s="130"/>
      <c r="BA688" s="130"/>
      <c r="BB688" s="130"/>
      <c r="BC688" s="130"/>
      <c r="BD688" s="130"/>
      <c r="BE688" s="130"/>
    </row>
    <row r="689" spans="1:57" s="137" customFormat="1" ht="15">
      <c r="A689" s="89" t="str">
        <f>IF(Table1[[#This Row],[LIBRARY ID]]="","",CONCATENATE('Sample information'!B$16," #1"," ",Table1[[#This Row],[DATE SAMPLE DELIVERY]]))</f>
        <v/>
      </c>
      <c r="B689" s="89" t="str">
        <f>IF(Table1[[#This Row],[LIBRARY ID]]="","",CONCATENATE('Sample information'!B$16,"-",Table1[[#This Row],[LIBRARY ID]]))</f>
        <v/>
      </c>
      <c r="C689" s="47"/>
      <c r="D689" s="47"/>
      <c r="E689" s="47"/>
      <c r="F689" s="174" t="s">
        <v>547</v>
      </c>
      <c r="G689" s="47"/>
      <c r="H689" s="47"/>
      <c r="I689" s="47"/>
      <c r="J689" s="47"/>
      <c r="K689" s="47"/>
      <c r="L689" s="89" t="str">
        <f>IF(Table1[[#This Row],[INDEX CATEGORY]]="",CONCATENATE("Custom (",Table1[[#This Row],[CUSTOM INDEX]],")"),IF(Table1[[#This Row],[INDEX CATEGORY]]="No index","Custom (None)",INDEX(Index!$C$3:$X$230,MATCH(Table1[[#This Row],[INDEX NUMBER]],Index!$B$3:$B$230,0),MATCH(Table1[[#This Row],[INDEX CATEGORY]],Index!$C$2:$X$2,0))))</f>
        <v>Custom ()</v>
      </c>
      <c r="M689" s="153"/>
      <c r="N689" s="135" t="s">
        <v>5</v>
      </c>
      <c r="O689" s="153" t="s">
        <v>33</v>
      </c>
      <c r="P689" s="150" t="str">
        <f>IF(Table1[[#This Row],[LIBRARY ID]]="","",Table1[[#This Row],[VOLUME]])</f>
        <v/>
      </c>
      <c r="Q689" s="150" t="str">
        <f>IF(Table1[[#This Row],[LIBRARY ID]]="","",Table1[[#This Row],[CONCENTRATION]]*Table1[[#This Row],[VOLUME]])</f>
        <v/>
      </c>
      <c r="R689" s="103" t="s">
        <v>733</v>
      </c>
      <c r="S689" s="103" t="str">
        <f>IF(Table1[[#This Row],[LIBRARY ID]]="","",CONCATENATE('Sample information'!$B$16,"_",Table1[[#This Row],[PLATE]],"_org_",Table1[[#This Row],[DATE SAMPLE DELIVERY]]))</f>
        <v/>
      </c>
      <c r="T689" s="130" t="str">
        <f>IF(Table1[[#This Row],[DATE SAMPLE DELIVERY]]="","",(CONCATENATE(20,LEFT(Table1[[#This Row],[DATE SAMPLE DELIVERY]],2),"-",(MID(Table1[[#This Row],[DATE SAMPLE DELIVERY]],3,2)),"-",(RIGHT(Table1[[#This Row],[DATE SAMPLE DELIVERY]],2)))))</f>
        <v/>
      </c>
      <c r="U689" s="137" t="str">
        <f>IF(Table1[[#This Row],[LIBRARY ID]]="","",IF('Sample information'!$B$22="","RML",'Sample information'!$B$22))</f>
        <v/>
      </c>
      <c r="V689" s="130" t="s">
        <v>280</v>
      </c>
      <c r="W689" s="135"/>
      <c r="X689" s="135"/>
      <c r="AA689" s="151"/>
      <c r="AC689" s="152"/>
      <c r="AF689" s="135"/>
      <c r="AG689" s="130"/>
      <c r="AH689" s="130"/>
      <c r="AI689" s="130"/>
      <c r="AJ689" s="130"/>
      <c r="AK689" s="130"/>
      <c r="AL689" s="130"/>
      <c r="AM689" s="130"/>
      <c r="AN689" s="130"/>
      <c r="AO689" s="130"/>
      <c r="AP689" s="130"/>
      <c r="AQ689" s="130"/>
      <c r="AR689" s="130"/>
      <c r="AS689" s="130"/>
      <c r="AT689" s="130"/>
      <c r="AU689" s="130"/>
      <c r="AV689" s="130"/>
      <c r="AW689" s="130"/>
      <c r="AX689" s="130"/>
      <c r="AY689" s="130"/>
      <c r="AZ689" s="130"/>
      <c r="BA689" s="130"/>
      <c r="BB689" s="130"/>
      <c r="BC689" s="130"/>
      <c r="BD689" s="130"/>
      <c r="BE689" s="130"/>
    </row>
    <row r="690" spans="1:57" s="137" customFormat="1" ht="15">
      <c r="A690" s="89" t="str">
        <f>IF(Table1[[#This Row],[LIBRARY ID]]="","",CONCATENATE('Sample information'!B$16," #1"," ",Table1[[#This Row],[DATE SAMPLE DELIVERY]]))</f>
        <v/>
      </c>
      <c r="B690" s="89" t="str">
        <f>IF(Table1[[#This Row],[LIBRARY ID]]="","",CONCATENATE('Sample information'!B$16,"-",Table1[[#This Row],[LIBRARY ID]]))</f>
        <v/>
      </c>
      <c r="C690" s="47"/>
      <c r="D690" s="47"/>
      <c r="E690" s="47"/>
      <c r="F690" s="174" t="s">
        <v>547</v>
      </c>
      <c r="G690" s="47"/>
      <c r="H690" s="47"/>
      <c r="I690" s="47"/>
      <c r="J690" s="47"/>
      <c r="K690" s="47"/>
      <c r="L690" s="89" t="str">
        <f>IF(Table1[[#This Row],[INDEX CATEGORY]]="",CONCATENATE("Custom (",Table1[[#This Row],[CUSTOM INDEX]],")"),IF(Table1[[#This Row],[INDEX CATEGORY]]="No index","Custom (None)",INDEX(Index!$C$3:$X$230,MATCH(Table1[[#This Row],[INDEX NUMBER]],Index!$B$3:$B$230,0),MATCH(Table1[[#This Row],[INDEX CATEGORY]],Index!$C$2:$X$2,0))))</f>
        <v>Custom ()</v>
      </c>
      <c r="M690" s="153"/>
      <c r="N690" s="135" t="s">
        <v>5</v>
      </c>
      <c r="O690" s="153" t="s">
        <v>34</v>
      </c>
      <c r="P690" s="150" t="str">
        <f>IF(Table1[[#This Row],[LIBRARY ID]]="","",Table1[[#This Row],[VOLUME]])</f>
        <v/>
      </c>
      <c r="Q690" s="150" t="str">
        <f>IF(Table1[[#This Row],[LIBRARY ID]]="","",Table1[[#This Row],[CONCENTRATION]]*Table1[[#This Row],[VOLUME]])</f>
        <v/>
      </c>
      <c r="R690" s="103" t="s">
        <v>733</v>
      </c>
      <c r="S690" s="103" t="str">
        <f>IF(Table1[[#This Row],[LIBRARY ID]]="","",CONCATENATE('Sample information'!$B$16,"_",Table1[[#This Row],[PLATE]],"_org_",Table1[[#This Row],[DATE SAMPLE DELIVERY]]))</f>
        <v/>
      </c>
      <c r="T690" s="130" t="str">
        <f>IF(Table1[[#This Row],[DATE SAMPLE DELIVERY]]="","",(CONCATENATE(20,LEFT(Table1[[#This Row],[DATE SAMPLE DELIVERY]],2),"-",(MID(Table1[[#This Row],[DATE SAMPLE DELIVERY]],3,2)),"-",(RIGHT(Table1[[#This Row],[DATE SAMPLE DELIVERY]],2)))))</f>
        <v/>
      </c>
      <c r="U690" s="137" t="str">
        <f>IF(Table1[[#This Row],[LIBRARY ID]]="","",IF('Sample information'!$B$22="","RML",'Sample information'!$B$22))</f>
        <v/>
      </c>
      <c r="V690" s="130" t="s">
        <v>280</v>
      </c>
      <c r="W690" s="135"/>
      <c r="X690" s="135"/>
      <c r="AA690" s="151"/>
      <c r="AC690" s="152"/>
      <c r="AF690" s="135"/>
      <c r="AG690" s="130"/>
      <c r="AH690" s="130"/>
      <c r="AI690" s="130"/>
      <c r="AJ690" s="130"/>
      <c r="AK690" s="130"/>
      <c r="AL690" s="130"/>
      <c r="AM690" s="130"/>
      <c r="AN690" s="130"/>
      <c r="AO690" s="130"/>
      <c r="AP690" s="130"/>
      <c r="AQ690" s="130"/>
      <c r="AR690" s="130"/>
      <c r="AS690" s="130"/>
      <c r="AT690" s="130"/>
      <c r="AU690" s="130"/>
      <c r="AV690" s="130"/>
      <c r="AW690" s="130"/>
      <c r="AX690" s="130"/>
      <c r="AY690" s="130"/>
      <c r="AZ690" s="130"/>
      <c r="BA690" s="130"/>
      <c r="BB690" s="130"/>
      <c r="BC690" s="130"/>
      <c r="BD690" s="130"/>
      <c r="BE690" s="130"/>
    </row>
    <row r="691" spans="1:57" s="137" customFormat="1" ht="15">
      <c r="A691" s="89" t="str">
        <f>IF(Table1[[#This Row],[LIBRARY ID]]="","",CONCATENATE('Sample information'!B$16," #1"," ",Table1[[#This Row],[DATE SAMPLE DELIVERY]]))</f>
        <v/>
      </c>
      <c r="B691" s="89" t="str">
        <f>IF(Table1[[#This Row],[LIBRARY ID]]="","",CONCATENATE('Sample information'!B$16,"-",Table1[[#This Row],[LIBRARY ID]]))</f>
        <v/>
      </c>
      <c r="C691" s="47"/>
      <c r="D691" s="47"/>
      <c r="E691" s="47"/>
      <c r="F691" s="174" t="s">
        <v>547</v>
      </c>
      <c r="G691" s="47"/>
      <c r="H691" s="47"/>
      <c r="I691" s="47"/>
      <c r="J691" s="47"/>
      <c r="K691" s="47"/>
      <c r="L691" s="89" t="str">
        <f>IF(Table1[[#This Row],[INDEX CATEGORY]]="",CONCATENATE("Custom (",Table1[[#This Row],[CUSTOM INDEX]],")"),IF(Table1[[#This Row],[INDEX CATEGORY]]="No index","Custom (None)",INDEX(Index!$C$3:$X$230,MATCH(Table1[[#This Row],[INDEX NUMBER]],Index!$B$3:$B$230,0),MATCH(Table1[[#This Row],[INDEX CATEGORY]],Index!$C$2:$X$2,0))))</f>
        <v>Custom ()</v>
      </c>
      <c r="M691" s="153"/>
      <c r="N691" s="135" t="s">
        <v>5</v>
      </c>
      <c r="O691" s="153" t="s">
        <v>35</v>
      </c>
      <c r="P691" s="150" t="str">
        <f>IF(Table1[[#This Row],[LIBRARY ID]]="","",Table1[[#This Row],[VOLUME]])</f>
        <v/>
      </c>
      <c r="Q691" s="150" t="str">
        <f>IF(Table1[[#This Row],[LIBRARY ID]]="","",Table1[[#This Row],[CONCENTRATION]]*Table1[[#This Row],[VOLUME]])</f>
        <v/>
      </c>
      <c r="R691" s="103" t="s">
        <v>733</v>
      </c>
      <c r="S691" s="103" t="str">
        <f>IF(Table1[[#This Row],[LIBRARY ID]]="","",CONCATENATE('Sample information'!$B$16,"_",Table1[[#This Row],[PLATE]],"_org_",Table1[[#This Row],[DATE SAMPLE DELIVERY]]))</f>
        <v/>
      </c>
      <c r="T691" s="130" t="str">
        <f>IF(Table1[[#This Row],[DATE SAMPLE DELIVERY]]="","",(CONCATENATE(20,LEFT(Table1[[#This Row],[DATE SAMPLE DELIVERY]],2),"-",(MID(Table1[[#This Row],[DATE SAMPLE DELIVERY]],3,2)),"-",(RIGHT(Table1[[#This Row],[DATE SAMPLE DELIVERY]],2)))))</f>
        <v/>
      </c>
      <c r="U691" s="137" t="str">
        <f>IF(Table1[[#This Row],[LIBRARY ID]]="","",IF('Sample information'!$B$22="","RML",'Sample information'!$B$22))</f>
        <v/>
      </c>
      <c r="V691" s="130" t="s">
        <v>280</v>
      </c>
      <c r="W691" s="135"/>
      <c r="X691" s="135"/>
      <c r="AA691" s="151"/>
      <c r="AC691" s="152"/>
      <c r="AF691" s="135"/>
      <c r="AG691" s="130"/>
      <c r="AH691" s="130"/>
      <c r="AI691" s="130"/>
      <c r="AJ691" s="130"/>
      <c r="AK691" s="130"/>
      <c r="AL691" s="130"/>
      <c r="AM691" s="130"/>
      <c r="AN691" s="130"/>
      <c r="AO691" s="130"/>
      <c r="AP691" s="130"/>
      <c r="AQ691" s="130"/>
      <c r="AR691" s="130"/>
      <c r="AS691" s="130"/>
      <c r="AT691" s="130"/>
      <c r="AU691" s="130"/>
      <c r="AV691" s="130"/>
      <c r="AW691" s="130"/>
      <c r="AX691" s="130"/>
      <c r="AY691" s="130"/>
      <c r="AZ691" s="130"/>
      <c r="BA691" s="130"/>
      <c r="BB691" s="130"/>
      <c r="BC691" s="130"/>
      <c r="BD691" s="130"/>
      <c r="BE691" s="130"/>
    </row>
    <row r="692" spans="1:57" s="137" customFormat="1" ht="15">
      <c r="A692" s="89" t="str">
        <f>IF(Table1[[#This Row],[LIBRARY ID]]="","",CONCATENATE('Sample information'!B$16," #1"," ",Table1[[#This Row],[DATE SAMPLE DELIVERY]]))</f>
        <v/>
      </c>
      <c r="B692" s="89" t="str">
        <f>IF(Table1[[#This Row],[LIBRARY ID]]="","",CONCATENATE('Sample information'!B$16,"-",Table1[[#This Row],[LIBRARY ID]]))</f>
        <v/>
      </c>
      <c r="C692" s="47"/>
      <c r="D692" s="47"/>
      <c r="E692" s="47"/>
      <c r="F692" s="174" t="s">
        <v>547</v>
      </c>
      <c r="G692" s="47"/>
      <c r="H692" s="47"/>
      <c r="I692" s="47"/>
      <c r="J692" s="47"/>
      <c r="K692" s="47"/>
      <c r="L692" s="89" t="str">
        <f>IF(Table1[[#This Row],[INDEX CATEGORY]]="",CONCATENATE("Custom (",Table1[[#This Row],[CUSTOM INDEX]],")"),IF(Table1[[#This Row],[INDEX CATEGORY]]="No index","Custom (None)",INDEX(Index!$C$3:$X$230,MATCH(Table1[[#This Row],[INDEX NUMBER]],Index!$B$3:$B$230,0),MATCH(Table1[[#This Row],[INDEX CATEGORY]],Index!$C$2:$X$2,0))))</f>
        <v>Custom ()</v>
      </c>
      <c r="M692" s="153"/>
      <c r="N692" s="135" t="s">
        <v>5</v>
      </c>
      <c r="O692" s="153" t="s">
        <v>36</v>
      </c>
      <c r="P692" s="150" t="str">
        <f>IF(Table1[[#This Row],[LIBRARY ID]]="","",Table1[[#This Row],[VOLUME]])</f>
        <v/>
      </c>
      <c r="Q692" s="150" t="str">
        <f>IF(Table1[[#This Row],[LIBRARY ID]]="","",Table1[[#This Row],[CONCENTRATION]]*Table1[[#This Row],[VOLUME]])</f>
        <v/>
      </c>
      <c r="R692" s="103" t="s">
        <v>733</v>
      </c>
      <c r="S692" s="103" t="str">
        <f>IF(Table1[[#This Row],[LIBRARY ID]]="","",CONCATENATE('Sample information'!$B$16,"_",Table1[[#This Row],[PLATE]],"_org_",Table1[[#This Row],[DATE SAMPLE DELIVERY]]))</f>
        <v/>
      </c>
      <c r="T692" s="130" t="str">
        <f>IF(Table1[[#This Row],[DATE SAMPLE DELIVERY]]="","",(CONCATENATE(20,LEFT(Table1[[#This Row],[DATE SAMPLE DELIVERY]],2),"-",(MID(Table1[[#This Row],[DATE SAMPLE DELIVERY]],3,2)),"-",(RIGHT(Table1[[#This Row],[DATE SAMPLE DELIVERY]],2)))))</f>
        <v/>
      </c>
      <c r="U692" s="137" t="str">
        <f>IF(Table1[[#This Row],[LIBRARY ID]]="","",IF('Sample information'!$B$22="","RML",'Sample information'!$B$22))</f>
        <v/>
      </c>
      <c r="V692" s="130" t="s">
        <v>280</v>
      </c>
      <c r="W692" s="135"/>
      <c r="X692" s="135"/>
      <c r="AA692" s="151"/>
      <c r="AC692" s="152"/>
      <c r="AF692" s="135"/>
      <c r="AG692" s="130"/>
      <c r="AH692" s="130"/>
      <c r="AI692" s="130"/>
      <c r="AJ692" s="130"/>
      <c r="AK692" s="130"/>
      <c r="AL692" s="130"/>
      <c r="AM692" s="130"/>
      <c r="AN692" s="130"/>
      <c r="AO692" s="130"/>
      <c r="AP692" s="130"/>
      <c r="AQ692" s="130"/>
      <c r="AR692" s="130"/>
      <c r="AS692" s="130"/>
      <c r="AT692" s="130"/>
      <c r="AU692" s="130"/>
      <c r="AV692" s="130"/>
      <c r="AW692" s="130"/>
      <c r="AX692" s="130"/>
      <c r="AY692" s="130"/>
      <c r="AZ692" s="130"/>
      <c r="BA692" s="130"/>
      <c r="BB692" s="130"/>
      <c r="BC692" s="130"/>
      <c r="BD692" s="130"/>
      <c r="BE692" s="130"/>
    </row>
    <row r="693" spans="1:57" s="137" customFormat="1" ht="15">
      <c r="A693" s="89" t="str">
        <f>IF(Table1[[#This Row],[LIBRARY ID]]="","",CONCATENATE('Sample information'!B$16," #1"," ",Table1[[#This Row],[DATE SAMPLE DELIVERY]]))</f>
        <v/>
      </c>
      <c r="B693" s="89" t="str">
        <f>IF(Table1[[#This Row],[LIBRARY ID]]="","",CONCATENATE('Sample information'!B$16,"-",Table1[[#This Row],[LIBRARY ID]]))</f>
        <v/>
      </c>
      <c r="C693" s="47"/>
      <c r="D693" s="47"/>
      <c r="E693" s="47"/>
      <c r="F693" s="174" t="s">
        <v>547</v>
      </c>
      <c r="G693" s="47"/>
      <c r="H693" s="47"/>
      <c r="I693" s="47"/>
      <c r="J693" s="47"/>
      <c r="K693" s="47"/>
      <c r="L693" s="89" t="str">
        <f>IF(Table1[[#This Row],[INDEX CATEGORY]]="",CONCATENATE("Custom (",Table1[[#This Row],[CUSTOM INDEX]],")"),IF(Table1[[#This Row],[INDEX CATEGORY]]="No index","Custom (None)",INDEX(Index!$C$3:$X$230,MATCH(Table1[[#This Row],[INDEX NUMBER]],Index!$B$3:$B$230,0),MATCH(Table1[[#This Row],[INDEX CATEGORY]],Index!$C$2:$X$2,0))))</f>
        <v>Custom ()</v>
      </c>
      <c r="M693" s="153"/>
      <c r="N693" s="135" t="s">
        <v>5</v>
      </c>
      <c r="O693" s="153" t="s">
        <v>37</v>
      </c>
      <c r="P693" s="150" t="str">
        <f>IF(Table1[[#This Row],[LIBRARY ID]]="","",Table1[[#This Row],[VOLUME]])</f>
        <v/>
      </c>
      <c r="Q693" s="150" t="str">
        <f>IF(Table1[[#This Row],[LIBRARY ID]]="","",Table1[[#This Row],[CONCENTRATION]]*Table1[[#This Row],[VOLUME]])</f>
        <v/>
      </c>
      <c r="R693" s="103" t="s">
        <v>733</v>
      </c>
      <c r="S693" s="103" t="str">
        <f>IF(Table1[[#This Row],[LIBRARY ID]]="","",CONCATENATE('Sample information'!$B$16,"_",Table1[[#This Row],[PLATE]],"_org_",Table1[[#This Row],[DATE SAMPLE DELIVERY]]))</f>
        <v/>
      </c>
      <c r="T693" s="130" t="str">
        <f>IF(Table1[[#This Row],[DATE SAMPLE DELIVERY]]="","",(CONCATENATE(20,LEFT(Table1[[#This Row],[DATE SAMPLE DELIVERY]],2),"-",(MID(Table1[[#This Row],[DATE SAMPLE DELIVERY]],3,2)),"-",(RIGHT(Table1[[#This Row],[DATE SAMPLE DELIVERY]],2)))))</f>
        <v/>
      </c>
      <c r="U693" s="137" t="str">
        <f>IF(Table1[[#This Row],[LIBRARY ID]]="","",IF('Sample information'!$B$22="","RML",'Sample information'!$B$22))</f>
        <v/>
      </c>
      <c r="V693" s="130" t="s">
        <v>280</v>
      </c>
      <c r="W693" s="135"/>
      <c r="X693" s="135"/>
      <c r="AA693" s="151"/>
      <c r="AC693" s="152"/>
      <c r="AF693" s="135"/>
      <c r="AG693" s="130"/>
      <c r="AH693" s="130"/>
      <c r="AI693" s="130"/>
      <c r="AJ693" s="130"/>
      <c r="AK693" s="130"/>
      <c r="AL693" s="130"/>
      <c r="AM693" s="130"/>
      <c r="AN693" s="130"/>
      <c r="AO693" s="130"/>
      <c r="AP693" s="130"/>
      <c r="AQ693" s="130"/>
      <c r="AR693" s="130"/>
      <c r="AS693" s="130"/>
      <c r="AT693" s="130"/>
      <c r="AU693" s="130"/>
      <c r="AV693" s="130"/>
      <c r="AW693" s="130"/>
      <c r="AX693" s="130"/>
      <c r="AY693" s="130"/>
      <c r="AZ693" s="130"/>
      <c r="BA693" s="130"/>
      <c r="BB693" s="130"/>
      <c r="BC693" s="130"/>
      <c r="BD693" s="130"/>
      <c r="BE693" s="130"/>
    </row>
    <row r="694" spans="1:57" s="137" customFormat="1" ht="15">
      <c r="A694" s="89" t="str">
        <f>IF(Table1[[#This Row],[LIBRARY ID]]="","",CONCATENATE('Sample information'!B$16," #1"," ",Table1[[#This Row],[DATE SAMPLE DELIVERY]]))</f>
        <v/>
      </c>
      <c r="B694" s="89" t="str">
        <f>IF(Table1[[#This Row],[LIBRARY ID]]="","",CONCATENATE('Sample information'!B$16,"-",Table1[[#This Row],[LIBRARY ID]]))</f>
        <v/>
      </c>
      <c r="C694" s="47"/>
      <c r="D694" s="47"/>
      <c r="E694" s="47"/>
      <c r="F694" s="174" t="s">
        <v>547</v>
      </c>
      <c r="G694" s="47"/>
      <c r="H694" s="47"/>
      <c r="I694" s="47"/>
      <c r="J694" s="47"/>
      <c r="K694" s="47"/>
      <c r="L694" s="89" t="str">
        <f>IF(Table1[[#This Row],[INDEX CATEGORY]]="",CONCATENATE("Custom (",Table1[[#This Row],[CUSTOM INDEX]],")"),IF(Table1[[#This Row],[INDEX CATEGORY]]="No index","Custom (None)",INDEX(Index!$C$3:$X$230,MATCH(Table1[[#This Row],[INDEX NUMBER]],Index!$B$3:$B$230,0),MATCH(Table1[[#This Row],[INDEX CATEGORY]],Index!$C$2:$X$2,0))))</f>
        <v>Custom ()</v>
      </c>
      <c r="M694" s="153"/>
      <c r="N694" s="135" t="s">
        <v>5</v>
      </c>
      <c r="O694" s="153" t="s">
        <v>38</v>
      </c>
      <c r="P694" s="150" t="str">
        <f>IF(Table1[[#This Row],[LIBRARY ID]]="","",Table1[[#This Row],[VOLUME]])</f>
        <v/>
      </c>
      <c r="Q694" s="150" t="str">
        <f>IF(Table1[[#This Row],[LIBRARY ID]]="","",Table1[[#This Row],[CONCENTRATION]]*Table1[[#This Row],[VOLUME]])</f>
        <v/>
      </c>
      <c r="R694" s="103" t="s">
        <v>733</v>
      </c>
      <c r="S694" s="103" t="str">
        <f>IF(Table1[[#This Row],[LIBRARY ID]]="","",CONCATENATE('Sample information'!$B$16,"_",Table1[[#This Row],[PLATE]],"_org_",Table1[[#This Row],[DATE SAMPLE DELIVERY]]))</f>
        <v/>
      </c>
      <c r="T694" s="130" t="str">
        <f>IF(Table1[[#This Row],[DATE SAMPLE DELIVERY]]="","",(CONCATENATE(20,LEFT(Table1[[#This Row],[DATE SAMPLE DELIVERY]],2),"-",(MID(Table1[[#This Row],[DATE SAMPLE DELIVERY]],3,2)),"-",(RIGHT(Table1[[#This Row],[DATE SAMPLE DELIVERY]],2)))))</f>
        <v/>
      </c>
      <c r="U694" s="137" t="str">
        <f>IF(Table1[[#This Row],[LIBRARY ID]]="","",IF('Sample information'!$B$22="","RML",'Sample information'!$B$22))</f>
        <v/>
      </c>
      <c r="V694" s="130" t="s">
        <v>280</v>
      </c>
      <c r="W694" s="135"/>
      <c r="X694" s="135"/>
      <c r="AA694" s="151"/>
      <c r="AC694" s="152"/>
      <c r="AF694" s="135"/>
      <c r="AG694" s="130"/>
      <c r="AH694" s="130"/>
      <c r="AI694" s="130"/>
      <c r="AJ694" s="130"/>
      <c r="AK694" s="130"/>
      <c r="AL694" s="130"/>
      <c r="AM694" s="130"/>
      <c r="AN694" s="130"/>
      <c r="AO694" s="130"/>
      <c r="AP694" s="130"/>
      <c r="AQ694" s="130"/>
      <c r="AR694" s="130"/>
      <c r="AS694" s="130"/>
      <c r="AT694" s="130"/>
      <c r="AU694" s="130"/>
      <c r="AV694" s="130"/>
      <c r="AW694" s="130"/>
      <c r="AX694" s="130"/>
      <c r="AY694" s="130"/>
      <c r="AZ694" s="130"/>
      <c r="BA694" s="130"/>
      <c r="BB694" s="130"/>
      <c r="BC694" s="130"/>
      <c r="BD694" s="130"/>
      <c r="BE694" s="130"/>
    </row>
    <row r="695" spans="1:57" s="137" customFormat="1" ht="15">
      <c r="A695" s="89" t="str">
        <f>IF(Table1[[#This Row],[LIBRARY ID]]="","",CONCATENATE('Sample information'!B$16," #1"," ",Table1[[#This Row],[DATE SAMPLE DELIVERY]]))</f>
        <v/>
      </c>
      <c r="B695" s="89" t="str">
        <f>IF(Table1[[#This Row],[LIBRARY ID]]="","",CONCATENATE('Sample information'!B$16,"-",Table1[[#This Row],[LIBRARY ID]]))</f>
        <v/>
      </c>
      <c r="C695" s="47"/>
      <c r="D695" s="47"/>
      <c r="E695" s="47"/>
      <c r="F695" s="174" t="s">
        <v>547</v>
      </c>
      <c r="G695" s="47"/>
      <c r="H695" s="47"/>
      <c r="I695" s="47"/>
      <c r="J695" s="47"/>
      <c r="K695" s="47"/>
      <c r="L695" s="89" t="str">
        <f>IF(Table1[[#This Row],[INDEX CATEGORY]]="",CONCATENATE("Custom (",Table1[[#This Row],[CUSTOM INDEX]],")"),IF(Table1[[#This Row],[INDEX CATEGORY]]="No index","Custom (None)",INDEX(Index!$C$3:$X$230,MATCH(Table1[[#This Row],[INDEX NUMBER]],Index!$B$3:$B$230,0),MATCH(Table1[[#This Row],[INDEX CATEGORY]],Index!$C$2:$X$2,0))))</f>
        <v>Custom ()</v>
      </c>
      <c r="M695" s="153"/>
      <c r="N695" s="135" t="s">
        <v>5</v>
      </c>
      <c r="O695" s="153" t="s">
        <v>39</v>
      </c>
      <c r="P695" s="150" t="str">
        <f>IF(Table1[[#This Row],[LIBRARY ID]]="","",Table1[[#This Row],[VOLUME]])</f>
        <v/>
      </c>
      <c r="Q695" s="150" t="str">
        <f>IF(Table1[[#This Row],[LIBRARY ID]]="","",Table1[[#This Row],[CONCENTRATION]]*Table1[[#This Row],[VOLUME]])</f>
        <v/>
      </c>
      <c r="R695" s="103" t="s">
        <v>733</v>
      </c>
      <c r="S695" s="103" t="str">
        <f>IF(Table1[[#This Row],[LIBRARY ID]]="","",CONCATENATE('Sample information'!$B$16,"_",Table1[[#This Row],[PLATE]],"_org_",Table1[[#This Row],[DATE SAMPLE DELIVERY]]))</f>
        <v/>
      </c>
      <c r="T695" s="130" t="str">
        <f>IF(Table1[[#This Row],[DATE SAMPLE DELIVERY]]="","",(CONCATENATE(20,LEFT(Table1[[#This Row],[DATE SAMPLE DELIVERY]],2),"-",(MID(Table1[[#This Row],[DATE SAMPLE DELIVERY]],3,2)),"-",(RIGHT(Table1[[#This Row],[DATE SAMPLE DELIVERY]],2)))))</f>
        <v/>
      </c>
      <c r="U695" s="137" t="str">
        <f>IF(Table1[[#This Row],[LIBRARY ID]]="","",IF('Sample information'!$B$22="","RML",'Sample information'!$B$22))</f>
        <v/>
      </c>
      <c r="V695" s="130" t="s">
        <v>280</v>
      </c>
      <c r="W695" s="135"/>
      <c r="X695" s="135"/>
      <c r="AA695" s="151"/>
      <c r="AC695" s="152"/>
      <c r="AF695" s="135"/>
      <c r="AG695" s="130"/>
      <c r="AH695" s="130"/>
      <c r="AI695" s="130"/>
      <c r="AJ695" s="130"/>
      <c r="AK695" s="130"/>
      <c r="AL695" s="130"/>
      <c r="AM695" s="130"/>
      <c r="AN695" s="130"/>
      <c r="AO695" s="130"/>
      <c r="AP695" s="130"/>
      <c r="AQ695" s="130"/>
      <c r="AR695" s="130"/>
      <c r="AS695" s="130"/>
      <c r="AT695" s="130"/>
      <c r="AU695" s="130"/>
      <c r="AV695" s="130"/>
      <c r="AW695" s="130"/>
      <c r="AX695" s="130"/>
      <c r="AY695" s="130"/>
      <c r="AZ695" s="130"/>
      <c r="BA695" s="130"/>
      <c r="BB695" s="130"/>
      <c r="BC695" s="130"/>
      <c r="BD695" s="130"/>
      <c r="BE695" s="130"/>
    </row>
    <row r="696" spans="1:57" s="137" customFormat="1" ht="15">
      <c r="A696" s="89" t="str">
        <f>IF(Table1[[#This Row],[LIBRARY ID]]="","",CONCATENATE('Sample information'!B$16," #1"," ",Table1[[#This Row],[DATE SAMPLE DELIVERY]]))</f>
        <v/>
      </c>
      <c r="B696" s="89" t="str">
        <f>IF(Table1[[#This Row],[LIBRARY ID]]="","",CONCATENATE('Sample information'!B$16,"-",Table1[[#This Row],[LIBRARY ID]]))</f>
        <v/>
      </c>
      <c r="C696" s="47"/>
      <c r="D696" s="47"/>
      <c r="E696" s="47"/>
      <c r="F696" s="174" t="s">
        <v>547</v>
      </c>
      <c r="G696" s="47"/>
      <c r="H696" s="47"/>
      <c r="I696" s="47"/>
      <c r="J696" s="47"/>
      <c r="K696" s="47"/>
      <c r="L696" s="89" t="str">
        <f>IF(Table1[[#This Row],[INDEX CATEGORY]]="",CONCATENATE("Custom (",Table1[[#This Row],[CUSTOM INDEX]],")"),IF(Table1[[#This Row],[INDEX CATEGORY]]="No index","Custom (None)",INDEX(Index!$C$3:$X$230,MATCH(Table1[[#This Row],[INDEX NUMBER]],Index!$B$3:$B$230,0),MATCH(Table1[[#This Row],[INDEX CATEGORY]],Index!$C$2:$X$2,0))))</f>
        <v>Custom ()</v>
      </c>
      <c r="M696" s="153"/>
      <c r="N696" s="135" t="s">
        <v>5</v>
      </c>
      <c r="O696" s="153" t="s">
        <v>40</v>
      </c>
      <c r="P696" s="150" t="str">
        <f>IF(Table1[[#This Row],[LIBRARY ID]]="","",Table1[[#This Row],[VOLUME]])</f>
        <v/>
      </c>
      <c r="Q696" s="150" t="str">
        <f>IF(Table1[[#This Row],[LIBRARY ID]]="","",Table1[[#This Row],[CONCENTRATION]]*Table1[[#This Row],[VOLUME]])</f>
        <v/>
      </c>
      <c r="R696" s="103" t="s">
        <v>733</v>
      </c>
      <c r="S696" s="103" t="str">
        <f>IF(Table1[[#This Row],[LIBRARY ID]]="","",CONCATENATE('Sample information'!$B$16,"_",Table1[[#This Row],[PLATE]],"_org_",Table1[[#This Row],[DATE SAMPLE DELIVERY]]))</f>
        <v/>
      </c>
      <c r="T696" s="130" t="str">
        <f>IF(Table1[[#This Row],[DATE SAMPLE DELIVERY]]="","",(CONCATENATE(20,LEFT(Table1[[#This Row],[DATE SAMPLE DELIVERY]],2),"-",(MID(Table1[[#This Row],[DATE SAMPLE DELIVERY]],3,2)),"-",(RIGHT(Table1[[#This Row],[DATE SAMPLE DELIVERY]],2)))))</f>
        <v/>
      </c>
      <c r="U696" s="137" t="str">
        <f>IF(Table1[[#This Row],[LIBRARY ID]]="","",IF('Sample information'!$B$22="","RML",'Sample information'!$B$22))</f>
        <v/>
      </c>
      <c r="V696" s="130" t="s">
        <v>280</v>
      </c>
      <c r="W696" s="135"/>
      <c r="X696" s="135"/>
      <c r="AA696" s="151"/>
      <c r="AC696" s="152"/>
      <c r="AF696" s="135"/>
      <c r="AG696" s="130"/>
      <c r="AH696" s="130"/>
      <c r="AI696" s="130"/>
      <c r="AJ696" s="130"/>
      <c r="AK696" s="130"/>
      <c r="AL696" s="130"/>
      <c r="AM696" s="130"/>
      <c r="AN696" s="130"/>
      <c r="AO696" s="130"/>
      <c r="AP696" s="130"/>
      <c r="AQ696" s="130"/>
      <c r="AR696" s="130"/>
      <c r="AS696" s="130"/>
      <c r="AT696" s="130"/>
      <c r="AU696" s="130"/>
      <c r="AV696" s="130"/>
      <c r="AW696" s="130"/>
      <c r="AX696" s="130"/>
      <c r="AY696" s="130"/>
      <c r="AZ696" s="130"/>
      <c r="BA696" s="130"/>
      <c r="BB696" s="130"/>
      <c r="BC696" s="130"/>
      <c r="BD696" s="130"/>
      <c r="BE696" s="130"/>
    </row>
    <row r="697" spans="1:57" s="137" customFormat="1" ht="15">
      <c r="A697" s="89" t="str">
        <f>IF(Table1[[#This Row],[LIBRARY ID]]="","",CONCATENATE('Sample information'!B$16," #1"," ",Table1[[#This Row],[DATE SAMPLE DELIVERY]]))</f>
        <v/>
      </c>
      <c r="B697" s="89" t="str">
        <f>IF(Table1[[#This Row],[LIBRARY ID]]="","",CONCATENATE('Sample information'!B$16,"-",Table1[[#This Row],[LIBRARY ID]]))</f>
        <v/>
      </c>
      <c r="C697" s="47"/>
      <c r="D697" s="47"/>
      <c r="E697" s="47"/>
      <c r="F697" s="174" t="s">
        <v>547</v>
      </c>
      <c r="G697" s="47"/>
      <c r="H697" s="47"/>
      <c r="I697" s="47"/>
      <c r="J697" s="47"/>
      <c r="K697" s="47"/>
      <c r="L697" s="89" t="str">
        <f>IF(Table1[[#This Row],[INDEX CATEGORY]]="",CONCATENATE("Custom (",Table1[[#This Row],[CUSTOM INDEX]],")"),IF(Table1[[#This Row],[INDEX CATEGORY]]="No index","Custom (None)",INDEX(Index!$C$3:$X$230,MATCH(Table1[[#This Row],[INDEX NUMBER]],Index!$B$3:$B$230,0),MATCH(Table1[[#This Row],[INDEX CATEGORY]],Index!$C$2:$X$2,0))))</f>
        <v>Custom ()</v>
      </c>
      <c r="M697" s="153"/>
      <c r="N697" s="135" t="s">
        <v>5</v>
      </c>
      <c r="O697" s="153" t="s">
        <v>41</v>
      </c>
      <c r="P697" s="150" t="str">
        <f>IF(Table1[[#This Row],[LIBRARY ID]]="","",Table1[[#This Row],[VOLUME]])</f>
        <v/>
      </c>
      <c r="Q697" s="150" t="str">
        <f>IF(Table1[[#This Row],[LIBRARY ID]]="","",Table1[[#This Row],[CONCENTRATION]]*Table1[[#This Row],[VOLUME]])</f>
        <v/>
      </c>
      <c r="R697" s="103" t="s">
        <v>733</v>
      </c>
      <c r="S697" s="103" t="str">
        <f>IF(Table1[[#This Row],[LIBRARY ID]]="","",CONCATENATE('Sample information'!$B$16,"_",Table1[[#This Row],[PLATE]],"_org_",Table1[[#This Row],[DATE SAMPLE DELIVERY]]))</f>
        <v/>
      </c>
      <c r="T697" s="130" t="str">
        <f>IF(Table1[[#This Row],[DATE SAMPLE DELIVERY]]="","",(CONCATENATE(20,LEFT(Table1[[#This Row],[DATE SAMPLE DELIVERY]],2),"-",(MID(Table1[[#This Row],[DATE SAMPLE DELIVERY]],3,2)),"-",(RIGHT(Table1[[#This Row],[DATE SAMPLE DELIVERY]],2)))))</f>
        <v/>
      </c>
      <c r="U697" s="137" t="str">
        <f>IF(Table1[[#This Row],[LIBRARY ID]]="","",IF('Sample information'!$B$22="","RML",'Sample information'!$B$22))</f>
        <v/>
      </c>
      <c r="V697" s="130" t="s">
        <v>280</v>
      </c>
      <c r="W697" s="135"/>
      <c r="X697" s="135"/>
      <c r="AA697" s="151"/>
      <c r="AC697" s="152"/>
      <c r="AF697" s="135"/>
      <c r="AG697" s="130"/>
      <c r="AH697" s="130"/>
      <c r="AI697" s="130"/>
      <c r="AJ697" s="130"/>
      <c r="AK697" s="130"/>
      <c r="AL697" s="130"/>
      <c r="AM697" s="130"/>
      <c r="AN697" s="130"/>
      <c r="AO697" s="130"/>
      <c r="AP697" s="130"/>
      <c r="AQ697" s="130"/>
      <c r="AR697" s="130"/>
      <c r="AS697" s="130"/>
      <c r="AT697" s="130"/>
      <c r="AU697" s="130"/>
      <c r="AV697" s="130"/>
      <c r="AW697" s="130"/>
      <c r="AX697" s="130"/>
      <c r="AY697" s="130"/>
      <c r="AZ697" s="130"/>
      <c r="BA697" s="130"/>
      <c r="BB697" s="130"/>
      <c r="BC697" s="130"/>
      <c r="BD697" s="130"/>
      <c r="BE697" s="130"/>
    </row>
    <row r="698" spans="1:57" s="137" customFormat="1" ht="15">
      <c r="A698" s="89" t="str">
        <f>IF(Table1[[#This Row],[LIBRARY ID]]="","",CONCATENATE('Sample information'!B$16," #1"," ",Table1[[#This Row],[DATE SAMPLE DELIVERY]]))</f>
        <v/>
      </c>
      <c r="B698" s="89" t="str">
        <f>IF(Table1[[#This Row],[LIBRARY ID]]="","",CONCATENATE('Sample information'!B$16,"-",Table1[[#This Row],[LIBRARY ID]]))</f>
        <v/>
      </c>
      <c r="C698" s="47"/>
      <c r="D698" s="47"/>
      <c r="E698" s="47"/>
      <c r="F698" s="174" t="s">
        <v>547</v>
      </c>
      <c r="G698" s="47"/>
      <c r="H698" s="47"/>
      <c r="I698" s="47"/>
      <c r="J698" s="47"/>
      <c r="K698" s="47"/>
      <c r="L698" s="89" t="str">
        <f>IF(Table1[[#This Row],[INDEX CATEGORY]]="",CONCATENATE("Custom (",Table1[[#This Row],[CUSTOM INDEX]],")"),IF(Table1[[#This Row],[INDEX CATEGORY]]="No index","Custom (None)",INDEX(Index!$C$3:$X$230,MATCH(Table1[[#This Row],[INDEX NUMBER]],Index!$B$3:$B$230,0),MATCH(Table1[[#This Row],[INDEX CATEGORY]],Index!$C$2:$X$2,0))))</f>
        <v>Custom ()</v>
      </c>
      <c r="M698" s="153"/>
      <c r="N698" s="135" t="s">
        <v>5</v>
      </c>
      <c r="O698" s="153" t="s">
        <v>42</v>
      </c>
      <c r="P698" s="150" t="str">
        <f>IF(Table1[[#This Row],[LIBRARY ID]]="","",Table1[[#This Row],[VOLUME]])</f>
        <v/>
      </c>
      <c r="Q698" s="150" t="str">
        <f>IF(Table1[[#This Row],[LIBRARY ID]]="","",Table1[[#This Row],[CONCENTRATION]]*Table1[[#This Row],[VOLUME]])</f>
        <v/>
      </c>
      <c r="R698" s="103" t="s">
        <v>733</v>
      </c>
      <c r="S698" s="103" t="str">
        <f>IF(Table1[[#This Row],[LIBRARY ID]]="","",CONCATENATE('Sample information'!$B$16,"_",Table1[[#This Row],[PLATE]],"_org_",Table1[[#This Row],[DATE SAMPLE DELIVERY]]))</f>
        <v/>
      </c>
      <c r="T698" s="130" t="str">
        <f>IF(Table1[[#This Row],[DATE SAMPLE DELIVERY]]="","",(CONCATENATE(20,LEFT(Table1[[#This Row],[DATE SAMPLE DELIVERY]],2),"-",(MID(Table1[[#This Row],[DATE SAMPLE DELIVERY]],3,2)),"-",(RIGHT(Table1[[#This Row],[DATE SAMPLE DELIVERY]],2)))))</f>
        <v/>
      </c>
      <c r="U698" s="137" t="str">
        <f>IF(Table1[[#This Row],[LIBRARY ID]]="","",IF('Sample information'!$B$22="","RML",'Sample information'!$B$22))</f>
        <v/>
      </c>
      <c r="V698" s="130" t="s">
        <v>280</v>
      </c>
      <c r="W698" s="135"/>
      <c r="X698" s="135"/>
      <c r="AA698" s="151"/>
      <c r="AC698" s="152"/>
      <c r="AF698" s="135"/>
      <c r="AG698" s="130"/>
      <c r="AH698" s="130"/>
      <c r="AI698" s="130"/>
      <c r="AJ698" s="130"/>
      <c r="AK698" s="130"/>
      <c r="AL698" s="130"/>
      <c r="AM698" s="130"/>
      <c r="AN698" s="130"/>
      <c r="AO698" s="130"/>
      <c r="AP698" s="130"/>
      <c r="AQ698" s="130"/>
      <c r="AR698" s="130"/>
      <c r="AS698" s="130"/>
      <c r="AT698" s="130"/>
      <c r="AU698" s="130"/>
      <c r="AV698" s="130"/>
      <c r="AW698" s="130"/>
      <c r="AX698" s="130"/>
      <c r="AY698" s="130"/>
      <c r="AZ698" s="130"/>
      <c r="BA698" s="130"/>
      <c r="BB698" s="130"/>
      <c r="BC698" s="130"/>
      <c r="BD698" s="130"/>
      <c r="BE698" s="130"/>
    </row>
    <row r="699" spans="1:57" s="137" customFormat="1" ht="15">
      <c r="A699" s="89" t="str">
        <f>IF(Table1[[#This Row],[LIBRARY ID]]="","",CONCATENATE('Sample information'!B$16," #1"," ",Table1[[#This Row],[DATE SAMPLE DELIVERY]]))</f>
        <v/>
      </c>
      <c r="B699" s="89" t="str">
        <f>IF(Table1[[#This Row],[LIBRARY ID]]="","",CONCATENATE('Sample information'!B$16,"-",Table1[[#This Row],[LIBRARY ID]]))</f>
        <v/>
      </c>
      <c r="C699" s="47"/>
      <c r="D699" s="47"/>
      <c r="E699" s="47"/>
      <c r="F699" s="174" t="s">
        <v>547</v>
      </c>
      <c r="G699" s="47"/>
      <c r="H699" s="47"/>
      <c r="I699" s="47"/>
      <c r="J699" s="47"/>
      <c r="K699" s="47"/>
      <c r="L699" s="89" t="str">
        <f>IF(Table1[[#This Row],[INDEX CATEGORY]]="",CONCATENATE("Custom (",Table1[[#This Row],[CUSTOM INDEX]],")"),IF(Table1[[#This Row],[INDEX CATEGORY]]="No index","Custom (None)",INDEX(Index!$C$3:$X$230,MATCH(Table1[[#This Row],[INDEX NUMBER]],Index!$B$3:$B$230,0),MATCH(Table1[[#This Row],[INDEX CATEGORY]],Index!$C$2:$X$2,0))))</f>
        <v>Custom ()</v>
      </c>
      <c r="M699" s="153"/>
      <c r="N699" s="135" t="s">
        <v>5</v>
      </c>
      <c r="O699" s="153" t="s">
        <v>43</v>
      </c>
      <c r="P699" s="150" t="str">
        <f>IF(Table1[[#This Row],[LIBRARY ID]]="","",Table1[[#This Row],[VOLUME]])</f>
        <v/>
      </c>
      <c r="Q699" s="150" t="str">
        <f>IF(Table1[[#This Row],[LIBRARY ID]]="","",Table1[[#This Row],[CONCENTRATION]]*Table1[[#This Row],[VOLUME]])</f>
        <v/>
      </c>
      <c r="R699" s="103" t="s">
        <v>733</v>
      </c>
      <c r="S699" s="103" t="str">
        <f>IF(Table1[[#This Row],[LIBRARY ID]]="","",CONCATENATE('Sample information'!$B$16,"_",Table1[[#This Row],[PLATE]],"_org_",Table1[[#This Row],[DATE SAMPLE DELIVERY]]))</f>
        <v/>
      </c>
      <c r="T699" s="130" t="str">
        <f>IF(Table1[[#This Row],[DATE SAMPLE DELIVERY]]="","",(CONCATENATE(20,LEFT(Table1[[#This Row],[DATE SAMPLE DELIVERY]],2),"-",(MID(Table1[[#This Row],[DATE SAMPLE DELIVERY]],3,2)),"-",(RIGHT(Table1[[#This Row],[DATE SAMPLE DELIVERY]],2)))))</f>
        <v/>
      </c>
      <c r="U699" s="137" t="str">
        <f>IF(Table1[[#This Row],[LIBRARY ID]]="","",IF('Sample information'!$B$22="","RML",'Sample information'!$B$22))</f>
        <v/>
      </c>
      <c r="V699" s="130" t="s">
        <v>280</v>
      </c>
      <c r="W699" s="135"/>
      <c r="X699" s="135"/>
      <c r="AA699" s="151"/>
      <c r="AC699" s="152"/>
      <c r="AF699" s="135"/>
      <c r="AG699" s="130"/>
      <c r="AH699" s="130"/>
      <c r="AI699" s="130"/>
      <c r="AJ699" s="130"/>
      <c r="AK699" s="130"/>
      <c r="AL699" s="130"/>
      <c r="AM699" s="130"/>
      <c r="AN699" s="130"/>
      <c r="AO699" s="130"/>
      <c r="AP699" s="130"/>
      <c r="AQ699" s="130"/>
      <c r="AR699" s="130"/>
      <c r="AS699" s="130"/>
      <c r="AT699" s="130"/>
      <c r="AU699" s="130"/>
      <c r="AV699" s="130"/>
      <c r="AW699" s="130"/>
      <c r="AX699" s="130"/>
      <c r="AY699" s="130"/>
      <c r="AZ699" s="130"/>
      <c r="BA699" s="130"/>
      <c r="BB699" s="130"/>
      <c r="BC699" s="130"/>
      <c r="BD699" s="130"/>
      <c r="BE699" s="130"/>
    </row>
    <row r="700" spans="1:57" s="137" customFormat="1" ht="15">
      <c r="A700" s="89" t="str">
        <f>IF(Table1[[#This Row],[LIBRARY ID]]="","",CONCATENATE('Sample information'!B$16," #1"," ",Table1[[#This Row],[DATE SAMPLE DELIVERY]]))</f>
        <v/>
      </c>
      <c r="B700" s="89" t="str">
        <f>IF(Table1[[#This Row],[LIBRARY ID]]="","",CONCATENATE('Sample information'!B$16,"-",Table1[[#This Row],[LIBRARY ID]]))</f>
        <v/>
      </c>
      <c r="C700" s="47"/>
      <c r="D700" s="47"/>
      <c r="E700" s="47"/>
      <c r="F700" s="174" t="s">
        <v>547</v>
      </c>
      <c r="G700" s="47"/>
      <c r="H700" s="47"/>
      <c r="I700" s="47"/>
      <c r="J700" s="47"/>
      <c r="K700" s="47"/>
      <c r="L700" s="89" t="str">
        <f>IF(Table1[[#This Row],[INDEX CATEGORY]]="",CONCATENATE("Custom (",Table1[[#This Row],[CUSTOM INDEX]],")"),IF(Table1[[#This Row],[INDEX CATEGORY]]="No index","Custom (None)",INDEX(Index!$C$3:$X$230,MATCH(Table1[[#This Row],[INDEX NUMBER]],Index!$B$3:$B$230,0),MATCH(Table1[[#This Row],[INDEX CATEGORY]],Index!$C$2:$X$2,0))))</f>
        <v>Custom ()</v>
      </c>
      <c r="M700" s="153"/>
      <c r="N700" s="135" t="s">
        <v>5</v>
      </c>
      <c r="O700" s="153" t="s">
        <v>44</v>
      </c>
      <c r="P700" s="150" t="str">
        <f>IF(Table1[[#This Row],[LIBRARY ID]]="","",Table1[[#This Row],[VOLUME]])</f>
        <v/>
      </c>
      <c r="Q700" s="150" t="str">
        <f>IF(Table1[[#This Row],[LIBRARY ID]]="","",Table1[[#This Row],[CONCENTRATION]]*Table1[[#This Row],[VOLUME]])</f>
        <v/>
      </c>
      <c r="R700" s="103" t="s">
        <v>733</v>
      </c>
      <c r="S700" s="103" t="str">
        <f>IF(Table1[[#This Row],[LIBRARY ID]]="","",CONCATENATE('Sample information'!$B$16,"_",Table1[[#This Row],[PLATE]],"_org_",Table1[[#This Row],[DATE SAMPLE DELIVERY]]))</f>
        <v/>
      </c>
      <c r="T700" s="130" t="str">
        <f>IF(Table1[[#This Row],[DATE SAMPLE DELIVERY]]="","",(CONCATENATE(20,LEFT(Table1[[#This Row],[DATE SAMPLE DELIVERY]],2),"-",(MID(Table1[[#This Row],[DATE SAMPLE DELIVERY]],3,2)),"-",(RIGHT(Table1[[#This Row],[DATE SAMPLE DELIVERY]],2)))))</f>
        <v/>
      </c>
      <c r="U700" s="137" t="str">
        <f>IF(Table1[[#This Row],[LIBRARY ID]]="","",IF('Sample information'!$B$22="","RML",'Sample information'!$B$22))</f>
        <v/>
      </c>
      <c r="V700" s="130" t="s">
        <v>280</v>
      </c>
      <c r="W700" s="135"/>
      <c r="X700" s="135"/>
      <c r="AA700" s="151"/>
      <c r="AC700" s="152"/>
      <c r="AF700" s="135"/>
      <c r="AG700" s="130"/>
      <c r="AH700" s="130"/>
      <c r="AI700" s="130"/>
      <c r="AJ700" s="130"/>
      <c r="AK700" s="130"/>
      <c r="AL700" s="130"/>
      <c r="AM700" s="130"/>
      <c r="AN700" s="130"/>
      <c r="AO700" s="130"/>
      <c r="AP700" s="130"/>
      <c r="AQ700" s="130"/>
      <c r="AR700" s="130"/>
      <c r="AS700" s="130"/>
      <c r="AT700" s="130"/>
      <c r="AU700" s="130"/>
      <c r="AV700" s="130"/>
      <c r="AW700" s="130"/>
      <c r="AX700" s="130"/>
      <c r="AY700" s="130"/>
      <c r="AZ700" s="130"/>
      <c r="BA700" s="130"/>
      <c r="BB700" s="130"/>
      <c r="BC700" s="130"/>
      <c r="BD700" s="130"/>
      <c r="BE700" s="130"/>
    </row>
    <row r="701" spans="1:57" s="137" customFormat="1" ht="15">
      <c r="A701" s="89" t="str">
        <f>IF(Table1[[#This Row],[LIBRARY ID]]="","",CONCATENATE('Sample information'!B$16," #1"," ",Table1[[#This Row],[DATE SAMPLE DELIVERY]]))</f>
        <v/>
      </c>
      <c r="B701" s="89" t="str">
        <f>IF(Table1[[#This Row],[LIBRARY ID]]="","",CONCATENATE('Sample information'!B$16,"-",Table1[[#This Row],[LIBRARY ID]]))</f>
        <v/>
      </c>
      <c r="C701" s="47"/>
      <c r="D701" s="47"/>
      <c r="E701" s="47"/>
      <c r="F701" s="174" t="s">
        <v>547</v>
      </c>
      <c r="G701" s="47"/>
      <c r="H701" s="47"/>
      <c r="I701" s="47"/>
      <c r="J701" s="47"/>
      <c r="K701" s="47"/>
      <c r="L701" s="89" t="str">
        <f>IF(Table1[[#This Row],[INDEX CATEGORY]]="",CONCATENATE("Custom (",Table1[[#This Row],[CUSTOM INDEX]],")"),IF(Table1[[#This Row],[INDEX CATEGORY]]="No index","Custom (None)",INDEX(Index!$C$3:$X$230,MATCH(Table1[[#This Row],[INDEX NUMBER]],Index!$B$3:$B$230,0),MATCH(Table1[[#This Row],[INDEX CATEGORY]],Index!$C$2:$X$2,0))))</f>
        <v>Custom ()</v>
      </c>
      <c r="M701" s="153"/>
      <c r="N701" s="135" t="s">
        <v>5</v>
      </c>
      <c r="O701" s="153" t="s">
        <v>45</v>
      </c>
      <c r="P701" s="150" t="str">
        <f>IF(Table1[[#This Row],[LIBRARY ID]]="","",Table1[[#This Row],[VOLUME]])</f>
        <v/>
      </c>
      <c r="Q701" s="150" t="str">
        <f>IF(Table1[[#This Row],[LIBRARY ID]]="","",Table1[[#This Row],[CONCENTRATION]]*Table1[[#This Row],[VOLUME]])</f>
        <v/>
      </c>
      <c r="R701" s="103" t="s">
        <v>733</v>
      </c>
      <c r="S701" s="103" t="str">
        <f>IF(Table1[[#This Row],[LIBRARY ID]]="","",CONCATENATE('Sample information'!$B$16,"_",Table1[[#This Row],[PLATE]],"_org_",Table1[[#This Row],[DATE SAMPLE DELIVERY]]))</f>
        <v/>
      </c>
      <c r="T701" s="130" t="str">
        <f>IF(Table1[[#This Row],[DATE SAMPLE DELIVERY]]="","",(CONCATENATE(20,LEFT(Table1[[#This Row],[DATE SAMPLE DELIVERY]],2),"-",(MID(Table1[[#This Row],[DATE SAMPLE DELIVERY]],3,2)),"-",(RIGHT(Table1[[#This Row],[DATE SAMPLE DELIVERY]],2)))))</f>
        <v/>
      </c>
      <c r="U701" s="137" t="str">
        <f>IF(Table1[[#This Row],[LIBRARY ID]]="","",IF('Sample information'!$B$22="","RML",'Sample information'!$B$22))</f>
        <v/>
      </c>
      <c r="V701" s="130" t="s">
        <v>280</v>
      </c>
      <c r="W701" s="135"/>
      <c r="X701" s="135"/>
      <c r="AA701" s="151"/>
      <c r="AC701" s="152"/>
      <c r="AF701" s="135"/>
      <c r="AG701" s="130"/>
      <c r="AH701" s="130"/>
      <c r="AI701" s="130"/>
      <c r="AJ701" s="130"/>
      <c r="AK701" s="130"/>
      <c r="AL701" s="130"/>
      <c r="AM701" s="130"/>
      <c r="AN701" s="130"/>
      <c r="AO701" s="130"/>
      <c r="AP701" s="130"/>
      <c r="AQ701" s="130"/>
      <c r="AR701" s="130"/>
      <c r="AS701" s="130"/>
      <c r="AT701" s="130"/>
      <c r="AU701" s="130"/>
      <c r="AV701" s="130"/>
      <c r="AW701" s="130"/>
      <c r="AX701" s="130"/>
      <c r="AY701" s="130"/>
      <c r="AZ701" s="130"/>
      <c r="BA701" s="130"/>
      <c r="BB701" s="130"/>
      <c r="BC701" s="130"/>
      <c r="BD701" s="130"/>
      <c r="BE701" s="130"/>
    </row>
    <row r="702" spans="1:57" s="137" customFormat="1" ht="15">
      <c r="A702" s="89" t="str">
        <f>IF(Table1[[#This Row],[LIBRARY ID]]="","",CONCATENATE('Sample information'!B$16," #1"," ",Table1[[#This Row],[DATE SAMPLE DELIVERY]]))</f>
        <v/>
      </c>
      <c r="B702" s="89" t="str">
        <f>IF(Table1[[#This Row],[LIBRARY ID]]="","",CONCATENATE('Sample information'!B$16,"-",Table1[[#This Row],[LIBRARY ID]]))</f>
        <v/>
      </c>
      <c r="C702" s="47"/>
      <c r="D702" s="47"/>
      <c r="E702" s="47"/>
      <c r="F702" s="174" t="s">
        <v>547</v>
      </c>
      <c r="G702" s="47"/>
      <c r="H702" s="47"/>
      <c r="I702" s="47"/>
      <c r="J702" s="47"/>
      <c r="K702" s="47"/>
      <c r="L702" s="89" t="str">
        <f>IF(Table1[[#This Row],[INDEX CATEGORY]]="",CONCATENATE("Custom (",Table1[[#This Row],[CUSTOM INDEX]],")"),IF(Table1[[#This Row],[INDEX CATEGORY]]="No index","Custom (None)",INDEX(Index!$C$3:$X$230,MATCH(Table1[[#This Row],[INDEX NUMBER]],Index!$B$3:$B$230,0),MATCH(Table1[[#This Row],[INDEX CATEGORY]],Index!$C$2:$X$2,0))))</f>
        <v>Custom ()</v>
      </c>
      <c r="M702" s="153"/>
      <c r="N702" s="135" t="s">
        <v>5</v>
      </c>
      <c r="O702" s="153" t="s">
        <v>46</v>
      </c>
      <c r="P702" s="150" t="str">
        <f>IF(Table1[[#This Row],[LIBRARY ID]]="","",Table1[[#This Row],[VOLUME]])</f>
        <v/>
      </c>
      <c r="Q702" s="150" t="str">
        <f>IF(Table1[[#This Row],[LIBRARY ID]]="","",Table1[[#This Row],[CONCENTRATION]]*Table1[[#This Row],[VOLUME]])</f>
        <v/>
      </c>
      <c r="R702" s="103" t="s">
        <v>733</v>
      </c>
      <c r="S702" s="103" t="str">
        <f>IF(Table1[[#This Row],[LIBRARY ID]]="","",CONCATENATE('Sample information'!$B$16,"_",Table1[[#This Row],[PLATE]],"_org_",Table1[[#This Row],[DATE SAMPLE DELIVERY]]))</f>
        <v/>
      </c>
      <c r="T702" s="130" t="str">
        <f>IF(Table1[[#This Row],[DATE SAMPLE DELIVERY]]="","",(CONCATENATE(20,LEFT(Table1[[#This Row],[DATE SAMPLE DELIVERY]],2),"-",(MID(Table1[[#This Row],[DATE SAMPLE DELIVERY]],3,2)),"-",(RIGHT(Table1[[#This Row],[DATE SAMPLE DELIVERY]],2)))))</f>
        <v/>
      </c>
      <c r="U702" s="137" t="str">
        <f>IF(Table1[[#This Row],[LIBRARY ID]]="","",IF('Sample information'!$B$22="","RML",'Sample information'!$B$22))</f>
        <v/>
      </c>
      <c r="V702" s="130" t="s">
        <v>280</v>
      </c>
      <c r="W702" s="135"/>
      <c r="X702" s="135"/>
      <c r="AA702" s="151"/>
      <c r="AC702" s="152"/>
      <c r="AF702" s="135"/>
      <c r="AG702" s="130"/>
      <c r="AH702" s="130"/>
      <c r="AI702" s="130"/>
      <c r="AJ702" s="130"/>
      <c r="AK702" s="130"/>
      <c r="AL702" s="130"/>
      <c r="AM702" s="130"/>
      <c r="AN702" s="130"/>
      <c r="AO702" s="130"/>
      <c r="AP702" s="130"/>
      <c r="AQ702" s="130"/>
      <c r="AR702" s="130"/>
      <c r="AS702" s="130"/>
      <c r="AT702" s="130"/>
      <c r="AU702" s="130"/>
      <c r="AV702" s="130"/>
      <c r="AW702" s="130"/>
      <c r="AX702" s="130"/>
      <c r="AY702" s="130"/>
      <c r="AZ702" s="130"/>
      <c r="BA702" s="130"/>
      <c r="BB702" s="130"/>
      <c r="BC702" s="130"/>
      <c r="BD702" s="130"/>
      <c r="BE702" s="130"/>
    </row>
    <row r="703" spans="1:57" s="137" customFormat="1" ht="15">
      <c r="A703" s="89" t="str">
        <f>IF(Table1[[#This Row],[LIBRARY ID]]="","",CONCATENATE('Sample information'!B$16," #1"," ",Table1[[#This Row],[DATE SAMPLE DELIVERY]]))</f>
        <v/>
      </c>
      <c r="B703" s="89" t="str">
        <f>IF(Table1[[#This Row],[LIBRARY ID]]="","",CONCATENATE('Sample information'!B$16,"-",Table1[[#This Row],[LIBRARY ID]]))</f>
        <v/>
      </c>
      <c r="C703" s="47"/>
      <c r="D703" s="47"/>
      <c r="E703" s="47"/>
      <c r="F703" s="174" t="s">
        <v>547</v>
      </c>
      <c r="G703" s="47"/>
      <c r="H703" s="47"/>
      <c r="I703" s="47"/>
      <c r="J703" s="47"/>
      <c r="K703" s="47"/>
      <c r="L703" s="89" t="str">
        <f>IF(Table1[[#This Row],[INDEX CATEGORY]]="",CONCATENATE("Custom (",Table1[[#This Row],[CUSTOM INDEX]],")"),IF(Table1[[#This Row],[INDEX CATEGORY]]="No index","Custom (None)",INDEX(Index!$C$3:$X$230,MATCH(Table1[[#This Row],[INDEX NUMBER]],Index!$B$3:$B$230,0),MATCH(Table1[[#This Row],[INDEX CATEGORY]],Index!$C$2:$X$2,0))))</f>
        <v>Custom ()</v>
      </c>
      <c r="M703" s="153"/>
      <c r="N703" s="135" t="s">
        <v>5</v>
      </c>
      <c r="O703" s="153" t="s">
        <v>47</v>
      </c>
      <c r="P703" s="150" t="str">
        <f>IF(Table1[[#This Row],[LIBRARY ID]]="","",Table1[[#This Row],[VOLUME]])</f>
        <v/>
      </c>
      <c r="Q703" s="150" t="str">
        <f>IF(Table1[[#This Row],[LIBRARY ID]]="","",Table1[[#This Row],[CONCENTRATION]]*Table1[[#This Row],[VOLUME]])</f>
        <v/>
      </c>
      <c r="R703" s="103" t="s">
        <v>733</v>
      </c>
      <c r="S703" s="103" t="str">
        <f>IF(Table1[[#This Row],[LIBRARY ID]]="","",CONCATENATE('Sample information'!$B$16,"_",Table1[[#This Row],[PLATE]],"_org_",Table1[[#This Row],[DATE SAMPLE DELIVERY]]))</f>
        <v/>
      </c>
      <c r="T703" s="130" t="str">
        <f>IF(Table1[[#This Row],[DATE SAMPLE DELIVERY]]="","",(CONCATENATE(20,LEFT(Table1[[#This Row],[DATE SAMPLE DELIVERY]],2),"-",(MID(Table1[[#This Row],[DATE SAMPLE DELIVERY]],3,2)),"-",(RIGHT(Table1[[#This Row],[DATE SAMPLE DELIVERY]],2)))))</f>
        <v/>
      </c>
      <c r="U703" s="137" t="str">
        <f>IF(Table1[[#This Row],[LIBRARY ID]]="","",IF('Sample information'!$B$22="","RML",'Sample information'!$B$22))</f>
        <v/>
      </c>
      <c r="V703" s="130" t="s">
        <v>280</v>
      </c>
      <c r="W703" s="135"/>
      <c r="X703" s="135"/>
      <c r="AA703" s="151"/>
      <c r="AC703" s="152"/>
      <c r="AF703" s="135"/>
      <c r="AG703" s="130"/>
      <c r="AH703" s="130"/>
      <c r="AI703" s="130"/>
      <c r="AJ703" s="130"/>
      <c r="AK703" s="130"/>
      <c r="AL703" s="130"/>
      <c r="AM703" s="130"/>
      <c r="AN703" s="130"/>
      <c r="AO703" s="130"/>
      <c r="AP703" s="130"/>
      <c r="AQ703" s="130"/>
      <c r="AR703" s="130"/>
      <c r="AS703" s="130"/>
      <c r="AT703" s="130"/>
      <c r="AU703" s="130"/>
      <c r="AV703" s="130"/>
      <c r="AW703" s="130"/>
      <c r="AX703" s="130"/>
      <c r="AY703" s="130"/>
      <c r="AZ703" s="130"/>
      <c r="BA703" s="130"/>
      <c r="BB703" s="130"/>
      <c r="BC703" s="130"/>
      <c r="BD703" s="130"/>
      <c r="BE703" s="130"/>
    </row>
    <row r="704" spans="1:57" s="137" customFormat="1" ht="15">
      <c r="A704" s="89" t="str">
        <f>IF(Table1[[#This Row],[LIBRARY ID]]="","",CONCATENATE('Sample information'!B$16," #1"," ",Table1[[#This Row],[DATE SAMPLE DELIVERY]]))</f>
        <v/>
      </c>
      <c r="B704" s="89" t="str">
        <f>IF(Table1[[#This Row],[LIBRARY ID]]="","",CONCATENATE('Sample information'!B$16,"-",Table1[[#This Row],[LIBRARY ID]]))</f>
        <v/>
      </c>
      <c r="C704" s="47"/>
      <c r="D704" s="47"/>
      <c r="E704" s="47"/>
      <c r="F704" s="174" t="s">
        <v>547</v>
      </c>
      <c r="G704" s="47"/>
      <c r="H704" s="47"/>
      <c r="I704" s="47"/>
      <c r="J704" s="47"/>
      <c r="K704" s="47"/>
      <c r="L704" s="89" t="str">
        <f>IF(Table1[[#This Row],[INDEX CATEGORY]]="",CONCATENATE("Custom (",Table1[[#This Row],[CUSTOM INDEX]],")"),IF(Table1[[#This Row],[INDEX CATEGORY]]="No index","Custom (None)",INDEX(Index!$C$3:$X$230,MATCH(Table1[[#This Row],[INDEX NUMBER]],Index!$B$3:$B$230,0),MATCH(Table1[[#This Row],[INDEX CATEGORY]],Index!$C$2:$X$2,0))))</f>
        <v>Custom ()</v>
      </c>
      <c r="M704" s="153"/>
      <c r="N704" s="135" t="s">
        <v>5</v>
      </c>
      <c r="O704" s="153" t="s">
        <v>48</v>
      </c>
      <c r="P704" s="150" t="str">
        <f>IF(Table1[[#This Row],[LIBRARY ID]]="","",Table1[[#This Row],[VOLUME]])</f>
        <v/>
      </c>
      <c r="Q704" s="150" t="str">
        <f>IF(Table1[[#This Row],[LIBRARY ID]]="","",Table1[[#This Row],[CONCENTRATION]]*Table1[[#This Row],[VOLUME]])</f>
        <v/>
      </c>
      <c r="R704" s="103" t="s">
        <v>733</v>
      </c>
      <c r="S704" s="103" t="str">
        <f>IF(Table1[[#This Row],[LIBRARY ID]]="","",CONCATENATE('Sample information'!$B$16,"_",Table1[[#This Row],[PLATE]],"_org_",Table1[[#This Row],[DATE SAMPLE DELIVERY]]))</f>
        <v/>
      </c>
      <c r="T704" s="130" t="str">
        <f>IF(Table1[[#This Row],[DATE SAMPLE DELIVERY]]="","",(CONCATENATE(20,LEFT(Table1[[#This Row],[DATE SAMPLE DELIVERY]],2),"-",(MID(Table1[[#This Row],[DATE SAMPLE DELIVERY]],3,2)),"-",(RIGHT(Table1[[#This Row],[DATE SAMPLE DELIVERY]],2)))))</f>
        <v/>
      </c>
      <c r="U704" s="137" t="str">
        <f>IF(Table1[[#This Row],[LIBRARY ID]]="","",IF('Sample information'!$B$22="","RML",'Sample information'!$B$22))</f>
        <v/>
      </c>
      <c r="V704" s="130" t="s">
        <v>280</v>
      </c>
      <c r="W704" s="135"/>
      <c r="X704" s="135"/>
      <c r="AA704" s="151"/>
      <c r="AC704" s="152"/>
      <c r="AF704" s="135"/>
      <c r="AG704" s="130"/>
      <c r="AH704" s="130"/>
      <c r="AI704" s="130"/>
      <c r="AJ704" s="130"/>
      <c r="AK704" s="130"/>
      <c r="AL704" s="130"/>
      <c r="AM704" s="130"/>
      <c r="AN704" s="130"/>
      <c r="AO704" s="130"/>
      <c r="AP704" s="130"/>
      <c r="AQ704" s="130"/>
      <c r="AR704" s="130"/>
      <c r="AS704" s="130"/>
      <c r="AT704" s="130"/>
      <c r="AU704" s="130"/>
      <c r="AV704" s="130"/>
      <c r="AW704" s="130"/>
      <c r="AX704" s="130"/>
      <c r="AY704" s="130"/>
      <c r="AZ704" s="130"/>
      <c r="BA704" s="130"/>
      <c r="BB704" s="130"/>
      <c r="BC704" s="130"/>
      <c r="BD704" s="130"/>
      <c r="BE704" s="130"/>
    </row>
    <row r="705" spans="1:57" s="137" customFormat="1" ht="15">
      <c r="A705" s="89" t="str">
        <f>IF(Table1[[#This Row],[LIBRARY ID]]="","",CONCATENATE('Sample information'!B$16," #1"," ",Table1[[#This Row],[DATE SAMPLE DELIVERY]]))</f>
        <v/>
      </c>
      <c r="B705" s="89" t="str">
        <f>IF(Table1[[#This Row],[LIBRARY ID]]="","",CONCATENATE('Sample information'!B$16,"-",Table1[[#This Row],[LIBRARY ID]]))</f>
        <v/>
      </c>
      <c r="C705" s="47"/>
      <c r="D705" s="47"/>
      <c r="E705" s="47"/>
      <c r="F705" s="174" t="s">
        <v>547</v>
      </c>
      <c r="G705" s="47"/>
      <c r="H705" s="47"/>
      <c r="I705" s="47"/>
      <c r="J705" s="47"/>
      <c r="K705" s="47"/>
      <c r="L705" s="89" t="str">
        <f>IF(Table1[[#This Row],[INDEX CATEGORY]]="",CONCATENATE("Custom (",Table1[[#This Row],[CUSTOM INDEX]],")"),IF(Table1[[#This Row],[INDEX CATEGORY]]="No index","Custom (None)",INDEX(Index!$C$3:$X$230,MATCH(Table1[[#This Row],[INDEX NUMBER]],Index!$B$3:$B$230,0),MATCH(Table1[[#This Row],[INDEX CATEGORY]],Index!$C$2:$X$2,0))))</f>
        <v>Custom ()</v>
      </c>
      <c r="M705" s="153"/>
      <c r="N705" s="135" t="s">
        <v>5</v>
      </c>
      <c r="O705" s="153" t="s">
        <v>49</v>
      </c>
      <c r="P705" s="150" t="str">
        <f>IF(Table1[[#This Row],[LIBRARY ID]]="","",Table1[[#This Row],[VOLUME]])</f>
        <v/>
      </c>
      <c r="Q705" s="150" t="str">
        <f>IF(Table1[[#This Row],[LIBRARY ID]]="","",Table1[[#This Row],[CONCENTRATION]]*Table1[[#This Row],[VOLUME]])</f>
        <v/>
      </c>
      <c r="R705" s="103" t="s">
        <v>733</v>
      </c>
      <c r="S705" s="103" t="str">
        <f>IF(Table1[[#This Row],[LIBRARY ID]]="","",CONCATENATE('Sample information'!$B$16,"_",Table1[[#This Row],[PLATE]],"_org_",Table1[[#This Row],[DATE SAMPLE DELIVERY]]))</f>
        <v/>
      </c>
      <c r="T705" s="130" t="str">
        <f>IF(Table1[[#This Row],[DATE SAMPLE DELIVERY]]="","",(CONCATENATE(20,LEFT(Table1[[#This Row],[DATE SAMPLE DELIVERY]],2),"-",(MID(Table1[[#This Row],[DATE SAMPLE DELIVERY]],3,2)),"-",(RIGHT(Table1[[#This Row],[DATE SAMPLE DELIVERY]],2)))))</f>
        <v/>
      </c>
      <c r="U705" s="137" t="str">
        <f>IF(Table1[[#This Row],[LIBRARY ID]]="","",IF('Sample information'!$B$22="","RML",'Sample information'!$B$22))</f>
        <v/>
      </c>
      <c r="V705" s="130" t="s">
        <v>280</v>
      </c>
      <c r="W705" s="135"/>
      <c r="X705" s="135"/>
      <c r="AA705" s="151"/>
      <c r="AC705" s="152"/>
      <c r="AF705" s="135"/>
      <c r="AG705" s="130"/>
      <c r="AH705" s="130"/>
      <c r="AI705" s="130"/>
      <c r="AJ705" s="130"/>
      <c r="AK705" s="130"/>
      <c r="AL705" s="130"/>
      <c r="AM705" s="130"/>
      <c r="AN705" s="130"/>
      <c r="AO705" s="130"/>
      <c r="AP705" s="130"/>
      <c r="AQ705" s="130"/>
      <c r="AR705" s="130"/>
      <c r="AS705" s="130"/>
      <c r="AT705" s="130"/>
      <c r="AU705" s="130"/>
      <c r="AV705" s="130"/>
      <c r="AW705" s="130"/>
      <c r="AX705" s="130"/>
      <c r="AY705" s="130"/>
      <c r="AZ705" s="130"/>
      <c r="BA705" s="130"/>
      <c r="BB705" s="130"/>
      <c r="BC705" s="130"/>
      <c r="BD705" s="130"/>
      <c r="BE705" s="130"/>
    </row>
    <row r="706" spans="1:57" s="137" customFormat="1" ht="15">
      <c r="A706" s="89" t="str">
        <f>IF(Table1[[#This Row],[LIBRARY ID]]="","",CONCATENATE('Sample information'!B$16," #1"," ",Table1[[#This Row],[DATE SAMPLE DELIVERY]]))</f>
        <v/>
      </c>
      <c r="B706" s="89" t="str">
        <f>IF(Table1[[#This Row],[LIBRARY ID]]="","",CONCATENATE('Sample information'!B$16,"-",Table1[[#This Row],[LIBRARY ID]]))</f>
        <v/>
      </c>
      <c r="C706" s="47"/>
      <c r="D706" s="47"/>
      <c r="E706" s="47"/>
      <c r="F706" s="174" t="s">
        <v>547</v>
      </c>
      <c r="G706" s="47"/>
      <c r="H706" s="47"/>
      <c r="I706" s="47"/>
      <c r="J706" s="47"/>
      <c r="K706" s="47"/>
      <c r="L706" s="89" t="str">
        <f>IF(Table1[[#This Row],[INDEX CATEGORY]]="",CONCATENATE("Custom (",Table1[[#This Row],[CUSTOM INDEX]],")"),IF(Table1[[#This Row],[INDEX CATEGORY]]="No index","Custom (None)",INDEX(Index!$C$3:$X$230,MATCH(Table1[[#This Row],[INDEX NUMBER]],Index!$B$3:$B$230,0),MATCH(Table1[[#This Row],[INDEX CATEGORY]],Index!$C$2:$X$2,0))))</f>
        <v>Custom ()</v>
      </c>
      <c r="M706" s="153"/>
      <c r="N706" s="135" t="s">
        <v>5</v>
      </c>
      <c r="O706" s="153" t="s">
        <v>50</v>
      </c>
      <c r="P706" s="150" t="str">
        <f>IF(Table1[[#This Row],[LIBRARY ID]]="","",Table1[[#This Row],[VOLUME]])</f>
        <v/>
      </c>
      <c r="Q706" s="150" t="str">
        <f>IF(Table1[[#This Row],[LIBRARY ID]]="","",Table1[[#This Row],[CONCENTRATION]]*Table1[[#This Row],[VOLUME]])</f>
        <v/>
      </c>
      <c r="R706" s="103" t="s">
        <v>733</v>
      </c>
      <c r="S706" s="103" t="str">
        <f>IF(Table1[[#This Row],[LIBRARY ID]]="","",CONCATENATE('Sample information'!$B$16,"_",Table1[[#This Row],[PLATE]],"_org_",Table1[[#This Row],[DATE SAMPLE DELIVERY]]))</f>
        <v/>
      </c>
      <c r="T706" s="130" t="str">
        <f>IF(Table1[[#This Row],[DATE SAMPLE DELIVERY]]="","",(CONCATENATE(20,LEFT(Table1[[#This Row],[DATE SAMPLE DELIVERY]],2),"-",(MID(Table1[[#This Row],[DATE SAMPLE DELIVERY]],3,2)),"-",(RIGHT(Table1[[#This Row],[DATE SAMPLE DELIVERY]],2)))))</f>
        <v/>
      </c>
      <c r="U706" s="137" t="str">
        <f>IF(Table1[[#This Row],[LIBRARY ID]]="","",IF('Sample information'!$B$22="","RML",'Sample information'!$B$22))</f>
        <v/>
      </c>
      <c r="V706" s="130" t="s">
        <v>280</v>
      </c>
      <c r="W706" s="135"/>
      <c r="X706" s="135"/>
      <c r="AA706" s="151"/>
      <c r="AC706" s="152"/>
      <c r="AF706" s="135"/>
      <c r="AG706" s="130"/>
      <c r="AH706" s="130"/>
      <c r="AI706" s="130"/>
      <c r="AJ706" s="130"/>
      <c r="AK706" s="130"/>
      <c r="AL706" s="130"/>
      <c r="AM706" s="130"/>
      <c r="AN706" s="130"/>
      <c r="AO706" s="130"/>
      <c r="AP706" s="130"/>
      <c r="AQ706" s="130"/>
      <c r="AR706" s="130"/>
      <c r="AS706" s="130"/>
      <c r="AT706" s="130"/>
      <c r="AU706" s="130"/>
      <c r="AV706" s="130"/>
      <c r="AW706" s="130"/>
      <c r="AX706" s="130"/>
      <c r="AY706" s="130"/>
      <c r="AZ706" s="130"/>
      <c r="BA706" s="130"/>
      <c r="BB706" s="130"/>
      <c r="BC706" s="130"/>
      <c r="BD706" s="130"/>
      <c r="BE706" s="130"/>
    </row>
    <row r="707" spans="1:57" s="137" customFormat="1" ht="15">
      <c r="A707" s="89" t="str">
        <f>IF(Table1[[#This Row],[LIBRARY ID]]="","",CONCATENATE('Sample information'!B$16," #1"," ",Table1[[#This Row],[DATE SAMPLE DELIVERY]]))</f>
        <v/>
      </c>
      <c r="B707" s="89" t="str">
        <f>IF(Table1[[#This Row],[LIBRARY ID]]="","",CONCATENATE('Sample information'!B$16,"-",Table1[[#This Row],[LIBRARY ID]]))</f>
        <v/>
      </c>
      <c r="C707" s="47"/>
      <c r="D707" s="47"/>
      <c r="E707" s="47"/>
      <c r="F707" s="174" t="s">
        <v>547</v>
      </c>
      <c r="G707" s="47"/>
      <c r="H707" s="47"/>
      <c r="I707" s="47"/>
      <c r="J707" s="47"/>
      <c r="K707" s="47"/>
      <c r="L707" s="89" t="str">
        <f>IF(Table1[[#This Row],[INDEX CATEGORY]]="",CONCATENATE("Custom (",Table1[[#This Row],[CUSTOM INDEX]],")"),IF(Table1[[#This Row],[INDEX CATEGORY]]="No index","Custom (None)",INDEX(Index!$C$3:$X$230,MATCH(Table1[[#This Row],[INDEX NUMBER]],Index!$B$3:$B$230,0),MATCH(Table1[[#This Row],[INDEX CATEGORY]],Index!$C$2:$X$2,0))))</f>
        <v>Custom ()</v>
      </c>
      <c r="M707" s="153"/>
      <c r="N707" s="135" t="s">
        <v>5</v>
      </c>
      <c r="O707" s="153" t="s">
        <v>51</v>
      </c>
      <c r="P707" s="150" t="str">
        <f>IF(Table1[[#This Row],[LIBRARY ID]]="","",Table1[[#This Row],[VOLUME]])</f>
        <v/>
      </c>
      <c r="Q707" s="150" t="str">
        <f>IF(Table1[[#This Row],[LIBRARY ID]]="","",Table1[[#This Row],[CONCENTRATION]]*Table1[[#This Row],[VOLUME]])</f>
        <v/>
      </c>
      <c r="R707" s="103" t="s">
        <v>733</v>
      </c>
      <c r="S707" s="103" t="str">
        <f>IF(Table1[[#This Row],[LIBRARY ID]]="","",CONCATENATE('Sample information'!$B$16,"_",Table1[[#This Row],[PLATE]],"_org_",Table1[[#This Row],[DATE SAMPLE DELIVERY]]))</f>
        <v/>
      </c>
      <c r="T707" s="130" t="str">
        <f>IF(Table1[[#This Row],[DATE SAMPLE DELIVERY]]="","",(CONCATENATE(20,LEFT(Table1[[#This Row],[DATE SAMPLE DELIVERY]],2),"-",(MID(Table1[[#This Row],[DATE SAMPLE DELIVERY]],3,2)),"-",(RIGHT(Table1[[#This Row],[DATE SAMPLE DELIVERY]],2)))))</f>
        <v/>
      </c>
      <c r="U707" s="137" t="str">
        <f>IF(Table1[[#This Row],[LIBRARY ID]]="","",IF('Sample information'!$B$22="","RML",'Sample information'!$B$22))</f>
        <v/>
      </c>
      <c r="V707" s="130" t="s">
        <v>280</v>
      </c>
      <c r="W707" s="135"/>
      <c r="X707" s="135"/>
      <c r="AA707" s="151"/>
      <c r="AC707" s="152"/>
      <c r="AF707" s="135"/>
      <c r="AG707" s="130"/>
      <c r="AH707" s="130"/>
      <c r="AI707" s="130"/>
      <c r="AJ707" s="130"/>
      <c r="AK707" s="130"/>
      <c r="AL707" s="130"/>
      <c r="AM707" s="130"/>
      <c r="AN707" s="130"/>
      <c r="AO707" s="130"/>
      <c r="AP707" s="130"/>
      <c r="AQ707" s="130"/>
      <c r="AR707" s="130"/>
      <c r="AS707" s="130"/>
      <c r="AT707" s="130"/>
      <c r="AU707" s="130"/>
      <c r="AV707" s="130"/>
      <c r="AW707" s="130"/>
      <c r="AX707" s="130"/>
      <c r="AY707" s="130"/>
      <c r="AZ707" s="130"/>
      <c r="BA707" s="130"/>
      <c r="BB707" s="130"/>
      <c r="BC707" s="130"/>
      <c r="BD707" s="130"/>
      <c r="BE707" s="130"/>
    </row>
    <row r="708" spans="1:57" s="137" customFormat="1" ht="15">
      <c r="A708" s="89" t="str">
        <f>IF(Table1[[#This Row],[LIBRARY ID]]="","",CONCATENATE('Sample information'!B$16," #1"," ",Table1[[#This Row],[DATE SAMPLE DELIVERY]]))</f>
        <v/>
      </c>
      <c r="B708" s="89" t="str">
        <f>IF(Table1[[#This Row],[LIBRARY ID]]="","",CONCATENATE('Sample information'!B$16,"-",Table1[[#This Row],[LIBRARY ID]]))</f>
        <v/>
      </c>
      <c r="C708" s="47"/>
      <c r="D708" s="47"/>
      <c r="E708" s="47"/>
      <c r="F708" s="174" t="s">
        <v>547</v>
      </c>
      <c r="G708" s="47"/>
      <c r="H708" s="47"/>
      <c r="I708" s="47"/>
      <c r="J708" s="47"/>
      <c r="K708" s="47"/>
      <c r="L708" s="89" t="str">
        <f>IF(Table1[[#This Row],[INDEX CATEGORY]]="",CONCATENATE("Custom (",Table1[[#This Row],[CUSTOM INDEX]],")"),IF(Table1[[#This Row],[INDEX CATEGORY]]="No index","Custom (None)",INDEX(Index!$C$3:$X$230,MATCH(Table1[[#This Row],[INDEX NUMBER]],Index!$B$3:$B$230,0),MATCH(Table1[[#This Row],[INDEX CATEGORY]],Index!$C$2:$X$2,0))))</f>
        <v>Custom ()</v>
      </c>
      <c r="M708" s="153"/>
      <c r="N708" s="135" t="s">
        <v>5</v>
      </c>
      <c r="O708" s="153" t="s">
        <v>52</v>
      </c>
      <c r="P708" s="150" t="str">
        <f>IF(Table1[[#This Row],[LIBRARY ID]]="","",Table1[[#This Row],[VOLUME]])</f>
        <v/>
      </c>
      <c r="Q708" s="150" t="str">
        <f>IF(Table1[[#This Row],[LIBRARY ID]]="","",Table1[[#This Row],[CONCENTRATION]]*Table1[[#This Row],[VOLUME]])</f>
        <v/>
      </c>
      <c r="R708" s="103" t="s">
        <v>733</v>
      </c>
      <c r="S708" s="103" t="str">
        <f>IF(Table1[[#This Row],[LIBRARY ID]]="","",CONCATENATE('Sample information'!$B$16,"_",Table1[[#This Row],[PLATE]],"_org_",Table1[[#This Row],[DATE SAMPLE DELIVERY]]))</f>
        <v/>
      </c>
      <c r="T708" s="130" t="str">
        <f>IF(Table1[[#This Row],[DATE SAMPLE DELIVERY]]="","",(CONCATENATE(20,LEFT(Table1[[#This Row],[DATE SAMPLE DELIVERY]],2),"-",(MID(Table1[[#This Row],[DATE SAMPLE DELIVERY]],3,2)),"-",(RIGHT(Table1[[#This Row],[DATE SAMPLE DELIVERY]],2)))))</f>
        <v/>
      </c>
      <c r="U708" s="137" t="str">
        <f>IF(Table1[[#This Row],[LIBRARY ID]]="","",IF('Sample information'!$B$22="","RML",'Sample information'!$B$22))</f>
        <v/>
      </c>
      <c r="V708" s="130" t="s">
        <v>280</v>
      </c>
      <c r="W708" s="135"/>
      <c r="X708" s="135"/>
      <c r="AA708" s="151"/>
      <c r="AC708" s="152"/>
      <c r="AF708" s="135"/>
      <c r="AG708" s="130"/>
      <c r="AH708" s="130"/>
      <c r="AI708" s="130"/>
      <c r="AJ708" s="130"/>
      <c r="AK708" s="130"/>
      <c r="AL708" s="130"/>
      <c r="AM708" s="130"/>
      <c r="AN708" s="130"/>
      <c r="AO708" s="130"/>
      <c r="AP708" s="130"/>
      <c r="AQ708" s="130"/>
      <c r="AR708" s="130"/>
      <c r="AS708" s="130"/>
      <c r="AT708" s="130"/>
      <c r="AU708" s="130"/>
      <c r="AV708" s="130"/>
      <c r="AW708" s="130"/>
      <c r="AX708" s="130"/>
      <c r="AY708" s="130"/>
      <c r="AZ708" s="130"/>
      <c r="BA708" s="130"/>
      <c r="BB708" s="130"/>
      <c r="BC708" s="130"/>
      <c r="BD708" s="130"/>
      <c r="BE708" s="130"/>
    </row>
    <row r="709" spans="1:57" s="137" customFormat="1" ht="15">
      <c r="A709" s="89" t="str">
        <f>IF(Table1[[#This Row],[LIBRARY ID]]="","",CONCATENATE('Sample information'!B$16," #1"," ",Table1[[#This Row],[DATE SAMPLE DELIVERY]]))</f>
        <v/>
      </c>
      <c r="B709" s="89" t="str">
        <f>IF(Table1[[#This Row],[LIBRARY ID]]="","",CONCATENATE('Sample information'!B$16,"-",Table1[[#This Row],[LIBRARY ID]]))</f>
        <v/>
      </c>
      <c r="C709" s="47"/>
      <c r="D709" s="47"/>
      <c r="E709" s="47"/>
      <c r="F709" s="174" t="s">
        <v>547</v>
      </c>
      <c r="G709" s="47"/>
      <c r="H709" s="47"/>
      <c r="I709" s="47"/>
      <c r="J709" s="47"/>
      <c r="K709" s="47"/>
      <c r="L709" s="89" t="str">
        <f>IF(Table1[[#This Row],[INDEX CATEGORY]]="",CONCATENATE("Custom (",Table1[[#This Row],[CUSTOM INDEX]],")"),IF(Table1[[#This Row],[INDEX CATEGORY]]="No index","Custom (None)",INDEX(Index!$C$3:$X$230,MATCH(Table1[[#This Row],[INDEX NUMBER]],Index!$B$3:$B$230,0),MATCH(Table1[[#This Row],[INDEX CATEGORY]],Index!$C$2:$X$2,0))))</f>
        <v>Custom ()</v>
      </c>
      <c r="M709" s="153"/>
      <c r="N709" s="135" t="s">
        <v>5</v>
      </c>
      <c r="O709" s="153" t="s">
        <v>53</v>
      </c>
      <c r="P709" s="150" t="str">
        <f>IF(Table1[[#This Row],[LIBRARY ID]]="","",Table1[[#This Row],[VOLUME]])</f>
        <v/>
      </c>
      <c r="Q709" s="150" t="str">
        <f>IF(Table1[[#This Row],[LIBRARY ID]]="","",Table1[[#This Row],[CONCENTRATION]]*Table1[[#This Row],[VOLUME]])</f>
        <v/>
      </c>
      <c r="R709" s="103" t="s">
        <v>733</v>
      </c>
      <c r="S709" s="103" t="str">
        <f>IF(Table1[[#This Row],[LIBRARY ID]]="","",CONCATENATE('Sample information'!$B$16,"_",Table1[[#This Row],[PLATE]],"_org_",Table1[[#This Row],[DATE SAMPLE DELIVERY]]))</f>
        <v/>
      </c>
      <c r="T709" s="130" t="str">
        <f>IF(Table1[[#This Row],[DATE SAMPLE DELIVERY]]="","",(CONCATENATE(20,LEFT(Table1[[#This Row],[DATE SAMPLE DELIVERY]],2),"-",(MID(Table1[[#This Row],[DATE SAMPLE DELIVERY]],3,2)),"-",(RIGHT(Table1[[#This Row],[DATE SAMPLE DELIVERY]],2)))))</f>
        <v/>
      </c>
      <c r="U709" s="137" t="str">
        <f>IF(Table1[[#This Row],[LIBRARY ID]]="","",IF('Sample information'!$B$22="","RML",'Sample information'!$B$22))</f>
        <v/>
      </c>
      <c r="V709" s="130" t="s">
        <v>280</v>
      </c>
      <c r="W709" s="135"/>
      <c r="X709" s="135"/>
      <c r="AA709" s="151"/>
      <c r="AC709" s="152"/>
      <c r="AF709" s="135"/>
      <c r="AG709" s="130"/>
      <c r="AH709" s="130"/>
      <c r="AI709" s="130"/>
      <c r="AJ709" s="130"/>
      <c r="AK709" s="130"/>
      <c r="AL709" s="130"/>
      <c r="AM709" s="130"/>
      <c r="AN709" s="130"/>
      <c r="AO709" s="130"/>
      <c r="AP709" s="130"/>
      <c r="AQ709" s="130"/>
      <c r="AR709" s="130"/>
      <c r="AS709" s="130"/>
      <c r="AT709" s="130"/>
      <c r="AU709" s="130"/>
      <c r="AV709" s="130"/>
      <c r="AW709" s="130"/>
      <c r="AX709" s="130"/>
      <c r="AY709" s="130"/>
      <c r="AZ709" s="130"/>
      <c r="BA709" s="130"/>
      <c r="BB709" s="130"/>
      <c r="BC709" s="130"/>
      <c r="BD709" s="130"/>
      <c r="BE709" s="130"/>
    </row>
    <row r="710" spans="1:57" s="137" customFormat="1" ht="15">
      <c r="A710" s="89" t="str">
        <f>IF(Table1[[#This Row],[LIBRARY ID]]="","",CONCATENATE('Sample information'!B$16," #1"," ",Table1[[#This Row],[DATE SAMPLE DELIVERY]]))</f>
        <v/>
      </c>
      <c r="B710" s="89" t="str">
        <f>IF(Table1[[#This Row],[LIBRARY ID]]="","",CONCATENATE('Sample information'!B$16,"-",Table1[[#This Row],[LIBRARY ID]]))</f>
        <v/>
      </c>
      <c r="C710" s="47"/>
      <c r="D710" s="47"/>
      <c r="E710" s="47"/>
      <c r="F710" s="174" t="s">
        <v>547</v>
      </c>
      <c r="G710" s="47"/>
      <c r="H710" s="47"/>
      <c r="I710" s="47"/>
      <c r="J710" s="47"/>
      <c r="K710" s="47"/>
      <c r="L710" s="89" t="str">
        <f>IF(Table1[[#This Row],[INDEX CATEGORY]]="",CONCATENATE("Custom (",Table1[[#This Row],[CUSTOM INDEX]],")"),IF(Table1[[#This Row],[INDEX CATEGORY]]="No index","Custom (None)",INDEX(Index!$C$3:$X$230,MATCH(Table1[[#This Row],[INDEX NUMBER]],Index!$B$3:$B$230,0),MATCH(Table1[[#This Row],[INDEX CATEGORY]],Index!$C$2:$X$2,0))))</f>
        <v>Custom ()</v>
      </c>
      <c r="M710" s="153"/>
      <c r="N710" s="135" t="s">
        <v>5</v>
      </c>
      <c r="O710" s="153" t="s">
        <v>54</v>
      </c>
      <c r="P710" s="150" t="str">
        <f>IF(Table1[[#This Row],[LIBRARY ID]]="","",Table1[[#This Row],[VOLUME]])</f>
        <v/>
      </c>
      <c r="Q710" s="150" t="str">
        <f>IF(Table1[[#This Row],[LIBRARY ID]]="","",Table1[[#This Row],[CONCENTRATION]]*Table1[[#This Row],[VOLUME]])</f>
        <v/>
      </c>
      <c r="R710" s="103" t="s">
        <v>733</v>
      </c>
      <c r="S710" s="103" t="str">
        <f>IF(Table1[[#This Row],[LIBRARY ID]]="","",CONCATENATE('Sample information'!$B$16,"_",Table1[[#This Row],[PLATE]],"_org_",Table1[[#This Row],[DATE SAMPLE DELIVERY]]))</f>
        <v/>
      </c>
      <c r="T710" s="130" t="str">
        <f>IF(Table1[[#This Row],[DATE SAMPLE DELIVERY]]="","",(CONCATENATE(20,LEFT(Table1[[#This Row],[DATE SAMPLE DELIVERY]],2),"-",(MID(Table1[[#This Row],[DATE SAMPLE DELIVERY]],3,2)),"-",(RIGHT(Table1[[#This Row],[DATE SAMPLE DELIVERY]],2)))))</f>
        <v/>
      </c>
      <c r="U710" s="137" t="str">
        <f>IF(Table1[[#This Row],[LIBRARY ID]]="","",IF('Sample information'!$B$22="","RML",'Sample information'!$B$22))</f>
        <v/>
      </c>
      <c r="V710" s="130" t="s">
        <v>280</v>
      </c>
      <c r="W710" s="135"/>
      <c r="X710" s="135"/>
      <c r="AA710" s="151"/>
      <c r="AC710" s="152"/>
      <c r="AF710" s="135"/>
      <c r="AG710" s="130"/>
      <c r="AH710" s="130"/>
      <c r="AI710" s="130"/>
      <c r="AJ710" s="130"/>
      <c r="AK710" s="130"/>
      <c r="AL710" s="130"/>
      <c r="AM710" s="130"/>
      <c r="AN710" s="130"/>
      <c r="AO710" s="130"/>
      <c r="AP710" s="130"/>
      <c r="AQ710" s="130"/>
      <c r="AR710" s="130"/>
      <c r="AS710" s="130"/>
      <c r="AT710" s="130"/>
      <c r="AU710" s="130"/>
      <c r="AV710" s="130"/>
      <c r="AW710" s="130"/>
      <c r="AX710" s="130"/>
      <c r="AY710" s="130"/>
      <c r="AZ710" s="130"/>
      <c r="BA710" s="130"/>
      <c r="BB710" s="130"/>
      <c r="BC710" s="130"/>
      <c r="BD710" s="130"/>
      <c r="BE710" s="130"/>
    </row>
    <row r="711" spans="1:57" s="137" customFormat="1" ht="15">
      <c r="A711" s="89" t="str">
        <f>IF(Table1[[#This Row],[LIBRARY ID]]="","",CONCATENATE('Sample information'!B$16," #1"," ",Table1[[#This Row],[DATE SAMPLE DELIVERY]]))</f>
        <v/>
      </c>
      <c r="B711" s="89" t="str">
        <f>IF(Table1[[#This Row],[LIBRARY ID]]="","",CONCATENATE('Sample information'!B$16,"-",Table1[[#This Row],[LIBRARY ID]]))</f>
        <v/>
      </c>
      <c r="C711" s="47"/>
      <c r="D711" s="47"/>
      <c r="E711" s="47"/>
      <c r="F711" s="174" t="s">
        <v>547</v>
      </c>
      <c r="G711" s="47"/>
      <c r="H711" s="47"/>
      <c r="I711" s="47"/>
      <c r="J711" s="47"/>
      <c r="K711" s="47"/>
      <c r="L711" s="89" t="str">
        <f>IF(Table1[[#This Row],[INDEX CATEGORY]]="",CONCATENATE("Custom (",Table1[[#This Row],[CUSTOM INDEX]],")"),IF(Table1[[#This Row],[INDEX CATEGORY]]="No index","Custom (None)",INDEX(Index!$C$3:$X$230,MATCH(Table1[[#This Row],[INDEX NUMBER]],Index!$B$3:$B$230,0),MATCH(Table1[[#This Row],[INDEX CATEGORY]],Index!$C$2:$X$2,0))))</f>
        <v>Custom ()</v>
      </c>
      <c r="M711" s="153"/>
      <c r="N711" s="135" t="s">
        <v>5</v>
      </c>
      <c r="O711" s="153" t="s">
        <v>55</v>
      </c>
      <c r="P711" s="150" t="str">
        <f>IF(Table1[[#This Row],[LIBRARY ID]]="","",Table1[[#This Row],[VOLUME]])</f>
        <v/>
      </c>
      <c r="Q711" s="150" t="str">
        <f>IF(Table1[[#This Row],[LIBRARY ID]]="","",Table1[[#This Row],[CONCENTRATION]]*Table1[[#This Row],[VOLUME]])</f>
        <v/>
      </c>
      <c r="R711" s="103" t="s">
        <v>733</v>
      </c>
      <c r="S711" s="103" t="str">
        <f>IF(Table1[[#This Row],[LIBRARY ID]]="","",CONCATENATE('Sample information'!$B$16,"_",Table1[[#This Row],[PLATE]],"_org_",Table1[[#This Row],[DATE SAMPLE DELIVERY]]))</f>
        <v/>
      </c>
      <c r="T711" s="130" t="str">
        <f>IF(Table1[[#This Row],[DATE SAMPLE DELIVERY]]="","",(CONCATENATE(20,LEFT(Table1[[#This Row],[DATE SAMPLE DELIVERY]],2),"-",(MID(Table1[[#This Row],[DATE SAMPLE DELIVERY]],3,2)),"-",(RIGHT(Table1[[#This Row],[DATE SAMPLE DELIVERY]],2)))))</f>
        <v/>
      </c>
      <c r="U711" s="137" t="str">
        <f>IF(Table1[[#This Row],[LIBRARY ID]]="","",IF('Sample information'!$B$22="","RML",'Sample information'!$B$22))</f>
        <v/>
      </c>
      <c r="V711" s="130" t="s">
        <v>280</v>
      </c>
      <c r="W711" s="135"/>
      <c r="X711" s="135"/>
      <c r="AA711" s="151"/>
      <c r="AC711" s="152"/>
      <c r="AF711" s="135"/>
      <c r="AG711" s="130"/>
      <c r="AH711" s="130"/>
      <c r="AI711" s="130"/>
      <c r="AJ711" s="130"/>
      <c r="AK711" s="130"/>
      <c r="AL711" s="130"/>
      <c r="AM711" s="130"/>
      <c r="AN711" s="130"/>
      <c r="AO711" s="130"/>
      <c r="AP711" s="130"/>
      <c r="AQ711" s="130"/>
      <c r="AR711" s="130"/>
      <c r="AS711" s="130"/>
      <c r="AT711" s="130"/>
      <c r="AU711" s="130"/>
      <c r="AV711" s="130"/>
      <c r="AW711" s="130"/>
      <c r="AX711" s="130"/>
      <c r="AY711" s="130"/>
      <c r="AZ711" s="130"/>
      <c r="BA711" s="130"/>
      <c r="BB711" s="130"/>
      <c r="BC711" s="130"/>
      <c r="BD711" s="130"/>
      <c r="BE711" s="130"/>
    </row>
    <row r="712" spans="1:57" s="137" customFormat="1" ht="15">
      <c r="A712" s="89" t="str">
        <f>IF(Table1[[#This Row],[LIBRARY ID]]="","",CONCATENATE('Sample information'!B$16," #1"," ",Table1[[#This Row],[DATE SAMPLE DELIVERY]]))</f>
        <v/>
      </c>
      <c r="B712" s="89" t="str">
        <f>IF(Table1[[#This Row],[LIBRARY ID]]="","",CONCATENATE('Sample information'!B$16,"-",Table1[[#This Row],[LIBRARY ID]]))</f>
        <v/>
      </c>
      <c r="C712" s="47"/>
      <c r="D712" s="47"/>
      <c r="E712" s="47"/>
      <c r="F712" s="174" t="s">
        <v>547</v>
      </c>
      <c r="G712" s="47"/>
      <c r="H712" s="47"/>
      <c r="I712" s="47"/>
      <c r="J712" s="47"/>
      <c r="K712" s="47"/>
      <c r="L712" s="89" t="str">
        <f>IF(Table1[[#This Row],[INDEX CATEGORY]]="",CONCATENATE("Custom (",Table1[[#This Row],[CUSTOM INDEX]],")"),IF(Table1[[#This Row],[INDEX CATEGORY]]="No index","Custom (None)",INDEX(Index!$C$3:$X$230,MATCH(Table1[[#This Row],[INDEX NUMBER]],Index!$B$3:$B$230,0),MATCH(Table1[[#This Row],[INDEX CATEGORY]],Index!$C$2:$X$2,0))))</f>
        <v>Custom ()</v>
      </c>
      <c r="M712" s="153"/>
      <c r="N712" s="135" t="s">
        <v>5</v>
      </c>
      <c r="O712" s="153" t="s">
        <v>56</v>
      </c>
      <c r="P712" s="150" t="str">
        <f>IF(Table1[[#This Row],[LIBRARY ID]]="","",Table1[[#This Row],[VOLUME]])</f>
        <v/>
      </c>
      <c r="Q712" s="150" t="str">
        <f>IF(Table1[[#This Row],[LIBRARY ID]]="","",Table1[[#This Row],[CONCENTRATION]]*Table1[[#This Row],[VOLUME]])</f>
        <v/>
      </c>
      <c r="R712" s="103" t="s">
        <v>733</v>
      </c>
      <c r="S712" s="103" t="str">
        <f>IF(Table1[[#This Row],[LIBRARY ID]]="","",CONCATENATE('Sample information'!$B$16,"_",Table1[[#This Row],[PLATE]],"_org_",Table1[[#This Row],[DATE SAMPLE DELIVERY]]))</f>
        <v/>
      </c>
      <c r="T712" s="130" t="str">
        <f>IF(Table1[[#This Row],[DATE SAMPLE DELIVERY]]="","",(CONCATENATE(20,LEFT(Table1[[#This Row],[DATE SAMPLE DELIVERY]],2),"-",(MID(Table1[[#This Row],[DATE SAMPLE DELIVERY]],3,2)),"-",(RIGHT(Table1[[#This Row],[DATE SAMPLE DELIVERY]],2)))))</f>
        <v/>
      </c>
      <c r="U712" s="137" t="str">
        <f>IF(Table1[[#This Row],[LIBRARY ID]]="","",IF('Sample information'!$B$22="","RML",'Sample information'!$B$22))</f>
        <v/>
      </c>
      <c r="V712" s="130" t="s">
        <v>280</v>
      </c>
      <c r="W712" s="135"/>
      <c r="X712" s="135"/>
      <c r="AA712" s="151"/>
      <c r="AC712" s="152"/>
      <c r="AF712" s="135"/>
      <c r="AG712" s="130"/>
      <c r="AH712" s="130"/>
      <c r="AI712" s="130"/>
      <c r="AJ712" s="130"/>
      <c r="AK712" s="130"/>
      <c r="AL712" s="130"/>
      <c r="AM712" s="130"/>
      <c r="AN712" s="130"/>
      <c r="AO712" s="130"/>
      <c r="AP712" s="130"/>
      <c r="AQ712" s="130"/>
      <c r="AR712" s="130"/>
      <c r="AS712" s="130"/>
      <c r="AT712" s="130"/>
      <c r="AU712" s="130"/>
      <c r="AV712" s="130"/>
      <c r="AW712" s="130"/>
      <c r="AX712" s="130"/>
      <c r="AY712" s="130"/>
      <c r="AZ712" s="130"/>
      <c r="BA712" s="130"/>
      <c r="BB712" s="130"/>
      <c r="BC712" s="130"/>
      <c r="BD712" s="130"/>
      <c r="BE712" s="130"/>
    </row>
    <row r="713" spans="1:57" s="137" customFormat="1" ht="15">
      <c r="A713" s="89" t="str">
        <f>IF(Table1[[#This Row],[LIBRARY ID]]="","",CONCATENATE('Sample information'!B$16," #1"," ",Table1[[#This Row],[DATE SAMPLE DELIVERY]]))</f>
        <v/>
      </c>
      <c r="B713" s="89" t="str">
        <f>IF(Table1[[#This Row],[LIBRARY ID]]="","",CONCATENATE('Sample information'!B$16,"-",Table1[[#This Row],[LIBRARY ID]]))</f>
        <v/>
      </c>
      <c r="C713" s="47"/>
      <c r="D713" s="47"/>
      <c r="E713" s="47"/>
      <c r="F713" s="174" t="s">
        <v>547</v>
      </c>
      <c r="G713" s="47"/>
      <c r="H713" s="47"/>
      <c r="I713" s="47"/>
      <c r="J713" s="47"/>
      <c r="K713" s="47"/>
      <c r="L713" s="89" t="str">
        <f>IF(Table1[[#This Row],[INDEX CATEGORY]]="",CONCATENATE("Custom (",Table1[[#This Row],[CUSTOM INDEX]],")"),IF(Table1[[#This Row],[INDEX CATEGORY]]="No index","Custom (None)",INDEX(Index!$C$3:$X$230,MATCH(Table1[[#This Row],[INDEX NUMBER]],Index!$B$3:$B$230,0),MATCH(Table1[[#This Row],[INDEX CATEGORY]],Index!$C$2:$X$2,0))))</f>
        <v>Custom ()</v>
      </c>
      <c r="M713" s="153"/>
      <c r="N713" s="135" t="s">
        <v>5</v>
      </c>
      <c r="O713" s="153" t="s">
        <v>57</v>
      </c>
      <c r="P713" s="150" t="str">
        <f>IF(Table1[[#This Row],[LIBRARY ID]]="","",Table1[[#This Row],[VOLUME]])</f>
        <v/>
      </c>
      <c r="Q713" s="150" t="str">
        <f>IF(Table1[[#This Row],[LIBRARY ID]]="","",Table1[[#This Row],[CONCENTRATION]]*Table1[[#This Row],[VOLUME]])</f>
        <v/>
      </c>
      <c r="R713" s="103" t="s">
        <v>733</v>
      </c>
      <c r="S713" s="103" t="str">
        <f>IF(Table1[[#This Row],[LIBRARY ID]]="","",CONCATENATE('Sample information'!$B$16,"_",Table1[[#This Row],[PLATE]],"_org_",Table1[[#This Row],[DATE SAMPLE DELIVERY]]))</f>
        <v/>
      </c>
      <c r="T713" s="130" t="str">
        <f>IF(Table1[[#This Row],[DATE SAMPLE DELIVERY]]="","",(CONCATENATE(20,LEFT(Table1[[#This Row],[DATE SAMPLE DELIVERY]],2),"-",(MID(Table1[[#This Row],[DATE SAMPLE DELIVERY]],3,2)),"-",(RIGHT(Table1[[#This Row],[DATE SAMPLE DELIVERY]],2)))))</f>
        <v/>
      </c>
      <c r="U713" s="137" t="str">
        <f>IF(Table1[[#This Row],[LIBRARY ID]]="","",IF('Sample information'!$B$22="","RML",'Sample information'!$B$22))</f>
        <v/>
      </c>
      <c r="V713" s="130" t="s">
        <v>280</v>
      </c>
      <c r="W713" s="135"/>
      <c r="X713" s="135"/>
      <c r="AA713" s="151"/>
      <c r="AC713" s="152"/>
      <c r="AF713" s="135"/>
      <c r="AG713" s="130"/>
      <c r="AH713" s="130"/>
      <c r="AI713" s="130"/>
      <c r="AJ713" s="130"/>
      <c r="AK713" s="130"/>
      <c r="AL713" s="130"/>
      <c r="AM713" s="130"/>
      <c r="AN713" s="130"/>
      <c r="AO713" s="130"/>
      <c r="AP713" s="130"/>
      <c r="AQ713" s="130"/>
      <c r="AR713" s="130"/>
      <c r="AS713" s="130"/>
      <c r="AT713" s="130"/>
      <c r="AU713" s="130"/>
      <c r="AV713" s="130"/>
      <c r="AW713" s="130"/>
      <c r="AX713" s="130"/>
      <c r="AY713" s="130"/>
      <c r="AZ713" s="130"/>
      <c r="BA713" s="130"/>
      <c r="BB713" s="130"/>
      <c r="BC713" s="130"/>
      <c r="BD713" s="130"/>
      <c r="BE713" s="130"/>
    </row>
    <row r="714" spans="1:57" s="137" customFormat="1" ht="15">
      <c r="A714" s="89" t="str">
        <f>IF(Table1[[#This Row],[LIBRARY ID]]="","",CONCATENATE('Sample information'!B$16," #1"," ",Table1[[#This Row],[DATE SAMPLE DELIVERY]]))</f>
        <v/>
      </c>
      <c r="B714" s="89" t="str">
        <f>IF(Table1[[#This Row],[LIBRARY ID]]="","",CONCATENATE('Sample information'!B$16,"-",Table1[[#This Row],[LIBRARY ID]]))</f>
        <v/>
      </c>
      <c r="C714" s="47"/>
      <c r="D714" s="47"/>
      <c r="E714" s="47"/>
      <c r="F714" s="174" t="s">
        <v>547</v>
      </c>
      <c r="G714" s="47"/>
      <c r="H714" s="47"/>
      <c r="I714" s="47"/>
      <c r="J714" s="47"/>
      <c r="K714" s="47"/>
      <c r="L714" s="89" t="str">
        <f>IF(Table1[[#This Row],[INDEX CATEGORY]]="",CONCATENATE("Custom (",Table1[[#This Row],[CUSTOM INDEX]],")"),IF(Table1[[#This Row],[INDEX CATEGORY]]="No index","Custom (None)",INDEX(Index!$C$3:$X$230,MATCH(Table1[[#This Row],[INDEX NUMBER]],Index!$B$3:$B$230,0),MATCH(Table1[[#This Row],[INDEX CATEGORY]],Index!$C$2:$X$2,0))))</f>
        <v>Custom ()</v>
      </c>
      <c r="M714" s="153"/>
      <c r="N714" s="135" t="s">
        <v>5</v>
      </c>
      <c r="O714" s="153" t="s">
        <v>58</v>
      </c>
      <c r="P714" s="150" t="str">
        <f>IF(Table1[[#This Row],[LIBRARY ID]]="","",Table1[[#This Row],[VOLUME]])</f>
        <v/>
      </c>
      <c r="Q714" s="150" t="str">
        <f>IF(Table1[[#This Row],[LIBRARY ID]]="","",Table1[[#This Row],[CONCENTRATION]]*Table1[[#This Row],[VOLUME]])</f>
        <v/>
      </c>
      <c r="R714" s="103" t="s">
        <v>733</v>
      </c>
      <c r="S714" s="103" t="str">
        <f>IF(Table1[[#This Row],[LIBRARY ID]]="","",CONCATENATE('Sample information'!$B$16,"_",Table1[[#This Row],[PLATE]],"_org_",Table1[[#This Row],[DATE SAMPLE DELIVERY]]))</f>
        <v/>
      </c>
      <c r="T714" s="130" t="str">
        <f>IF(Table1[[#This Row],[DATE SAMPLE DELIVERY]]="","",(CONCATENATE(20,LEFT(Table1[[#This Row],[DATE SAMPLE DELIVERY]],2),"-",(MID(Table1[[#This Row],[DATE SAMPLE DELIVERY]],3,2)),"-",(RIGHT(Table1[[#This Row],[DATE SAMPLE DELIVERY]],2)))))</f>
        <v/>
      </c>
      <c r="U714" s="137" t="str">
        <f>IF(Table1[[#This Row],[LIBRARY ID]]="","",IF('Sample information'!$B$22="","RML",'Sample information'!$B$22))</f>
        <v/>
      </c>
      <c r="V714" s="130" t="s">
        <v>280</v>
      </c>
      <c r="W714" s="135"/>
      <c r="X714" s="135"/>
      <c r="AA714" s="151"/>
      <c r="AC714" s="152"/>
      <c r="AF714" s="135"/>
      <c r="AG714" s="130"/>
      <c r="AH714" s="130"/>
      <c r="AI714" s="130"/>
      <c r="AJ714" s="130"/>
      <c r="AK714" s="130"/>
      <c r="AL714" s="130"/>
      <c r="AM714" s="130"/>
      <c r="AN714" s="130"/>
      <c r="AO714" s="130"/>
      <c r="AP714" s="130"/>
      <c r="AQ714" s="130"/>
      <c r="AR714" s="130"/>
      <c r="AS714" s="130"/>
      <c r="AT714" s="130"/>
      <c r="AU714" s="130"/>
      <c r="AV714" s="130"/>
      <c r="AW714" s="130"/>
      <c r="AX714" s="130"/>
      <c r="AY714" s="130"/>
      <c r="AZ714" s="130"/>
      <c r="BA714" s="130"/>
      <c r="BB714" s="130"/>
      <c r="BC714" s="130"/>
      <c r="BD714" s="130"/>
      <c r="BE714" s="130"/>
    </row>
    <row r="715" spans="1:57" s="137" customFormat="1" ht="15">
      <c r="A715" s="89" t="str">
        <f>IF(Table1[[#This Row],[LIBRARY ID]]="","",CONCATENATE('Sample information'!B$16," #1"," ",Table1[[#This Row],[DATE SAMPLE DELIVERY]]))</f>
        <v/>
      </c>
      <c r="B715" s="89" t="str">
        <f>IF(Table1[[#This Row],[LIBRARY ID]]="","",CONCATENATE('Sample information'!B$16,"-",Table1[[#This Row],[LIBRARY ID]]))</f>
        <v/>
      </c>
      <c r="C715" s="47"/>
      <c r="D715" s="47"/>
      <c r="E715" s="47"/>
      <c r="F715" s="174" t="s">
        <v>547</v>
      </c>
      <c r="G715" s="47"/>
      <c r="H715" s="47"/>
      <c r="I715" s="47"/>
      <c r="J715" s="47"/>
      <c r="K715" s="47"/>
      <c r="L715" s="89" t="str">
        <f>IF(Table1[[#This Row],[INDEX CATEGORY]]="",CONCATENATE("Custom (",Table1[[#This Row],[CUSTOM INDEX]],")"),IF(Table1[[#This Row],[INDEX CATEGORY]]="No index","Custom (None)",INDEX(Index!$C$3:$X$230,MATCH(Table1[[#This Row],[INDEX NUMBER]],Index!$B$3:$B$230,0),MATCH(Table1[[#This Row],[INDEX CATEGORY]],Index!$C$2:$X$2,0))))</f>
        <v>Custom ()</v>
      </c>
      <c r="M715" s="153"/>
      <c r="N715" s="135" t="s">
        <v>5</v>
      </c>
      <c r="O715" s="153" t="s">
        <v>59</v>
      </c>
      <c r="P715" s="150" t="str">
        <f>IF(Table1[[#This Row],[LIBRARY ID]]="","",Table1[[#This Row],[VOLUME]])</f>
        <v/>
      </c>
      <c r="Q715" s="150" t="str">
        <f>IF(Table1[[#This Row],[LIBRARY ID]]="","",Table1[[#This Row],[CONCENTRATION]]*Table1[[#This Row],[VOLUME]])</f>
        <v/>
      </c>
      <c r="R715" s="103" t="s">
        <v>733</v>
      </c>
      <c r="S715" s="103" t="str">
        <f>IF(Table1[[#This Row],[LIBRARY ID]]="","",CONCATENATE('Sample information'!$B$16,"_",Table1[[#This Row],[PLATE]],"_org_",Table1[[#This Row],[DATE SAMPLE DELIVERY]]))</f>
        <v/>
      </c>
      <c r="T715" s="130" t="str">
        <f>IF(Table1[[#This Row],[DATE SAMPLE DELIVERY]]="","",(CONCATENATE(20,LEFT(Table1[[#This Row],[DATE SAMPLE DELIVERY]],2),"-",(MID(Table1[[#This Row],[DATE SAMPLE DELIVERY]],3,2)),"-",(RIGHT(Table1[[#This Row],[DATE SAMPLE DELIVERY]],2)))))</f>
        <v/>
      </c>
      <c r="U715" s="137" t="str">
        <f>IF(Table1[[#This Row],[LIBRARY ID]]="","",IF('Sample information'!$B$22="","RML",'Sample information'!$B$22))</f>
        <v/>
      </c>
      <c r="V715" s="130" t="s">
        <v>280</v>
      </c>
      <c r="W715" s="135"/>
      <c r="X715" s="135"/>
      <c r="AA715" s="151"/>
      <c r="AC715" s="152"/>
      <c r="AF715" s="135"/>
      <c r="AG715" s="130"/>
      <c r="AH715" s="130"/>
      <c r="AI715" s="130"/>
      <c r="AJ715" s="130"/>
      <c r="AK715" s="130"/>
      <c r="AL715" s="130"/>
      <c r="AM715" s="130"/>
      <c r="AN715" s="130"/>
      <c r="AO715" s="130"/>
      <c r="AP715" s="130"/>
      <c r="AQ715" s="130"/>
      <c r="AR715" s="130"/>
      <c r="AS715" s="130"/>
      <c r="AT715" s="130"/>
      <c r="AU715" s="130"/>
      <c r="AV715" s="130"/>
      <c r="AW715" s="130"/>
      <c r="AX715" s="130"/>
      <c r="AY715" s="130"/>
      <c r="AZ715" s="130"/>
      <c r="BA715" s="130"/>
      <c r="BB715" s="130"/>
      <c r="BC715" s="130"/>
      <c r="BD715" s="130"/>
      <c r="BE715" s="130"/>
    </row>
    <row r="716" spans="1:57" s="137" customFormat="1" ht="15">
      <c r="A716" s="89" t="str">
        <f>IF(Table1[[#This Row],[LIBRARY ID]]="","",CONCATENATE('Sample information'!B$16," #1"," ",Table1[[#This Row],[DATE SAMPLE DELIVERY]]))</f>
        <v/>
      </c>
      <c r="B716" s="89" t="str">
        <f>IF(Table1[[#This Row],[LIBRARY ID]]="","",CONCATENATE('Sample information'!B$16,"-",Table1[[#This Row],[LIBRARY ID]]))</f>
        <v/>
      </c>
      <c r="C716" s="47"/>
      <c r="D716" s="47"/>
      <c r="E716" s="47"/>
      <c r="F716" s="174" t="s">
        <v>547</v>
      </c>
      <c r="G716" s="47"/>
      <c r="H716" s="47"/>
      <c r="I716" s="47"/>
      <c r="J716" s="47"/>
      <c r="K716" s="47"/>
      <c r="L716" s="89" t="str">
        <f>IF(Table1[[#This Row],[INDEX CATEGORY]]="",CONCATENATE("Custom (",Table1[[#This Row],[CUSTOM INDEX]],")"),IF(Table1[[#This Row],[INDEX CATEGORY]]="No index","Custom (None)",INDEX(Index!$C$3:$X$230,MATCH(Table1[[#This Row],[INDEX NUMBER]],Index!$B$3:$B$230,0),MATCH(Table1[[#This Row],[INDEX CATEGORY]],Index!$C$2:$X$2,0))))</f>
        <v>Custom ()</v>
      </c>
      <c r="M716" s="153"/>
      <c r="N716" s="135" t="s">
        <v>5</v>
      </c>
      <c r="O716" s="153" t="s">
        <v>60</v>
      </c>
      <c r="P716" s="150" t="str">
        <f>IF(Table1[[#This Row],[LIBRARY ID]]="","",Table1[[#This Row],[VOLUME]])</f>
        <v/>
      </c>
      <c r="Q716" s="150" t="str">
        <f>IF(Table1[[#This Row],[LIBRARY ID]]="","",Table1[[#This Row],[CONCENTRATION]]*Table1[[#This Row],[VOLUME]])</f>
        <v/>
      </c>
      <c r="R716" s="103" t="s">
        <v>733</v>
      </c>
      <c r="S716" s="103" t="str">
        <f>IF(Table1[[#This Row],[LIBRARY ID]]="","",CONCATENATE('Sample information'!$B$16,"_",Table1[[#This Row],[PLATE]],"_org_",Table1[[#This Row],[DATE SAMPLE DELIVERY]]))</f>
        <v/>
      </c>
      <c r="T716" s="130" t="str">
        <f>IF(Table1[[#This Row],[DATE SAMPLE DELIVERY]]="","",(CONCATENATE(20,LEFT(Table1[[#This Row],[DATE SAMPLE DELIVERY]],2),"-",(MID(Table1[[#This Row],[DATE SAMPLE DELIVERY]],3,2)),"-",(RIGHT(Table1[[#This Row],[DATE SAMPLE DELIVERY]],2)))))</f>
        <v/>
      </c>
      <c r="U716" s="137" t="str">
        <f>IF(Table1[[#This Row],[LIBRARY ID]]="","",IF('Sample information'!$B$22="","RML",'Sample information'!$B$22))</f>
        <v/>
      </c>
      <c r="V716" s="130" t="s">
        <v>280</v>
      </c>
      <c r="W716" s="135"/>
      <c r="X716" s="135"/>
      <c r="AA716" s="151"/>
      <c r="AC716" s="152"/>
      <c r="AF716" s="135"/>
      <c r="AG716" s="130"/>
      <c r="AH716" s="130"/>
      <c r="AI716" s="130"/>
      <c r="AJ716" s="130"/>
      <c r="AK716" s="130"/>
      <c r="AL716" s="130"/>
      <c r="AM716" s="130"/>
      <c r="AN716" s="130"/>
      <c r="AO716" s="130"/>
      <c r="AP716" s="130"/>
      <c r="AQ716" s="130"/>
      <c r="AR716" s="130"/>
      <c r="AS716" s="130"/>
      <c r="AT716" s="130"/>
      <c r="AU716" s="130"/>
      <c r="AV716" s="130"/>
      <c r="AW716" s="130"/>
      <c r="AX716" s="130"/>
      <c r="AY716" s="130"/>
      <c r="AZ716" s="130"/>
      <c r="BA716" s="130"/>
      <c r="BB716" s="130"/>
      <c r="BC716" s="130"/>
      <c r="BD716" s="130"/>
      <c r="BE716" s="130"/>
    </row>
    <row r="717" spans="1:57" s="137" customFormat="1" ht="15">
      <c r="A717" s="89" t="str">
        <f>IF(Table1[[#This Row],[LIBRARY ID]]="","",CONCATENATE('Sample information'!B$16," #1"," ",Table1[[#This Row],[DATE SAMPLE DELIVERY]]))</f>
        <v/>
      </c>
      <c r="B717" s="89" t="str">
        <f>IF(Table1[[#This Row],[LIBRARY ID]]="","",CONCATENATE('Sample information'!B$16,"-",Table1[[#This Row],[LIBRARY ID]]))</f>
        <v/>
      </c>
      <c r="C717" s="47"/>
      <c r="D717" s="47"/>
      <c r="E717" s="47"/>
      <c r="F717" s="174" t="s">
        <v>547</v>
      </c>
      <c r="G717" s="47"/>
      <c r="H717" s="47"/>
      <c r="I717" s="47"/>
      <c r="J717" s="47"/>
      <c r="K717" s="47"/>
      <c r="L717" s="89" t="str">
        <f>IF(Table1[[#This Row],[INDEX CATEGORY]]="",CONCATENATE("Custom (",Table1[[#This Row],[CUSTOM INDEX]],")"),IF(Table1[[#This Row],[INDEX CATEGORY]]="No index","Custom (None)",INDEX(Index!$C$3:$X$230,MATCH(Table1[[#This Row],[INDEX NUMBER]],Index!$B$3:$B$230,0),MATCH(Table1[[#This Row],[INDEX CATEGORY]],Index!$C$2:$X$2,0))))</f>
        <v>Custom ()</v>
      </c>
      <c r="M717" s="153"/>
      <c r="N717" s="135" t="s">
        <v>5</v>
      </c>
      <c r="O717" s="153" t="s">
        <v>61</v>
      </c>
      <c r="P717" s="150" t="str">
        <f>IF(Table1[[#This Row],[LIBRARY ID]]="","",Table1[[#This Row],[VOLUME]])</f>
        <v/>
      </c>
      <c r="Q717" s="150" t="str">
        <f>IF(Table1[[#This Row],[LIBRARY ID]]="","",Table1[[#This Row],[CONCENTRATION]]*Table1[[#This Row],[VOLUME]])</f>
        <v/>
      </c>
      <c r="R717" s="103" t="s">
        <v>733</v>
      </c>
      <c r="S717" s="103" t="str">
        <f>IF(Table1[[#This Row],[LIBRARY ID]]="","",CONCATENATE('Sample information'!$B$16,"_",Table1[[#This Row],[PLATE]],"_org_",Table1[[#This Row],[DATE SAMPLE DELIVERY]]))</f>
        <v/>
      </c>
      <c r="T717" s="130" t="str">
        <f>IF(Table1[[#This Row],[DATE SAMPLE DELIVERY]]="","",(CONCATENATE(20,LEFT(Table1[[#This Row],[DATE SAMPLE DELIVERY]],2),"-",(MID(Table1[[#This Row],[DATE SAMPLE DELIVERY]],3,2)),"-",(RIGHT(Table1[[#This Row],[DATE SAMPLE DELIVERY]],2)))))</f>
        <v/>
      </c>
      <c r="U717" s="137" t="str">
        <f>IF(Table1[[#This Row],[LIBRARY ID]]="","",IF('Sample information'!$B$22="","RML",'Sample information'!$B$22))</f>
        <v/>
      </c>
      <c r="V717" s="130" t="s">
        <v>280</v>
      </c>
      <c r="W717" s="135"/>
      <c r="X717" s="135"/>
      <c r="AA717" s="151"/>
      <c r="AC717" s="152"/>
      <c r="AF717" s="135"/>
      <c r="AG717" s="130"/>
      <c r="AH717" s="130"/>
      <c r="AI717" s="130"/>
      <c r="AJ717" s="130"/>
      <c r="AK717" s="130"/>
      <c r="AL717" s="130"/>
      <c r="AM717" s="130"/>
      <c r="AN717" s="130"/>
      <c r="AO717" s="130"/>
      <c r="AP717" s="130"/>
      <c r="AQ717" s="130"/>
      <c r="AR717" s="130"/>
      <c r="AS717" s="130"/>
      <c r="AT717" s="130"/>
      <c r="AU717" s="130"/>
      <c r="AV717" s="130"/>
      <c r="AW717" s="130"/>
      <c r="AX717" s="130"/>
      <c r="AY717" s="130"/>
      <c r="AZ717" s="130"/>
      <c r="BA717" s="130"/>
      <c r="BB717" s="130"/>
      <c r="BC717" s="130"/>
      <c r="BD717" s="130"/>
      <c r="BE717" s="130"/>
    </row>
    <row r="718" spans="1:57" s="137" customFormat="1" ht="15">
      <c r="A718" s="89" t="str">
        <f>IF(Table1[[#This Row],[LIBRARY ID]]="","",CONCATENATE('Sample information'!B$16," #1"," ",Table1[[#This Row],[DATE SAMPLE DELIVERY]]))</f>
        <v/>
      </c>
      <c r="B718" s="89" t="str">
        <f>IF(Table1[[#This Row],[LIBRARY ID]]="","",CONCATENATE('Sample information'!B$16,"-",Table1[[#This Row],[LIBRARY ID]]))</f>
        <v/>
      </c>
      <c r="C718" s="47"/>
      <c r="D718" s="47"/>
      <c r="E718" s="47"/>
      <c r="F718" s="174" t="s">
        <v>547</v>
      </c>
      <c r="G718" s="47"/>
      <c r="H718" s="47"/>
      <c r="I718" s="47"/>
      <c r="J718" s="47"/>
      <c r="K718" s="47"/>
      <c r="L718" s="89" t="str">
        <f>IF(Table1[[#This Row],[INDEX CATEGORY]]="",CONCATENATE("Custom (",Table1[[#This Row],[CUSTOM INDEX]],")"),IF(Table1[[#This Row],[INDEX CATEGORY]]="No index","Custom (None)",INDEX(Index!$C$3:$X$230,MATCH(Table1[[#This Row],[INDEX NUMBER]],Index!$B$3:$B$230,0),MATCH(Table1[[#This Row],[INDEX CATEGORY]],Index!$C$2:$X$2,0))))</f>
        <v>Custom ()</v>
      </c>
      <c r="M718" s="153"/>
      <c r="N718" s="135" t="s">
        <v>5</v>
      </c>
      <c r="O718" s="153" t="s">
        <v>62</v>
      </c>
      <c r="P718" s="150" t="str">
        <f>IF(Table1[[#This Row],[LIBRARY ID]]="","",Table1[[#This Row],[VOLUME]])</f>
        <v/>
      </c>
      <c r="Q718" s="150" t="str">
        <f>IF(Table1[[#This Row],[LIBRARY ID]]="","",Table1[[#This Row],[CONCENTRATION]]*Table1[[#This Row],[VOLUME]])</f>
        <v/>
      </c>
      <c r="R718" s="103" t="s">
        <v>733</v>
      </c>
      <c r="S718" s="103" t="str">
        <f>IF(Table1[[#This Row],[LIBRARY ID]]="","",CONCATENATE('Sample information'!$B$16,"_",Table1[[#This Row],[PLATE]],"_org_",Table1[[#This Row],[DATE SAMPLE DELIVERY]]))</f>
        <v/>
      </c>
      <c r="T718" s="130" t="str">
        <f>IF(Table1[[#This Row],[DATE SAMPLE DELIVERY]]="","",(CONCATENATE(20,LEFT(Table1[[#This Row],[DATE SAMPLE DELIVERY]],2),"-",(MID(Table1[[#This Row],[DATE SAMPLE DELIVERY]],3,2)),"-",(RIGHT(Table1[[#This Row],[DATE SAMPLE DELIVERY]],2)))))</f>
        <v/>
      </c>
      <c r="U718" s="137" t="str">
        <f>IF(Table1[[#This Row],[LIBRARY ID]]="","",IF('Sample information'!$B$22="","RML",'Sample information'!$B$22))</f>
        <v/>
      </c>
      <c r="V718" s="130" t="s">
        <v>280</v>
      </c>
      <c r="W718" s="135"/>
      <c r="X718" s="135"/>
      <c r="AA718" s="151"/>
      <c r="AC718" s="152"/>
      <c r="AF718" s="135"/>
      <c r="AG718" s="130"/>
      <c r="AH718" s="130"/>
      <c r="AI718" s="130"/>
      <c r="AJ718" s="130"/>
      <c r="AK718" s="130"/>
      <c r="AL718" s="130"/>
      <c r="AM718" s="130"/>
      <c r="AN718" s="130"/>
      <c r="AO718" s="130"/>
      <c r="AP718" s="130"/>
      <c r="AQ718" s="130"/>
      <c r="AR718" s="130"/>
      <c r="AS718" s="130"/>
      <c r="AT718" s="130"/>
      <c r="AU718" s="130"/>
      <c r="AV718" s="130"/>
      <c r="AW718" s="130"/>
      <c r="AX718" s="130"/>
      <c r="AY718" s="130"/>
      <c r="AZ718" s="130"/>
      <c r="BA718" s="130"/>
      <c r="BB718" s="130"/>
      <c r="BC718" s="130"/>
      <c r="BD718" s="130"/>
      <c r="BE718" s="130"/>
    </row>
    <row r="719" spans="1:57" s="137" customFormat="1" ht="15">
      <c r="A719" s="89" t="str">
        <f>IF(Table1[[#This Row],[LIBRARY ID]]="","",CONCATENATE('Sample information'!B$16," #1"," ",Table1[[#This Row],[DATE SAMPLE DELIVERY]]))</f>
        <v/>
      </c>
      <c r="B719" s="89" t="str">
        <f>IF(Table1[[#This Row],[LIBRARY ID]]="","",CONCATENATE('Sample information'!B$16,"-",Table1[[#This Row],[LIBRARY ID]]))</f>
        <v/>
      </c>
      <c r="C719" s="47"/>
      <c r="D719" s="47"/>
      <c r="E719" s="47"/>
      <c r="F719" s="174" t="s">
        <v>547</v>
      </c>
      <c r="G719" s="47"/>
      <c r="H719" s="47"/>
      <c r="I719" s="47"/>
      <c r="J719" s="47"/>
      <c r="K719" s="47"/>
      <c r="L719" s="89" t="str">
        <f>IF(Table1[[#This Row],[INDEX CATEGORY]]="",CONCATENATE("Custom (",Table1[[#This Row],[CUSTOM INDEX]],")"),IF(Table1[[#This Row],[INDEX CATEGORY]]="No index","Custom (None)",INDEX(Index!$C$3:$X$230,MATCH(Table1[[#This Row],[INDEX NUMBER]],Index!$B$3:$B$230,0),MATCH(Table1[[#This Row],[INDEX CATEGORY]],Index!$C$2:$X$2,0))))</f>
        <v>Custom ()</v>
      </c>
      <c r="M719" s="153"/>
      <c r="N719" s="135" t="s">
        <v>5</v>
      </c>
      <c r="O719" s="153" t="s">
        <v>63</v>
      </c>
      <c r="P719" s="150" t="str">
        <f>IF(Table1[[#This Row],[LIBRARY ID]]="","",Table1[[#This Row],[VOLUME]])</f>
        <v/>
      </c>
      <c r="Q719" s="150" t="str">
        <f>IF(Table1[[#This Row],[LIBRARY ID]]="","",Table1[[#This Row],[CONCENTRATION]]*Table1[[#This Row],[VOLUME]])</f>
        <v/>
      </c>
      <c r="R719" s="103" t="s">
        <v>733</v>
      </c>
      <c r="S719" s="103" t="str">
        <f>IF(Table1[[#This Row],[LIBRARY ID]]="","",CONCATENATE('Sample information'!$B$16,"_",Table1[[#This Row],[PLATE]],"_org_",Table1[[#This Row],[DATE SAMPLE DELIVERY]]))</f>
        <v/>
      </c>
      <c r="T719" s="130" t="str">
        <f>IF(Table1[[#This Row],[DATE SAMPLE DELIVERY]]="","",(CONCATENATE(20,LEFT(Table1[[#This Row],[DATE SAMPLE DELIVERY]],2),"-",(MID(Table1[[#This Row],[DATE SAMPLE DELIVERY]],3,2)),"-",(RIGHT(Table1[[#This Row],[DATE SAMPLE DELIVERY]],2)))))</f>
        <v/>
      </c>
      <c r="U719" s="137" t="str">
        <f>IF(Table1[[#This Row],[LIBRARY ID]]="","",IF('Sample information'!$B$22="","RML",'Sample information'!$B$22))</f>
        <v/>
      </c>
      <c r="V719" s="130" t="s">
        <v>280</v>
      </c>
      <c r="W719" s="135"/>
      <c r="X719" s="135"/>
      <c r="AA719" s="151"/>
      <c r="AC719" s="152"/>
      <c r="AF719" s="135"/>
      <c r="AG719" s="130"/>
      <c r="AH719" s="130"/>
      <c r="AI719" s="130"/>
      <c r="AJ719" s="130"/>
      <c r="AK719" s="130"/>
      <c r="AL719" s="130"/>
      <c r="AM719" s="130"/>
      <c r="AN719" s="130"/>
      <c r="AO719" s="130"/>
      <c r="AP719" s="130"/>
      <c r="AQ719" s="130"/>
      <c r="AR719" s="130"/>
      <c r="AS719" s="130"/>
      <c r="AT719" s="130"/>
      <c r="AU719" s="130"/>
      <c r="AV719" s="130"/>
      <c r="AW719" s="130"/>
      <c r="AX719" s="130"/>
      <c r="AY719" s="130"/>
      <c r="AZ719" s="130"/>
      <c r="BA719" s="130"/>
      <c r="BB719" s="130"/>
      <c r="BC719" s="130"/>
      <c r="BD719" s="130"/>
      <c r="BE719" s="130"/>
    </row>
    <row r="720" spans="1:57" s="137" customFormat="1" ht="15">
      <c r="A720" s="89" t="str">
        <f>IF(Table1[[#This Row],[LIBRARY ID]]="","",CONCATENATE('Sample information'!B$16," #1"," ",Table1[[#This Row],[DATE SAMPLE DELIVERY]]))</f>
        <v/>
      </c>
      <c r="B720" s="89" t="str">
        <f>IF(Table1[[#This Row],[LIBRARY ID]]="","",CONCATENATE('Sample information'!B$16,"-",Table1[[#This Row],[LIBRARY ID]]))</f>
        <v/>
      </c>
      <c r="C720" s="47"/>
      <c r="D720" s="47"/>
      <c r="E720" s="47"/>
      <c r="F720" s="174" t="s">
        <v>547</v>
      </c>
      <c r="G720" s="47"/>
      <c r="H720" s="47"/>
      <c r="I720" s="47"/>
      <c r="J720" s="47"/>
      <c r="K720" s="47"/>
      <c r="L720" s="89" t="str">
        <f>IF(Table1[[#This Row],[INDEX CATEGORY]]="",CONCATENATE("Custom (",Table1[[#This Row],[CUSTOM INDEX]],")"),IF(Table1[[#This Row],[INDEX CATEGORY]]="No index","Custom (None)",INDEX(Index!$C$3:$X$230,MATCH(Table1[[#This Row],[INDEX NUMBER]],Index!$B$3:$B$230,0),MATCH(Table1[[#This Row],[INDEX CATEGORY]],Index!$C$2:$X$2,0))))</f>
        <v>Custom ()</v>
      </c>
      <c r="M720" s="153"/>
      <c r="N720" s="135" t="s">
        <v>5</v>
      </c>
      <c r="O720" s="153" t="s">
        <v>64</v>
      </c>
      <c r="P720" s="150" t="str">
        <f>IF(Table1[[#This Row],[LIBRARY ID]]="","",Table1[[#This Row],[VOLUME]])</f>
        <v/>
      </c>
      <c r="Q720" s="150" t="str">
        <f>IF(Table1[[#This Row],[LIBRARY ID]]="","",Table1[[#This Row],[CONCENTRATION]]*Table1[[#This Row],[VOLUME]])</f>
        <v/>
      </c>
      <c r="R720" s="103" t="s">
        <v>733</v>
      </c>
      <c r="S720" s="103" t="str">
        <f>IF(Table1[[#This Row],[LIBRARY ID]]="","",CONCATENATE('Sample information'!$B$16,"_",Table1[[#This Row],[PLATE]],"_org_",Table1[[#This Row],[DATE SAMPLE DELIVERY]]))</f>
        <v/>
      </c>
      <c r="T720" s="130" t="str">
        <f>IF(Table1[[#This Row],[DATE SAMPLE DELIVERY]]="","",(CONCATENATE(20,LEFT(Table1[[#This Row],[DATE SAMPLE DELIVERY]],2),"-",(MID(Table1[[#This Row],[DATE SAMPLE DELIVERY]],3,2)),"-",(RIGHT(Table1[[#This Row],[DATE SAMPLE DELIVERY]],2)))))</f>
        <v/>
      </c>
      <c r="U720" s="137" t="str">
        <f>IF(Table1[[#This Row],[LIBRARY ID]]="","",IF('Sample information'!$B$22="","RML",'Sample information'!$B$22))</f>
        <v/>
      </c>
      <c r="V720" s="130" t="s">
        <v>280</v>
      </c>
      <c r="W720" s="135"/>
      <c r="X720" s="135"/>
      <c r="AA720" s="151"/>
      <c r="AC720" s="152"/>
      <c r="AF720" s="135"/>
      <c r="AG720" s="130"/>
      <c r="AH720" s="130"/>
      <c r="AI720" s="130"/>
      <c r="AJ720" s="130"/>
      <c r="AK720" s="130"/>
      <c r="AL720" s="130"/>
      <c r="AM720" s="130"/>
      <c r="AN720" s="130"/>
      <c r="AO720" s="130"/>
      <c r="AP720" s="130"/>
      <c r="AQ720" s="130"/>
      <c r="AR720" s="130"/>
      <c r="AS720" s="130"/>
      <c r="AT720" s="130"/>
      <c r="AU720" s="130"/>
      <c r="AV720" s="130"/>
      <c r="AW720" s="130"/>
      <c r="AX720" s="130"/>
      <c r="AY720" s="130"/>
      <c r="AZ720" s="130"/>
      <c r="BA720" s="130"/>
      <c r="BB720" s="130"/>
      <c r="BC720" s="130"/>
      <c r="BD720" s="130"/>
      <c r="BE720" s="130"/>
    </row>
    <row r="721" spans="1:57" s="137" customFormat="1" ht="15">
      <c r="A721" s="89" t="str">
        <f>IF(Table1[[#This Row],[LIBRARY ID]]="","",CONCATENATE('Sample information'!B$16," #1"," ",Table1[[#This Row],[DATE SAMPLE DELIVERY]]))</f>
        <v/>
      </c>
      <c r="B721" s="89" t="str">
        <f>IF(Table1[[#This Row],[LIBRARY ID]]="","",CONCATENATE('Sample information'!B$16,"-",Table1[[#This Row],[LIBRARY ID]]))</f>
        <v/>
      </c>
      <c r="C721" s="47"/>
      <c r="D721" s="47"/>
      <c r="E721" s="47"/>
      <c r="F721" s="174" t="s">
        <v>547</v>
      </c>
      <c r="G721" s="47"/>
      <c r="H721" s="47"/>
      <c r="I721" s="47"/>
      <c r="J721" s="47"/>
      <c r="K721" s="47"/>
      <c r="L721" s="89" t="str">
        <f>IF(Table1[[#This Row],[INDEX CATEGORY]]="",CONCATENATE("Custom (",Table1[[#This Row],[CUSTOM INDEX]],")"),IF(Table1[[#This Row],[INDEX CATEGORY]]="No index","Custom (None)",INDEX(Index!$C$3:$X$230,MATCH(Table1[[#This Row],[INDEX NUMBER]],Index!$B$3:$B$230,0),MATCH(Table1[[#This Row],[INDEX CATEGORY]],Index!$C$2:$X$2,0))))</f>
        <v>Custom ()</v>
      </c>
      <c r="M721" s="153"/>
      <c r="N721" s="135" t="s">
        <v>5</v>
      </c>
      <c r="O721" s="153" t="s">
        <v>65</v>
      </c>
      <c r="P721" s="150" t="str">
        <f>IF(Table1[[#This Row],[LIBRARY ID]]="","",Table1[[#This Row],[VOLUME]])</f>
        <v/>
      </c>
      <c r="Q721" s="150" t="str">
        <f>IF(Table1[[#This Row],[LIBRARY ID]]="","",Table1[[#This Row],[CONCENTRATION]]*Table1[[#This Row],[VOLUME]])</f>
        <v/>
      </c>
      <c r="R721" s="103" t="s">
        <v>733</v>
      </c>
      <c r="S721" s="103" t="str">
        <f>IF(Table1[[#This Row],[LIBRARY ID]]="","",CONCATENATE('Sample information'!$B$16,"_",Table1[[#This Row],[PLATE]],"_org_",Table1[[#This Row],[DATE SAMPLE DELIVERY]]))</f>
        <v/>
      </c>
      <c r="T721" s="130" t="str">
        <f>IF(Table1[[#This Row],[DATE SAMPLE DELIVERY]]="","",(CONCATENATE(20,LEFT(Table1[[#This Row],[DATE SAMPLE DELIVERY]],2),"-",(MID(Table1[[#This Row],[DATE SAMPLE DELIVERY]],3,2)),"-",(RIGHT(Table1[[#This Row],[DATE SAMPLE DELIVERY]],2)))))</f>
        <v/>
      </c>
      <c r="U721" s="137" t="str">
        <f>IF(Table1[[#This Row],[LIBRARY ID]]="","",IF('Sample information'!$B$22="","RML",'Sample information'!$B$22))</f>
        <v/>
      </c>
      <c r="V721" s="130" t="s">
        <v>280</v>
      </c>
      <c r="W721" s="135"/>
      <c r="X721" s="135"/>
      <c r="AA721" s="151"/>
      <c r="AC721" s="152"/>
      <c r="AF721" s="135"/>
      <c r="AG721" s="130"/>
      <c r="AH721" s="130"/>
      <c r="AI721" s="130"/>
      <c r="AJ721" s="130"/>
      <c r="AK721" s="130"/>
      <c r="AL721" s="130"/>
      <c r="AM721" s="130"/>
      <c r="AN721" s="130"/>
      <c r="AO721" s="130"/>
      <c r="AP721" s="130"/>
      <c r="AQ721" s="130"/>
      <c r="AR721" s="130"/>
      <c r="AS721" s="130"/>
      <c r="AT721" s="130"/>
      <c r="AU721" s="130"/>
      <c r="AV721" s="130"/>
      <c r="AW721" s="130"/>
      <c r="AX721" s="130"/>
      <c r="AY721" s="130"/>
      <c r="AZ721" s="130"/>
      <c r="BA721" s="130"/>
      <c r="BB721" s="130"/>
      <c r="BC721" s="130"/>
      <c r="BD721" s="130"/>
      <c r="BE721" s="130"/>
    </row>
    <row r="722" spans="1:57" s="137" customFormat="1" ht="15">
      <c r="A722" s="89" t="str">
        <f>IF(Table1[[#This Row],[LIBRARY ID]]="","",CONCATENATE('Sample information'!B$16," #1"," ",Table1[[#This Row],[DATE SAMPLE DELIVERY]]))</f>
        <v/>
      </c>
      <c r="B722" s="89" t="str">
        <f>IF(Table1[[#This Row],[LIBRARY ID]]="","",CONCATENATE('Sample information'!B$16,"-",Table1[[#This Row],[LIBRARY ID]]))</f>
        <v/>
      </c>
      <c r="C722" s="47"/>
      <c r="D722" s="47"/>
      <c r="E722" s="47"/>
      <c r="F722" s="174" t="s">
        <v>547</v>
      </c>
      <c r="G722" s="47"/>
      <c r="H722" s="47"/>
      <c r="I722" s="47"/>
      <c r="J722" s="47"/>
      <c r="K722" s="47"/>
      <c r="L722" s="89" t="str">
        <f>IF(Table1[[#This Row],[INDEX CATEGORY]]="",CONCATENATE("Custom (",Table1[[#This Row],[CUSTOM INDEX]],")"),IF(Table1[[#This Row],[INDEX CATEGORY]]="No index","Custom (None)",INDEX(Index!$C$3:$X$230,MATCH(Table1[[#This Row],[INDEX NUMBER]],Index!$B$3:$B$230,0),MATCH(Table1[[#This Row],[INDEX CATEGORY]],Index!$C$2:$X$2,0))))</f>
        <v>Custom ()</v>
      </c>
      <c r="M722" s="153"/>
      <c r="N722" s="135" t="s">
        <v>5</v>
      </c>
      <c r="O722" s="153" t="s">
        <v>66</v>
      </c>
      <c r="P722" s="150" t="str">
        <f>IF(Table1[[#This Row],[LIBRARY ID]]="","",Table1[[#This Row],[VOLUME]])</f>
        <v/>
      </c>
      <c r="Q722" s="150" t="str">
        <f>IF(Table1[[#This Row],[LIBRARY ID]]="","",Table1[[#This Row],[CONCENTRATION]]*Table1[[#This Row],[VOLUME]])</f>
        <v/>
      </c>
      <c r="R722" s="103" t="s">
        <v>733</v>
      </c>
      <c r="S722" s="103" t="str">
        <f>IF(Table1[[#This Row],[LIBRARY ID]]="","",CONCATENATE('Sample information'!$B$16,"_",Table1[[#This Row],[PLATE]],"_org_",Table1[[#This Row],[DATE SAMPLE DELIVERY]]))</f>
        <v/>
      </c>
      <c r="T722" s="130" t="str">
        <f>IF(Table1[[#This Row],[DATE SAMPLE DELIVERY]]="","",(CONCATENATE(20,LEFT(Table1[[#This Row],[DATE SAMPLE DELIVERY]],2),"-",(MID(Table1[[#This Row],[DATE SAMPLE DELIVERY]],3,2)),"-",(RIGHT(Table1[[#This Row],[DATE SAMPLE DELIVERY]],2)))))</f>
        <v/>
      </c>
      <c r="U722" s="137" t="str">
        <f>IF(Table1[[#This Row],[LIBRARY ID]]="","",IF('Sample information'!$B$22="","RML",'Sample information'!$B$22))</f>
        <v/>
      </c>
      <c r="V722" s="130" t="s">
        <v>280</v>
      </c>
      <c r="W722" s="135"/>
      <c r="X722" s="135"/>
      <c r="AA722" s="151"/>
      <c r="AC722" s="152"/>
      <c r="AF722" s="135"/>
      <c r="AG722" s="130"/>
      <c r="AH722" s="130"/>
      <c r="AI722" s="130"/>
      <c r="AJ722" s="130"/>
      <c r="AK722" s="130"/>
      <c r="AL722" s="130"/>
      <c r="AM722" s="130"/>
      <c r="AN722" s="130"/>
      <c r="AO722" s="130"/>
      <c r="AP722" s="130"/>
      <c r="AQ722" s="130"/>
      <c r="AR722" s="130"/>
      <c r="AS722" s="130"/>
      <c r="AT722" s="130"/>
      <c r="AU722" s="130"/>
      <c r="AV722" s="130"/>
      <c r="AW722" s="130"/>
      <c r="AX722" s="130"/>
      <c r="AY722" s="130"/>
      <c r="AZ722" s="130"/>
      <c r="BA722" s="130"/>
      <c r="BB722" s="130"/>
      <c r="BC722" s="130"/>
      <c r="BD722" s="130"/>
      <c r="BE722" s="130"/>
    </row>
    <row r="723" spans="1:57" s="137" customFormat="1" ht="15">
      <c r="A723" s="89" t="str">
        <f>IF(Table1[[#This Row],[LIBRARY ID]]="","",CONCATENATE('Sample information'!B$16," #1"," ",Table1[[#This Row],[DATE SAMPLE DELIVERY]]))</f>
        <v/>
      </c>
      <c r="B723" s="89" t="str">
        <f>IF(Table1[[#This Row],[LIBRARY ID]]="","",CONCATENATE('Sample information'!B$16,"-",Table1[[#This Row],[LIBRARY ID]]))</f>
        <v/>
      </c>
      <c r="C723" s="47"/>
      <c r="D723" s="47"/>
      <c r="E723" s="47"/>
      <c r="F723" s="174" t="s">
        <v>547</v>
      </c>
      <c r="G723" s="47"/>
      <c r="H723" s="47"/>
      <c r="I723" s="47"/>
      <c r="J723" s="47"/>
      <c r="K723" s="47"/>
      <c r="L723" s="89" t="str">
        <f>IF(Table1[[#This Row],[INDEX CATEGORY]]="",CONCATENATE("Custom (",Table1[[#This Row],[CUSTOM INDEX]],")"),IF(Table1[[#This Row],[INDEX CATEGORY]]="No index","Custom (None)",INDEX(Index!$C$3:$X$230,MATCH(Table1[[#This Row],[INDEX NUMBER]],Index!$B$3:$B$230,0),MATCH(Table1[[#This Row],[INDEX CATEGORY]],Index!$C$2:$X$2,0))))</f>
        <v>Custom ()</v>
      </c>
      <c r="M723" s="153"/>
      <c r="N723" s="135" t="s">
        <v>5</v>
      </c>
      <c r="O723" s="153" t="s">
        <v>67</v>
      </c>
      <c r="P723" s="150" t="str">
        <f>IF(Table1[[#This Row],[LIBRARY ID]]="","",Table1[[#This Row],[VOLUME]])</f>
        <v/>
      </c>
      <c r="Q723" s="150" t="str">
        <f>IF(Table1[[#This Row],[LIBRARY ID]]="","",Table1[[#This Row],[CONCENTRATION]]*Table1[[#This Row],[VOLUME]])</f>
        <v/>
      </c>
      <c r="R723" s="103" t="s">
        <v>733</v>
      </c>
      <c r="S723" s="103" t="str">
        <f>IF(Table1[[#This Row],[LIBRARY ID]]="","",CONCATENATE('Sample information'!$B$16,"_",Table1[[#This Row],[PLATE]],"_org_",Table1[[#This Row],[DATE SAMPLE DELIVERY]]))</f>
        <v/>
      </c>
      <c r="T723" s="130" t="str">
        <f>IF(Table1[[#This Row],[DATE SAMPLE DELIVERY]]="","",(CONCATENATE(20,LEFT(Table1[[#This Row],[DATE SAMPLE DELIVERY]],2),"-",(MID(Table1[[#This Row],[DATE SAMPLE DELIVERY]],3,2)),"-",(RIGHT(Table1[[#This Row],[DATE SAMPLE DELIVERY]],2)))))</f>
        <v/>
      </c>
      <c r="U723" s="137" t="str">
        <f>IF(Table1[[#This Row],[LIBRARY ID]]="","",IF('Sample information'!$B$22="","RML",'Sample information'!$B$22))</f>
        <v/>
      </c>
      <c r="V723" s="130" t="s">
        <v>280</v>
      </c>
      <c r="W723" s="135"/>
      <c r="X723" s="135"/>
      <c r="AA723" s="151"/>
      <c r="AC723" s="152"/>
      <c r="AF723" s="135"/>
      <c r="AG723" s="130"/>
      <c r="AH723" s="130"/>
      <c r="AI723" s="130"/>
      <c r="AJ723" s="130"/>
      <c r="AK723" s="130"/>
      <c r="AL723" s="130"/>
      <c r="AM723" s="130"/>
      <c r="AN723" s="130"/>
      <c r="AO723" s="130"/>
      <c r="AP723" s="130"/>
      <c r="AQ723" s="130"/>
      <c r="AR723" s="130"/>
      <c r="AS723" s="130"/>
      <c r="AT723" s="130"/>
      <c r="AU723" s="130"/>
      <c r="AV723" s="130"/>
      <c r="AW723" s="130"/>
      <c r="AX723" s="130"/>
      <c r="AY723" s="130"/>
      <c r="AZ723" s="130"/>
      <c r="BA723" s="130"/>
      <c r="BB723" s="130"/>
      <c r="BC723" s="130"/>
      <c r="BD723" s="130"/>
      <c r="BE723" s="130"/>
    </row>
    <row r="724" spans="1:57" s="137" customFormat="1" ht="15">
      <c r="A724" s="89" t="str">
        <f>IF(Table1[[#This Row],[LIBRARY ID]]="","",CONCATENATE('Sample information'!B$16," #1"," ",Table1[[#This Row],[DATE SAMPLE DELIVERY]]))</f>
        <v/>
      </c>
      <c r="B724" s="89" t="str">
        <f>IF(Table1[[#This Row],[LIBRARY ID]]="","",CONCATENATE('Sample information'!B$16,"-",Table1[[#This Row],[LIBRARY ID]]))</f>
        <v/>
      </c>
      <c r="C724" s="47"/>
      <c r="D724" s="47"/>
      <c r="E724" s="47"/>
      <c r="F724" s="174" t="s">
        <v>547</v>
      </c>
      <c r="G724" s="47"/>
      <c r="H724" s="47"/>
      <c r="I724" s="47"/>
      <c r="J724" s="47"/>
      <c r="K724" s="47"/>
      <c r="L724" s="89" t="str">
        <f>IF(Table1[[#This Row],[INDEX CATEGORY]]="",CONCATENATE("Custom (",Table1[[#This Row],[CUSTOM INDEX]],")"),IF(Table1[[#This Row],[INDEX CATEGORY]]="No index","Custom (None)",INDEX(Index!$C$3:$X$230,MATCH(Table1[[#This Row],[INDEX NUMBER]],Index!$B$3:$B$230,0),MATCH(Table1[[#This Row],[INDEX CATEGORY]],Index!$C$2:$X$2,0))))</f>
        <v>Custom ()</v>
      </c>
      <c r="M724" s="153"/>
      <c r="N724" s="135" t="s">
        <v>5</v>
      </c>
      <c r="O724" s="153" t="s">
        <v>68</v>
      </c>
      <c r="P724" s="150" t="str">
        <f>IF(Table1[[#This Row],[LIBRARY ID]]="","",Table1[[#This Row],[VOLUME]])</f>
        <v/>
      </c>
      <c r="Q724" s="150" t="str">
        <f>IF(Table1[[#This Row],[LIBRARY ID]]="","",Table1[[#This Row],[CONCENTRATION]]*Table1[[#This Row],[VOLUME]])</f>
        <v/>
      </c>
      <c r="R724" s="103" t="s">
        <v>733</v>
      </c>
      <c r="S724" s="103" t="str">
        <f>IF(Table1[[#This Row],[LIBRARY ID]]="","",CONCATENATE('Sample information'!$B$16,"_",Table1[[#This Row],[PLATE]],"_org_",Table1[[#This Row],[DATE SAMPLE DELIVERY]]))</f>
        <v/>
      </c>
      <c r="T724" s="130" t="str">
        <f>IF(Table1[[#This Row],[DATE SAMPLE DELIVERY]]="","",(CONCATENATE(20,LEFT(Table1[[#This Row],[DATE SAMPLE DELIVERY]],2),"-",(MID(Table1[[#This Row],[DATE SAMPLE DELIVERY]],3,2)),"-",(RIGHT(Table1[[#This Row],[DATE SAMPLE DELIVERY]],2)))))</f>
        <v/>
      </c>
      <c r="U724" s="137" t="str">
        <f>IF(Table1[[#This Row],[LIBRARY ID]]="","",IF('Sample information'!$B$22="","RML",'Sample information'!$B$22))</f>
        <v/>
      </c>
      <c r="V724" s="130" t="s">
        <v>280</v>
      </c>
      <c r="W724" s="135"/>
      <c r="X724" s="135"/>
      <c r="AA724" s="151"/>
      <c r="AC724" s="152"/>
      <c r="AF724" s="135"/>
      <c r="AG724" s="130"/>
      <c r="AH724" s="130"/>
      <c r="AI724" s="130"/>
      <c r="AJ724" s="130"/>
      <c r="AK724" s="130"/>
      <c r="AL724" s="130"/>
      <c r="AM724" s="130"/>
      <c r="AN724" s="130"/>
      <c r="AO724" s="130"/>
      <c r="AP724" s="130"/>
      <c r="AQ724" s="130"/>
      <c r="AR724" s="130"/>
      <c r="AS724" s="130"/>
      <c r="AT724" s="130"/>
      <c r="AU724" s="130"/>
      <c r="AV724" s="130"/>
      <c r="AW724" s="130"/>
      <c r="AX724" s="130"/>
      <c r="AY724" s="130"/>
      <c r="AZ724" s="130"/>
      <c r="BA724" s="130"/>
      <c r="BB724" s="130"/>
      <c r="BC724" s="130"/>
      <c r="BD724" s="130"/>
      <c r="BE724" s="130"/>
    </row>
    <row r="725" spans="1:57" s="137" customFormat="1" ht="15">
      <c r="A725" s="89" t="str">
        <f>IF(Table1[[#This Row],[LIBRARY ID]]="","",CONCATENATE('Sample information'!B$16," #1"," ",Table1[[#This Row],[DATE SAMPLE DELIVERY]]))</f>
        <v/>
      </c>
      <c r="B725" s="89" t="str">
        <f>IF(Table1[[#This Row],[LIBRARY ID]]="","",CONCATENATE('Sample information'!B$16,"-",Table1[[#This Row],[LIBRARY ID]]))</f>
        <v/>
      </c>
      <c r="C725" s="47"/>
      <c r="D725" s="47"/>
      <c r="E725" s="47"/>
      <c r="F725" s="174" t="s">
        <v>547</v>
      </c>
      <c r="G725" s="47"/>
      <c r="H725" s="47"/>
      <c r="I725" s="47"/>
      <c r="J725" s="47"/>
      <c r="K725" s="47"/>
      <c r="L725" s="89" t="str">
        <f>IF(Table1[[#This Row],[INDEX CATEGORY]]="",CONCATENATE("Custom (",Table1[[#This Row],[CUSTOM INDEX]],")"),IF(Table1[[#This Row],[INDEX CATEGORY]]="No index","Custom (None)",INDEX(Index!$C$3:$X$230,MATCH(Table1[[#This Row],[INDEX NUMBER]],Index!$B$3:$B$230,0),MATCH(Table1[[#This Row],[INDEX CATEGORY]],Index!$C$2:$X$2,0))))</f>
        <v>Custom ()</v>
      </c>
      <c r="M725" s="153"/>
      <c r="N725" s="135" t="s">
        <v>5</v>
      </c>
      <c r="O725" s="153" t="s">
        <v>69</v>
      </c>
      <c r="P725" s="150" t="str">
        <f>IF(Table1[[#This Row],[LIBRARY ID]]="","",Table1[[#This Row],[VOLUME]])</f>
        <v/>
      </c>
      <c r="Q725" s="150" t="str">
        <f>IF(Table1[[#This Row],[LIBRARY ID]]="","",Table1[[#This Row],[CONCENTRATION]]*Table1[[#This Row],[VOLUME]])</f>
        <v/>
      </c>
      <c r="R725" s="103" t="s">
        <v>733</v>
      </c>
      <c r="S725" s="103" t="str">
        <f>IF(Table1[[#This Row],[LIBRARY ID]]="","",CONCATENATE('Sample information'!$B$16,"_",Table1[[#This Row],[PLATE]],"_org_",Table1[[#This Row],[DATE SAMPLE DELIVERY]]))</f>
        <v/>
      </c>
      <c r="T725" s="130" t="str">
        <f>IF(Table1[[#This Row],[DATE SAMPLE DELIVERY]]="","",(CONCATENATE(20,LEFT(Table1[[#This Row],[DATE SAMPLE DELIVERY]],2),"-",(MID(Table1[[#This Row],[DATE SAMPLE DELIVERY]],3,2)),"-",(RIGHT(Table1[[#This Row],[DATE SAMPLE DELIVERY]],2)))))</f>
        <v/>
      </c>
      <c r="U725" s="137" t="str">
        <f>IF(Table1[[#This Row],[LIBRARY ID]]="","",IF('Sample information'!$B$22="","RML",'Sample information'!$B$22))</f>
        <v/>
      </c>
      <c r="V725" s="130" t="s">
        <v>280</v>
      </c>
      <c r="W725" s="135"/>
      <c r="X725" s="135"/>
      <c r="AA725" s="151"/>
      <c r="AC725" s="152"/>
      <c r="AF725" s="135"/>
      <c r="AG725" s="130"/>
      <c r="AH725" s="130"/>
      <c r="AI725" s="130"/>
      <c r="AJ725" s="130"/>
      <c r="AK725" s="130"/>
      <c r="AL725" s="130"/>
      <c r="AM725" s="130"/>
      <c r="AN725" s="130"/>
      <c r="AO725" s="130"/>
      <c r="AP725" s="130"/>
      <c r="AQ725" s="130"/>
      <c r="AR725" s="130"/>
      <c r="AS725" s="130"/>
      <c r="AT725" s="130"/>
      <c r="AU725" s="130"/>
      <c r="AV725" s="130"/>
      <c r="AW725" s="130"/>
      <c r="AX725" s="130"/>
      <c r="AY725" s="130"/>
      <c r="AZ725" s="130"/>
      <c r="BA725" s="130"/>
      <c r="BB725" s="130"/>
      <c r="BC725" s="130"/>
      <c r="BD725" s="130"/>
      <c r="BE725" s="130"/>
    </row>
    <row r="726" spans="1:57" s="137" customFormat="1" ht="15">
      <c r="A726" s="89" t="str">
        <f>IF(Table1[[#This Row],[LIBRARY ID]]="","",CONCATENATE('Sample information'!B$16," #1"," ",Table1[[#This Row],[DATE SAMPLE DELIVERY]]))</f>
        <v/>
      </c>
      <c r="B726" s="89" t="str">
        <f>IF(Table1[[#This Row],[LIBRARY ID]]="","",CONCATENATE('Sample information'!B$16,"-",Table1[[#This Row],[LIBRARY ID]]))</f>
        <v/>
      </c>
      <c r="C726" s="47"/>
      <c r="D726" s="47"/>
      <c r="E726" s="47"/>
      <c r="F726" s="174" t="s">
        <v>547</v>
      </c>
      <c r="G726" s="47"/>
      <c r="H726" s="47"/>
      <c r="I726" s="47"/>
      <c r="J726" s="47"/>
      <c r="K726" s="47"/>
      <c r="L726" s="89" t="str">
        <f>IF(Table1[[#This Row],[INDEX CATEGORY]]="",CONCATENATE("Custom (",Table1[[#This Row],[CUSTOM INDEX]],")"),IF(Table1[[#This Row],[INDEX CATEGORY]]="No index","Custom (None)",INDEX(Index!$C$3:$X$230,MATCH(Table1[[#This Row],[INDEX NUMBER]],Index!$B$3:$B$230,0),MATCH(Table1[[#This Row],[INDEX CATEGORY]],Index!$C$2:$X$2,0))))</f>
        <v>Custom ()</v>
      </c>
      <c r="M726" s="153"/>
      <c r="N726" s="135" t="s">
        <v>5</v>
      </c>
      <c r="O726" s="153" t="s">
        <v>70</v>
      </c>
      <c r="P726" s="150" t="str">
        <f>IF(Table1[[#This Row],[LIBRARY ID]]="","",Table1[[#This Row],[VOLUME]])</f>
        <v/>
      </c>
      <c r="Q726" s="150" t="str">
        <f>IF(Table1[[#This Row],[LIBRARY ID]]="","",Table1[[#This Row],[CONCENTRATION]]*Table1[[#This Row],[VOLUME]])</f>
        <v/>
      </c>
      <c r="R726" s="103" t="s">
        <v>733</v>
      </c>
      <c r="S726" s="103" t="str">
        <f>IF(Table1[[#This Row],[LIBRARY ID]]="","",CONCATENATE('Sample information'!$B$16,"_",Table1[[#This Row],[PLATE]],"_org_",Table1[[#This Row],[DATE SAMPLE DELIVERY]]))</f>
        <v/>
      </c>
      <c r="T726" s="130" t="str">
        <f>IF(Table1[[#This Row],[DATE SAMPLE DELIVERY]]="","",(CONCATENATE(20,LEFT(Table1[[#This Row],[DATE SAMPLE DELIVERY]],2),"-",(MID(Table1[[#This Row],[DATE SAMPLE DELIVERY]],3,2)),"-",(RIGHT(Table1[[#This Row],[DATE SAMPLE DELIVERY]],2)))))</f>
        <v/>
      </c>
      <c r="U726" s="137" t="str">
        <f>IF(Table1[[#This Row],[LIBRARY ID]]="","",IF('Sample information'!$B$22="","RML",'Sample information'!$B$22))</f>
        <v/>
      </c>
      <c r="V726" s="130" t="s">
        <v>280</v>
      </c>
      <c r="W726" s="135"/>
      <c r="X726" s="135"/>
      <c r="AA726" s="151"/>
      <c r="AC726" s="152"/>
      <c r="AF726" s="135"/>
      <c r="AG726" s="130"/>
      <c r="AH726" s="130"/>
      <c r="AI726" s="130"/>
      <c r="AJ726" s="130"/>
      <c r="AK726" s="130"/>
      <c r="AL726" s="130"/>
      <c r="AM726" s="130"/>
      <c r="AN726" s="130"/>
      <c r="AO726" s="130"/>
      <c r="AP726" s="130"/>
      <c r="AQ726" s="130"/>
      <c r="AR726" s="130"/>
      <c r="AS726" s="130"/>
      <c r="AT726" s="130"/>
      <c r="AU726" s="130"/>
      <c r="AV726" s="130"/>
      <c r="AW726" s="130"/>
      <c r="AX726" s="130"/>
      <c r="AY726" s="130"/>
      <c r="AZ726" s="130"/>
      <c r="BA726" s="130"/>
      <c r="BB726" s="130"/>
      <c r="BC726" s="130"/>
      <c r="BD726" s="130"/>
      <c r="BE726" s="130"/>
    </row>
    <row r="727" spans="1:57" s="137" customFormat="1" ht="15">
      <c r="A727" s="89" t="str">
        <f>IF(Table1[[#This Row],[LIBRARY ID]]="","",CONCATENATE('Sample information'!B$16," #1"," ",Table1[[#This Row],[DATE SAMPLE DELIVERY]]))</f>
        <v/>
      </c>
      <c r="B727" s="89" t="str">
        <f>IF(Table1[[#This Row],[LIBRARY ID]]="","",CONCATENATE('Sample information'!B$16,"-",Table1[[#This Row],[LIBRARY ID]]))</f>
        <v/>
      </c>
      <c r="C727" s="47"/>
      <c r="D727" s="47"/>
      <c r="E727" s="47"/>
      <c r="F727" s="174" t="s">
        <v>547</v>
      </c>
      <c r="G727" s="47"/>
      <c r="H727" s="47"/>
      <c r="I727" s="47"/>
      <c r="J727" s="47"/>
      <c r="K727" s="47"/>
      <c r="L727" s="89" t="str">
        <f>IF(Table1[[#This Row],[INDEX CATEGORY]]="",CONCATENATE("Custom (",Table1[[#This Row],[CUSTOM INDEX]],")"),IF(Table1[[#This Row],[INDEX CATEGORY]]="No index","Custom (None)",INDEX(Index!$C$3:$X$230,MATCH(Table1[[#This Row],[INDEX NUMBER]],Index!$B$3:$B$230,0),MATCH(Table1[[#This Row],[INDEX CATEGORY]],Index!$C$2:$X$2,0))))</f>
        <v>Custom ()</v>
      </c>
      <c r="M727" s="153"/>
      <c r="N727" s="135" t="s">
        <v>5</v>
      </c>
      <c r="O727" s="153" t="s">
        <v>71</v>
      </c>
      <c r="P727" s="150" t="str">
        <f>IF(Table1[[#This Row],[LIBRARY ID]]="","",Table1[[#This Row],[VOLUME]])</f>
        <v/>
      </c>
      <c r="Q727" s="150" t="str">
        <f>IF(Table1[[#This Row],[LIBRARY ID]]="","",Table1[[#This Row],[CONCENTRATION]]*Table1[[#This Row],[VOLUME]])</f>
        <v/>
      </c>
      <c r="R727" s="103" t="s">
        <v>733</v>
      </c>
      <c r="S727" s="103" t="str">
        <f>IF(Table1[[#This Row],[LIBRARY ID]]="","",CONCATENATE('Sample information'!$B$16,"_",Table1[[#This Row],[PLATE]],"_org_",Table1[[#This Row],[DATE SAMPLE DELIVERY]]))</f>
        <v/>
      </c>
      <c r="T727" s="130" t="str">
        <f>IF(Table1[[#This Row],[DATE SAMPLE DELIVERY]]="","",(CONCATENATE(20,LEFT(Table1[[#This Row],[DATE SAMPLE DELIVERY]],2),"-",(MID(Table1[[#This Row],[DATE SAMPLE DELIVERY]],3,2)),"-",(RIGHT(Table1[[#This Row],[DATE SAMPLE DELIVERY]],2)))))</f>
        <v/>
      </c>
      <c r="U727" s="137" t="str">
        <f>IF(Table1[[#This Row],[LIBRARY ID]]="","",IF('Sample information'!$B$22="","RML",'Sample information'!$B$22))</f>
        <v/>
      </c>
      <c r="V727" s="130" t="s">
        <v>280</v>
      </c>
      <c r="W727" s="135"/>
      <c r="X727" s="135"/>
      <c r="AA727" s="151"/>
      <c r="AC727" s="152"/>
      <c r="AF727" s="135"/>
      <c r="AG727" s="130"/>
      <c r="AH727" s="130"/>
      <c r="AI727" s="130"/>
      <c r="AJ727" s="130"/>
      <c r="AK727" s="130"/>
      <c r="AL727" s="130"/>
      <c r="AM727" s="130"/>
      <c r="AN727" s="130"/>
      <c r="AO727" s="130"/>
      <c r="AP727" s="130"/>
      <c r="AQ727" s="130"/>
      <c r="AR727" s="130"/>
      <c r="AS727" s="130"/>
      <c r="AT727" s="130"/>
      <c r="AU727" s="130"/>
      <c r="AV727" s="130"/>
      <c r="AW727" s="130"/>
      <c r="AX727" s="130"/>
      <c r="AY727" s="130"/>
      <c r="AZ727" s="130"/>
      <c r="BA727" s="130"/>
      <c r="BB727" s="130"/>
      <c r="BC727" s="130"/>
      <c r="BD727" s="130"/>
      <c r="BE727" s="130"/>
    </row>
    <row r="728" spans="1:57" s="137" customFormat="1" ht="15">
      <c r="A728" s="89" t="str">
        <f>IF(Table1[[#This Row],[LIBRARY ID]]="","",CONCATENATE('Sample information'!B$16," #1"," ",Table1[[#This Row],[DATE SAMPLE DELIVERY]]))</f>
        <v/>
      </c>
      <c r="B728" s="89" t="str">
        <f>IF(Table1[[#This Row],[LIBRARY ID]]="","",CONCATENATE('Sample information'!B$16,"-",Table1[[#This Row],[LIBRARY ID]]))</f>
        <v/>
      </c>
      <c r="C728" s="47"/>
      <c r="D728" s="47"/>
      <c r="E728" s="47"/>
      <c r="F728" s="174" t="s">
        <v>547</v>
      </c>
      <c r="G728" s="47"/>
      <c r="H728" s="47"/>
      <c r="I728" s="47"/>
      <c r="J728" s="47"/>
      <c r="K728" s="47"/>
      <c r="L728" s="89" t="str">
        <f>IF(Table1[[#This Row],[INDEX CATEGORY]]="",CONCATENATE("Custom (",Table1[[#This Row],[CUSTOM INDEX]],")"),IF(Table1[[#This Row],[INDEX CATEGORY]]="No index","Custom (None)",INDEX(Index!$C$3:$X$230,MATCH(Table1[[#This Row],[INDEX NUMBER]],Index!$B$3:$B$230,0),MATCH(Table1[[#This Row],[INDEX CATEGORY]],Index!$C$2:$X$2,0))))</f>
        <v>Custom ()</v>
      </c>
      <c r="M728" s="153"/>
      <c r="N728" s="135" t="s">
        <v>5</v>
      </c>
      <c r="O728" s="153" t="s">
        <v>72</v>
      </c>
      <c r="P728" s="150" t="str">
        <f>IF(Table1[[#This Row],[LIBRARY ID]]="","",Table1[[#This Row],[VOLUME]])</f>
        <v/>
      </c>
      <c r="Q728" s="150" t="str">
        <f>IF(Table1[[#This Row],[LIBRARY ID]]="","",Table1[[#This Row],[CONCENTRATION]]*Table1[[#This Row],[VOLUME]])</f>
        <v/>
      </c>
      <c r="R728" s="103" t="s">
        <v>733</v>
      </c>
      <c r="S728" s="103" t="str">
        <f>IF(Table1[[#This Row],[LIBRARY ID]]="","",CONCATENATE('Sample information'!$B$16,"_",Table1[[#This Row],[PLATE]],"_org_",Table1[[#This Row],[DATE SAMPLE DELIVERY]]))</f>
        <v/>
      </c>
      <c r="T728" s="130" t="str">
        <f>IF(Table1[[#This Row],[DATE SAMPLE DELIVERY]]="","",(CONCATENATE(20,LEFT(Table1[[#This Row],[DATE SAMPLE DELIVERY]],2),"-",(MID(Table1[[#This Row],[DATE SAMPLE DELIVERY]],3,2)),"-",(RIGHT(Table1[[#This Row],[DATE SAMPLE DELIVERY]],2)))))</f>
        <v/>
      </c>
      <c r="U728" s="137" t="str">
        <f>IF(Table1[[#This Row],[LIBRARY ID]]="","",IF('Sample information'!$B$22="","RML",'Sample information'!$B$22))</f>
        <v/>
      </c>
      <c r="V728" s="130" t="s">
        <v>280</v>
      </c>
      <c r="W728" s="135"/>
      <c r="X728" s="135"/>
      <c r="AA728" s="151"/>
      <c r="AC728" s="152"/>
      <c r="AF728" s="135"/>
      <c r="AG728" s="130"/>
      <c r="AH728" s="130"/>
      <c r="AI728" s="130"/>
      <c r="AJ728" s="130"/>
      <c r="AK728" s="130"/>
      <c r="AL728" s="130"/>
      <c r="AM728" s="130"/>
      <c r="AN728" s="130"/>
      <c r="AO728" s="130"/>
      <c r="AP728" s="130"/>
      <c r="AQ728" s="130"/>
      <c r="AR728" s="130"/>
      <c r="AS728" s="130"/>
      <c r="AT728" s="130"/>
      <c r="AU728" s="130"/>
      <c r="AV728" s="130"/>
      <c r="AW728" s="130"/>
      <c r="AX728" s="130"/>
      <c r="AY728" s="130"/>
      <c r="AZ728" s="130"/>
      <c r="BA728" s="130"/>
      <c r="BB728" s="130"/>
      <c r="BC728" s="130"/>
      <c r="BD728" s="130"/>
      <c r="BE728" s="130"/>
    </row>
    <row r="729" spans="1:57" s="137" customFormat="1" ht="15">
      <c r="A729" s="89" t="str">
        <f>IF(Table1[[#This Row],[LIBRARY ID]]="","",CONCATENATE('Sample information'!B$16," #1"," ",Table1[[#This Row],[DATE SAMPLE DELIVERY]]))</f>
        <v/>
      </c>
      <c r="B729" s="89" t="str">
        <f>IF(Table1[[#This Row],[LIBRARY ID]]="","",CONCATENATE('Sample information'!B$16,"-",Table1[[#This Row],[LIBRARY ID]]))</f>
        <v/>
      </c>
      <c r="C729" s="47"/>
      <c r="D729" s="47"/>
      <c r="E729" s="47"/>
      <c r="F729" s="174" t="s">
        <v>547</v>
      </c>
      <c r="G729" s="47"/>
      <c r="H729" s="47"/>
      <c r="I729" s="47"/>
      <c r="J729" s="47"/>
      <c r="K729" s="47"/>
      <c r="L729" s="89" t="str">
        <f>IF(Table1[[#This Row],[INDEX CATEGORY]]="",CONCATENATE("Custom (",Table1[[#This Row],[CUSTOM INDEX]],")"),IF(Table1[[#This Row],[INDEX CATEGORY]]="No index","Custom (None)",INDEX(Index!$C$3:$X$230,MATCH(Table1[[#This Row],[INDEX NUMBER]],Index!$B$3:$B$230,0),MATCH(Table1[[#This Row],[INDEX CATEGORY]],Index!$C$2:$X$2,0))))</f>
        <v>Custom ()</v>
      </c>
      <c r="M729" s="153"/>
      <c r="N729" s="135" t="s">
        <v>5</v>
      </c>
      <c r="O729" s="153" t="s">
        <v>73</v>
      </c>
      <c r="P729" s="150" t="str">
        <f>IF(Table1[[#This Row],[LIBRARY ID]]="","",Table1[[#This Row],[VOLUME]])</f>
        <v/>
      </c>
      <c r="Q729" s="150" t="str">
        <f>IF(Table1[[#This Row],[LIBRARY ID]]="","",Table1[[#This Row],[CONCENTRATION]]*Table1[[#This Row],[VOLUME]])</f>
        <v/>
      </c>
      <c r="R729" s="103" t="s">
        <v>733</v>
      </c>
      <c r="S729" s="103" t="str">
        <f>IF(Table1[[#This Row],[LIBRARY ID]]="","",CONCATENATE('Sample information'!$B$16,"_",Table1[[#This Row],[PLATE]],"_org_",Table1[[#This Row],[DATE SAMPLE DELIVERY]]))</f>
        <v/>
      </c>
      <c r="T729" s="130" t="str">
        <f>IF(Table1[[#This Row],[DATE SAMPLE DELIVERY]]="","",(CONCATENATE(20,LEFT(Table1[[#This Row],[DATE SAMPLE DELIVERY]],2),"-",(MID(Table1[[#This Row],[DATE SAMPLE DELIVERY]],3,2)),"-",(RIGHT(Table1[[#This Row],[DATE SAMPLE DELIVERY]],2)))))</f>
        <v/>
      </c>
      <c r="U729" s="137" t="str">
        <f>IF(Table1[[#This Row],[LIBRARY ID]]="","",IF('Sample information'!$B$22="","RML",'Sample information'!$B$22))</f>
        <v/>
      </c>
      <c r="V729" s="130" t="s">
        <v>280</v>
      </c>
      <c r="W729" s="135"/>
      <c r="X729" s="135"/>
      <c r="AA729" s="151"/>
      <c r="AC729" s="152"/>
      <c r="AF729" s="135"/>
      <c r="AG729" s="130"/>
      <c r="AH729" s="130"/>
      <c r="AI729" s="130"/>
      <c r="AJ729" s="130"/>
      <c r="AK729" s="130"/>
      <c r="AL729" s="130"/>
      <c r="AM729" s="130"/>
      <c r="AN729" s="130"/>
      <c r="AO729" s="130"/>
      <c r="AP729" s="130"/>
      <c r="AQ729" s="130"/>
      <c r="AR729" s="130"/>
      <c r="AS729" s="130"/>
      <c r="AT729" s="130"/>
      <c r="AU729" s="130"/>
      <c r="AV729" s="130"/>
      <c r="AW729" s="130"/>
      <c r="AX729" s="130"/>
      <c r="AY729" s="130"/>
      <c r="AZ729" s="130"/>
      <c r="BA729" s="130"/>
      <c r="BB729" s="130"/>
      <c r="BC729" s="130"/>
      <c r="BD729" s="130"/>
      <c r="BE729" s="130"/>
    </row>
    <row r="730" spans="1:57" s="137" customFormat="1" ht="15">
      <c r="A730" s="89" t="str">
        <f>IF(Table1[[#This Row],[LIBRARY ID]]="","",CONCATENATE('Sample information'!B$16," #1"," ",Table1[[#This Row],[DATE SAMPLE DELIVERY]]))</f>
        <v/>
      </c>
      <c r="B730" s="89" t="str">
        <f>IF(Table1[[#This Row],[LIBRARY ID]]="","",CONCATENATE('Sample information'!B$16,"-",Table1[[#This Row],[LIBRARY ID]]))</f>
        <v/>
      </c>
      <c r="C730" s="47"/>
      <c r="D730" s="47"/>
      <c r="E730" s="47"/>
      <c r="F730" s="174" t="s">
        <v>547</v>
      </c>
      <c r="G730" s="47"/>
      <c r="H730" s="47"/>
      <c r="I730" s="47"/>
      <c r="J730" s="47"/>
      <c r="K730" s="47"/>
      <c r="L730" s="89" t="str">
        <f>IF(Table1[[#This Row],[INDEX CATEGORY]]="",CONCATENATE("Custom (",Table1[[#This Row],[CUSTOM INDEX]],")"),IF(Table1[[#This Row],[INDEX CATEGORY]]="No index","Custom (None)",INDEX(Index!$C$3:$X$230,MATCH(Table1[[#This Row],[INDEX NUMBER]],Index!$B$3:$B$230,0),MATCH(Table1[[#This Row],[INDEX CATEGORY]],Index!$C$2:$X$2,0))))</f>
        <v>Custom ()</v>
      </c>
      <c r="M730" s="153"/>
      <c r="N730" s="135" t="s">
        <v>5</v>
      </c>
      <c r="O730" s="153" t="s">
        <v>74</v>
      </c>
      <c r="P730" s="150" t="str">
        <f>IF(Table1[[#This Row],[LIBRARY ID]]="","",Table1[[#This Row],[VOLUME]])</f>
        <v/>
      </c>
      <c r="Q730" s="150" t="str">
        <f>IF(Table1[[#This Row],[LIBRARY ID]]="","",Table1[[#This Row],[CONCENTRATION]]*Table1[[#This Row],[VOLUME]])</f>
        <v/>
      </c>
      <c r="R730" s="103" t="s">
        <v>733</v>
      </c>
      <c r="S730" s="103" t="str">
        <f>IF(Table1[[#This Row],[LIBRARY ID]]="","",CONCATENATE('Sample information'!$B$16,"_",Table1[[#This Row],[PLATE]],"_org_",Table1[[#This Row],[DATE SAMPLE DELIVERY]]))</f>
        <v/>
      </c>
      <c r="T730" s="130" t="str">
        <f>IF(Table1[[#This Row],[DATE SAMPLE DELIVERY]]="","",(CONCATENATE(20,LEFT(Table1[[#This Row],[DATE SAMPLE DELIVERY]],2),"-",(MID(Table1[[#This Row],[DATE SAMPLE DELIVERY]],3,2)),"-",(RIGHT(Table1[[#This Row],[DATE SAMPLE DELIVERY]],2)))))</f>
        <v/>
      </c>
      <c r="U730" s="137" t="str">
        <f>IF(Table1[[#This Row],[LIBRARY ID]]="","",IF('Sample information'!$B$22="","RML",'Sample information'!$B$22))</f>
        <v/>
      </c>
      <c r="V730" s="130" t="s">
        <v>280</v>
      </c>
      <c r="W730" s="135"/>
      <c r="X730" s="135"/>
      <c r="AA730" s="151"/>
      <c r="AC730" s="152"/>
      <c r="AF730" s="135"/>
      <c r="AG730" s="130"/>
      <c r="AH730" s="130"/>
      <c r="AI730" s="130"/>
      <c r="AJ730" s="130"/>
      <c r="AK730" s="130"/>
      <c r="AL730" s="130"/>
      <c r="AM730" s="130"/>
      <c r="AN730" s="130"/>
      <c r="AO730" s="130"/>
      <c r="AP730" s="130"/>
      <c r="AQ730" s="130"/>
      <c r="AR730" s="130"/>
      <c r="AS730" s="130"/>
      <c r="AT730" s="130"/>
      <c r="AU730" s="130"/>
      <c r="AV730" s="130"/>
      <c r="AW730" s="130"/>
      <c r="AX730" s="130"/>
      <c r="AY730" s="130"/>
      <c r="AZ730" s="130"/>
      <c r="BA730" s="130"/>
      <c r="BB730" s="130"/>
      <c r="BC730" s="130"/>
      <c r="BD730" s="130"/>
      <c r="BE730" s="130"/>
    </row>
    <row r="731" spans="1:57" s="137" customFormat="1" ht="15">
      <c r="A731" s="89" t="str">
        <f>IF(Table1[[#This Row],[LIBRARY ID]]="","",CONCATENATE('Sample information'!B$16," #1"," ",Table1[[#This Row],[DATE SAMPLE DELIVERY]]))</f>
        <v/>
      </c>
      <c r="B731" s="89" t="str">
        <f>IF(Table1[[#This Row],[LIBRARY ID]]="","",CONCATENATE('Sample information'!B$16,"-",Table1[[#This Row],[LIBRARY ID]]))</f>
        <v/>
      </c>
      <c r="C731" s="47"/>
      <c r="D731" s="47"/>
      <c r="E731" s="47"/>
      <c r="F731" s="174" t="s">
        <v>547</v>
      </c>
      <c r="G731" s="47"/>
      <c r="H731" s="47"/>
      <c r="I731" s="47"/>
      <c r="J731" s="47"/>
      <c r="K731" s="47"/>
      <c r="L731" s="89" t="str">
        <f>IF(Table1[[#This Row],[INDEX CATEGORY]]="",CONCATENATE("Custom (",Table1[[#This Row],[CUSTOM INDEX]],")"),IF(Table1[[#This Row],[INDEX CATEGORY]]="No index","Custom (None)",INDEX(Index!$C$3:$X$230,MATCH(Table1[[#This Row],[INDEX NUMBER]],Index!$B$3:$B$230,0),MATCH(Table1[[#This Row],[INDEX CATEGORY]],Index!$C$2:$X$2,0))))</f>
        <v>Custom ()</v>
      </c>
      <c r="M731" s="153"/>
      <c r="N731" s="135" t="s">
        <v>5</v>
      </c>
      <c r="O731" s="153" t="s">
        <v>75</v>
      </c>
      <c r="P731" s="150" t="str">
        <f>IF(Table1[[#This Row],[LIBRARY ID]]="","",Table1[[#This Row],[VOLUME]])</f>
        <v/>
      </c>
      <c r="Q731" s="150" t="str">
        <f>IF(Table1[[#This Row],[LIBRARY ID]]="","",Table1[[#This Row],[CONCENTRATION]]*Table1[[#This Row],[VOLUME]])</f>
        <v/>
      </c>
      <c r="R731" s="103" t="s">
        <v>733</v>
      </c>
      <c r="S731" s="103" t="str">
        <f>IF(Table1[[#This Row],[LIBRARY ID]]="","",CONCATENATE('Sample information'!$B$16,"_",Table1[[#This Row],[PLATE]],"_org_",Table1[[#This Row],[DATE SAMPLE DELIVERY]]))</f>
        <v/>
      </c>
      <c r="T731" s="130" t="str">
        <f>IF(Table1[[#This Row],[DATE SAMPLE DELIVERY]]="","",(CONCATENATE(20,LEFT(Table1[[#This Row],[DATE SAMPLE DELIVERY]],2),"-",(MID(Table1[[#This Row],[DATE SAMPLE DELIVERY]],3,2)),"-",(RIGHT(Table1[[#This Row],[DATE SAMPLE DELIVERY]],2)))))</f>
        <v/>
      </c>
      <c r="U731" s="137" t="str">
        <f>IF(Table1[[#This Row],[LIBRARY ID]]="","",IF('Sample information'!$B$22="","RML",'Sample information'!$B$22))</f>
        <v/>
      </c>
      <c r="V731" s="130" t="s">
        <v>280</v>
      </c>
      <c r="W731" s="135"/>
      <c r="X731" s="135"/>
      <c r="AA731" s="151"/>
      <c r="AC731" s="152"/>
      <c r="AF731" s="135"/>
      <c r="AG731" s="130"/>
      <c r="AH731" s="130"/>
      <c r="AI731" s="130"/>
      <c r="AJ731" s="130"/>
      <c r="AK731" s="130"/>
      <c r="AL731" s="130"/>
      <c r="AM731" s="130"/>
      <c r="AN731" s="130"/>
      <c r="AO731" s="130"/>
      <c r="AP731" s="130"/>
      <c r="AQ731" s="130"/>
      <c r="AR731" s="130"/>
      <c r="AS731" s="130"/>
      <c r="AT731" s="130"/>
      <c r="AU731" s="130"/>
      <c r="AV731" s="130"/>
      <c r="AW731" s="130"/>
      <c r="AX731" s="130"/>
      <c r="AY731" s="130"/>
      <c r="AZ731" s="130"/>
      <c r="BA731" s="130"/>
      <c r="BB731" s="130"/>
      <c r="BC731" s="130"/>
      <c r="BD731" s="130"/>
      <c r="BE731" s="130"/>
    </row>
    <row r="732" spans="1:57" s="137" customFormat="1" ht="15">
      <c r="A732" s="89" t="str">
        <f>IF(Table1[[#This Row],[LIBRARY ID]]="","",CONCATENATE('Sample information'!B$16," #1"," ",Table1[[#This Row],[DATE SAMPLE DELIVERY]]))</f>
        <v/>
      </c>
      <c r="B732" s="89" t="str">
        <f>IF(Table1[[#This Row],[LIBRARY ID]]="","",CONCATENATE('Sample information'!B$16,"-",Table1[[#This Row],[LIBRARY ID]]))</f>
        <v/>
      </c>
      <c r="C732" s="47"/>
      <c r="D732" s="47"/>
      <c r="E732" s="47"/>
      <c r="F732" s="174" t="s">
        <v>547</v>
      </c>
      <c r="G732" s="47"/>
      <c r="H732" s="47"/>
      <c r="I732" s="47"/>
      <c r="J732" s="47"/>
      <c r="K732" s="47"/>
      <c r="L732" s="89" t="str">
        <f>IF(Table1[[#This Row],[INDEX CATEGORY]]="",CONCATENATE("Custom (",Table1[[#This Row],[CUSTOM INDEX]],")"),IF(Table1[[#This Row],[INDEX CATEGORY]]="No index","Custom (None)",INDEX(Index!$C$3:$X$230,MATCH(Table1[[#This Row],[INDEX NUMBER]],Index!$B$3:$B$230,0),MATCH(Table1[[#This Row],[INDEX CATEGORY]],Index!$C$2:$X$2,0))))</f>
        <v>Custom ()</v>
      </c>
      <c r="M732" s="153"/>
      <c r="N732" s="135" t="s">
        <v>5</v>
      </c>
      <c r="O732" s="153" t="s">
        <v>76</v>
      </c>
      <c r="P732" s="150" t="str">
        <f>IF(Table1[[#This Row],[LIBRARY ID]]="","",Table1[[#This Row],[VOLUME]])</f>
        <v/>
      </c>
      <c r="Q732" s="150" t="str">
        <f>IF(Table1[[#This Row],[LIBRARY ID]]="","",Table1[[#This Row],[CONCENTRATION]]*Table1[[#This Row],[VOLUME]])</f>
        <v/>
      </c>
      <c r="R732" s="103" t="s">
        <v>733</v>
      </c>
      <c r="S732" s="103" t="str">
        <f>IF(Table1[[#This Row],[LIBRARY ID]]="","",CONCATENATE('Sample information'!$B$16,"_",Table1[[#This Row],[PLATE]],"_org_",Table1[[#This Row],[DATE SAMPLE DELIVERY]]))</f>
        <v/>
      </c>
      <c r="T732" s="130" t="str">
        <f>IF(Table1[[#This Row],[DATE SAMPLE DELIVERY]]="","",(CONCATENATE(20,LEFT(Table1[[#This Row],[DATE SAMPLE DELIVERY]],2),"-",(MID(Table1[[#This Row],[DATE SAMPLE DELIVERY]],3,2)),"-",(RIGHT(Table1[[#This Row],[DATE SAMPLE DELIVERY]],2)))))</f>
        <v/>
      </c>
      <c r="U732" s="137" t="str">
        <f>IF(Table1[[#This Row],[LIBRARY ID]]="","",IF('Sample information'!$B$22="","RML",'Sample information'!$B$22))</f>
        <v/>
      </c>
      <c r="V732" s="130" t="s">
        <v>280</v>
      </c>
      <c r="W732" s="135"/>
      <c r="X732" s="135"/>
      <c r="AA732" s="151"/>
      <c r="AC732" s="152"/>
      <c r="AF732" s="135"/>
      <c r="AG732" s="130"/>
      <c r="AH732" s="130"/>
      <c r="AI732" s="130"/>
      <c r="AJ732" s="130"/>
      <c r="AK732" s="130"/>
      <c r="AL732" s="130"/>
      <c r="AM732" s="130"/>
      <c r="AN732" s="130"/>
      <c r="AO732" s="130"/>
      <c r="AP732" s="130"/>
      <c r="AQ732" s="130"/>
      <c r="AR732" s="130"/>
      <c r="AS732" s="130"/>
      <c r="AT732" s="130"/>
      <c r="AU732" s="130"/>
      <c r="AV732" s="130"/>
      <c r="AW732" s="130"/>
      <c r="AX732" s="130"/>
      <c r="AY732" s="130"/>
      <c r="AZ732" s="130"/>
      <c r="BA732" s="130"/>
      <c r="BB732" s="130"/>
      <c r="BC732" s="130"/>
      <c r="BD732" s="130"/>
      <c r="BE732" s="130"/>
    </row>
    <row r="733" spans="1:57" s="137" customFormat="1" ht="15">
      <c r="A733" s="89" t="str">
        <f>IF(Table1[[#This Row],[LIBRARY ID]]="","",CONCATENATE('Sample information'!B$16," #1"," ",Table1[[#This Row],[DATE SAMPLE DELIVERY]]))</f>
        <v/>
      </c>
      <c r="B733" s="89" t="str">
        <f>IF(Table1[[#This Row],[LIBRARY ID]]="","",CONCATENATE('Sample information'!B$16,"-",Table1[[#This Row],[LIBRARY ID]]))</f>
        <v/>
      </c>
      <c r="C733" s="47"/>
      <c r="D733" s="47"/>
      <c r="E733" s="47"/>
      <c r="F733" s="174" t="s">
        <v>547</v>
      </c>
      <c r="G733" s="47"/>
      <c r="H733" s="47"/>
      <c r="I733" s="47"/>
      <c r="J733" s="47"/>
      <c r="K733" s="47"/>
      <c r="L733" s="89" t="str">
        <f>IF(Table1[[#This Row],[INDEX CATEGORY]]="",CONCATENATE("Custom (",Table1[[#This Row],[CUSTOM INDEX]],")"),IF(Table1[[#This Row],[INDEX CATEGORY]]="No index","Custom (None)",INDEX(Index!$C$3:$X$230,MATCH(Table1[[#This Row],[INDEX NUMBER]],Index!$B$3:$B$230,0),MATCH(Table1[[#This Row],[INDEX CATEGORY]],Index!$C$2:$X$2,0))))</f>
        <v>Custom ()</v>
      </c>
      <c r="M733" s="153"/>
      <c r="N733" s="135" t="s">
        <v>5</v>
      </c>
      <c r="O733" s="153" t="s">
        <v>77</v>
      </c>
      <c r="P733" s="150" t="str">
        <f>IF(Table1[[#This Row],[LIBRARY ID]]="","",Table1[[#This Row],[VOLUME]])</f>
        <v/>
      </c>
      <c r="Q733" s="150" t="str">
        <f>IF(Table1[[#This Row],[LIBRARY ID]]="","",Table1[[#This Row],[CONCENTRATION]]*Table1[[#This Row],[VOLUME]])</f>
        <v/>
      </c>
      <c r="R733" s="103" t="s">
        <v>733</v>
      </c>
      <c r="S733" s="103" t="str">
        <f>IF(Table1[[#This Row],[LIBRARY ID]]="","",CONCATENATE('Sample information'!$B$16,"_",Table1[[#This Row],[PLATE]],"_org_",Table1[[#This Row],[DATE SAMPLE DELIVERY]]))</f>
        <v/>
      </c>
      <c r="T733" s="130" t="str">
        <f>IF(Table1[[#This Row],[DATE SAMPLE DELIVERY]]="","",(CONCATENATE(20,LEFT(Table1[[#This Row],[DATE SAMPLE DELIVERY]],2),"-",(MID(Table1[[#This Row],[DATE SAMPLE DELIVERY]],3,2)),"-",(RIGHT(Table1[[#This Row],[DATE SAMPLE DELIVERY]],2)))))</f>
        <v/>
      </c>
      <c r="U733" s="137" t="str">
        <f>IF(Table1[[#This Row],[LIBRARY ID]]="","",IF('Sample information'!$B$22="","RML",'Sample information'!$B$22))</f>
        <v/>
      </c>
      <c r="V733" s="130" t="s">
        <v>280</v>
      </c>
      <c r="W733" s="135"/>
      <c r="X733" s="135"/>
      <c r="AA733" s="151"/>
      <c r="AC733" s="152"/>
      <c r="AF733" s="135"/>
      <c r="AG733" s="130"/>
      <c r="AH733" s="130"/>
      <c r="AI733" s="130"/>
      <c r="AJ733" s="130"/>
      <c r="AK733" s="130"/>
      <c r="AL733" s="130"/>
      <c r="AM733" s="130"/>
      <c r="AN733" s="130"/>
      <c r="AO733" s="130"/>
      <c r="AP733" s="130"/>
      <c r="AQ733" s="130"/>
      <c r="AR733" s="130"/>
      <c r="AS733" s="130"/>
      <c r="AT733" s="130"/>
      <c r="AU733" s="130"/>
      <c r="AV733" s="130"/>
      <c r="AW733" s="130"/>
      <c r="AX733" s="130"/>
      <c r="AY733" s="130"/>
      <c r="AZ733" s="130"/>
      <c r="BA733" s="130"/>
      <c r="BB733" s="130"/>
      <c r="BC733" s="130"/>
      <c r="BD733" s="130"/>
      <c r="BE733" s="130"/>
    </row>
    <row r="734" spans="1:57" s="137" customFormat="1" ht="15">
      <c r="A734" s="89" t="str">
        <f>IF(Table1[[#This Row],[LIBRARY ID]]="","",CONCATENATE('Sample information'!B$16," #1"," ",Table1[[#This Row],[DATE SAMPLE DELIVERY]]))</f>
        <v/>
      </c>
      <c r="B734" s="89" t="str">
        <f>IF(Table1[[#This Row],[LIBRARY ID]]="","",CONCATENATE('Sample information'!B$16,"-",Table1[[#This Row],[LIBRARY ID]]))</f>
        <v/>
      </c>
      <c r="C734" s="47"/>
      <c r="D734" s="47"/>
      <c r="E734" s="47"/>
      <c r="F734" s="174" t="s">
        <v>547</v>
      </c>
      <c r="G734" s="47"/>
      <c r="H734" s="47"/>
      <c r="I734" s="47"/>
      <c r="J734" s="47"/>
      <c r="K734" s="47"/>
      <c r="L734" s="89" t="str">
        <f>IF(Table1[[#This Row],[INDEX CATEGORY]]="",CONCATENATE("Custom (",Table1[[#This Row],[CUSTOM INDEX]],")"),IF(Table1[[#This Row],[INDEX CATEGORY]]="No index","Custom (None)",INDEX(Index!$C$3:$X$230,MATCH(Table1[[#This Row],[INDEX NUMBER]],Index!$B$3:$B$230,0),MATCH(Table1[[#This Row],[INDEX CATEGORY]],Index!$C$2:$X$2,0))))</f>
        <v>Custom ()</v>
      </c>
      <c r="M734" s="153"/>
      <c r="N734" s="135" t="s">
        <v>5</v>
      </c>
      <c r="O734" s="153" t="s">
        <v>78</v>
      </c>
      <c r="P734" s="150" t="str">
        <f>IF(Table1[[#This Row],[LIBRARY ID]]="","",Table1[[#This Row],[VOLUME]])</f>
        <v/>
      </c>
      <c r="Q734" s="150" t="str">
        <f>IF(Table1[[#This Row],[LIBRARY ID]]="","",Table1[[#This Row],[CONCENTRATION]]*Table1[[#This Row],[VOLUME]])</f>
        <v/>
      </c>
      <c r="R734" s="103" t="s">
        <v>733</v>
      </c>
      <c r="S734" s="103" t="str">
        <f>IF(Table1[[#This Row],[LIBRARY ID]]="","",CONCATENATE('Sample information'!$B$16,"_",Table1[[#This Row],[PLATE]],"_org_",Table1[[#This Row],[DATE SAMPLE DELIVERY]]))</f>
        <v/>
      </c>
      <c r="T734" s="130" t="str">
        <f>IF(Table1[[#This Row],[DATE SAMPLE DELIVERY]]="","",(CONCATENATE(20,LEFT(Table1[[#This Row],[DATE SAMPLE DELIVERY]],2),"-",(MID(Table1[[#This Row],[DATE SAMPLE DELIVERY]],3,2)),"-",(RIGHT(Table1[[#This Row],[DATE SAMPLE DELIVERY]],2)))))</f>
        <v/>
      </c>
      <c r="U734" s="137" t="str">
        <f>IF(Table1[[#This Row],[LIBRARY ID]]="","",IF('Sample information'!$B$22="","RML",'Sample information'!$B$22))</f>
        <v/>
      </c>
      <c r="V734" s="130" t="s">
        <v>280</v>
      </c>
      <c r="W734" s="135"/>
      <c r="X734" s="135"/>
      <c r="AA734" s="151"/>
      <c r="AC734" s="152"/>
      <c r="AF734" s="135"/>
      <c r="AG734" s="130"/>
      <c r="AH734" s="130"/>
      <c r="AI734" s="130"/>
      <c r="AJ734" s="130"/>
      <c r="AK734" s="130"/>
      <c r="AL734" s="130"/>
      <c r="AM734" s="130"/>
      <c r="AN734" s="130"/>
      <c r="AO734" s="130"/>
      <c r="AP734" s="130"/>
      <c r="AQ734" s="130"/>
      <c r="AR734" s="130"/>
      <c r="AS734" s="130"/>
      <c r="AT734" s="130"/>
      <c r="AU734" s="130"/>
      <c r="AV734" s="130"/>
      <c r="AW734" s="130"/>
      <c r="AX734" s="130"/>
      <c r="AY734" s="130"/>
      <c r="AZ734" s="130"/>
      <c r="BA734" s="130"/>
      <c r="BB734" s="130"/>
      <c r="BC734" s="130"/>
      <c r="BD734" s="130"/>
      <c r="BE734" s="130"/>
    </row>
    <row r="735" spans="1:57" s="137" customFormat="1" ht="15">
      <c r="A735" s="89" t="str">
        <f>IF(Table1[[#This Row],[LIBRARY ID]]="","",CONCATENATE('Sample information'!B$16," #1"," ",Table1[[#This Row],[DATE SAMPLE DELIVERY]]))</f>
        <v/>
      </c>
      <c r="B735" s="89" t="str">
        <f>IF(Table1[[#This Row],[LIBRARY ID]]="","",CONCATENATE('Sample information'!B$16,"-",Table1[[#This Row],[LIBRARY ID]]))</f>
        <v/>
      </c>
      <c r="C735" s="47"/>
      <c r="D735" s="47"/>
      <c r="E735" s="47"/>
      <c r="F735" s="174" t="s">
        <v>547</v>
      </c>
      <c r="G735" s="47"/>
      <c r="H735" s="47"/>
      <c r="I735" s="47"/>
      <c r="J735" s="47"/>
      <c r="K735" s="47"/>
      <c r="L735" s="89" t="str">
        <f>IF(Table1[[#This Row],[INDEX CATEGORY]]="",CONCATENATE("Custom (",Table1[[#This Row],[CUSTOM INDEX]],")"),IF(Table1[[#This Row],[INDEX CATEGORY]]="No index","Custom (None)",INDEX(Index!$C$3:$X$230,MATCH(Table1[[#This Row],[INDEX NUMBER]],Index!$B$3:$B$230,0),MATCH(Table1[[#This Row],[INDEX CATEGORY]],Index!$C$2:$X$2,0))))</f>
        <v>Custom ()</v>
      </c>
      <c r="M735" s="153"/>
      <c r="N735" s="135" t="s">
        <v>5</v>
      </c>
      <c r="O735" s="153" t="s">
        <v>79</v>
      </c>
      <c r="P735" s="150" t="str">
        <f>IF(Table1[[#This Row],[LIBRARY ID]]="","",Table1[[#This Row],[VOLUME]])</f>
        <v/>
      </c>
      <c r="Q735" s="150" t="str">
        <f>IF(Table1[[#This Row],[LIBRARY ID]]="","",Table1[[#This Row],[CONCENTRATION]]*Table1[[#This Row],[VOLUME]])</f>
        <v/>
      </c>
      <c r="R735" s="103" t="s">
        <v>733</v>
      </c>
      <c r="S735" s="103" t="str">
        <f>IF(Table1[[#This Row],[LIBRARY ID]]="","",CONCATENATE('Sample information'!$B$16,"_",Table1[[#This Row],[PLATE]],"_org_",Table1[[#This Row],[DATE SAMPLE DELIVERY]]))</f>
        <v/>
      </c>
      <c r="T735" s="130" t="str">
        <f>IF(Table1[[#This Row],[DATE SAMPLE DELIVERY]]="","",(CONCATENATE(20,LEFT(Table1[[#This Row],[DATE SAMPLE DELIVERY]],2),"-",(MID(Table1[[#This Row],[DATE SAMPLE DELIVERY]],3,2)),"-",(RIGHT(Table1[[#This Row],[DATE SAMPLE DELIVERY]],2)))))</f>
        <v/>
      </c>
      <c r="U735" s="137" t="str">
        <f>IF(Table1[[#This Row],[LIBRARY ID]]="","",IF('Sample information'!$B$22="","RML",'Sample information'!$B$22))</f>
        <v/>
      </c>
      <c r="V735" s="130" t="s">
        <v>280</v>
      </c>
      <c r="W735" s="135"/>
      <c r="X735" s="135"/>
      <c r="AA735" s="151"/>
      <c r="AC735" s="152"/>
      <c r="AF735" s="135"/>
      <c r="AG735" s="130"/>
      <c r="AH735" s="130"/>
      <c r="AI735" s="130"/>
      <c r="AJ735" s="130"/>
      <c r="AK735" s="130"/>
      <c r="AL735" s="130"/>
      <c r="AM735" s="130"/>
      <c r="AN735" s="130"/>
      <c r="AO735" s="130"/>
      <c r="AP735" s="130"/>
      <c r="AQ735" s="130"/>
      <c r="AR735" s="130"/>
      <c r="AS735" s="130"/>
      <c r="AT735" s="130"/>
      <c r="AU735" s="130"/>
      <c r="AV735" s="130"/>
      <c r="AW735" s="130"/>
      <c r="AX735" s="130"/>
      <c r="AY735" s="130"/>
      <c r="AZ735" s="130"/>
      <c r="BA735" s="130"/>
      <c r="BB735" s="130"/>
      <c r="BC735" s="130"/>
      <c r="BD735" s="130"/>
      <c r="BE735" s="130"/>
    </row>
    <row r="736" spans="1:57" s="137" customFormat="1" ht="15">
      <c r="A736" s="89" t="str">
        <f>IF(Table1[[#This Row],[LIBRARY ID]]="","",CONCATENATE('Sample information'!B$16," #1"," ",Table1[[#This Row],[DATE SAMPLE DELIVERY]]))</f>
        <v/>
      </c>
      <c r="B736" s="89" t="str">
        <f>IF(Table1[[#This Row],[LIBRARY ID]]="","",CONCATENATE('Sample information'!B$16,"-",Table1[[#This Row],[LIBRARY ID]]))</f>
        <v/>
      </c>
      <c r="C736" s="47"/>
      <c r="D736" s="47"/>
      <c r="E736" s="47"/>
      <c r="F736" s="174" t="s">
        <v>547</v>
      </c>
      <c r="G736" s="47"/>
      <c r="H736" s="47"/>
      <c r="I736" s="47"/>
      <c r="J736" s="47"/>
      <c r="K736" s="47"/>
      <c r="L736" s="89" t="str">
        <f>IF(Table1[[#This Row],[INDEX CATEGORY]]="",CONCATENATE("Custom (",Table1[[#This Row],[CUSTOM INDEX]],")"),IF(Table1[[#This Row],[INDEX CATEGORY]]="No index","Custom (None)",INDEX(Index!$C$3:$X$230,MATCH(Table1[[#This Row],[INDEX NUMBER]],Index!$B$3:$B$230,0),MATCH(Table1[[#This Row],[INDEX CATEGORY]],Index!$C$2:$X$2,0))))</f>
        <v>Custom ()</v>
      </c>
      <c r="M736" s="153"/>
      <c r="N736" s="135" t="s">
        <v>5</v>
      </c>
      <c r="O736" s="153" t="s">
        <v>80</v>
      </c>
      <c r="P736" s="150" t="str">
        <f>IF(Table1[[#This Row],[LIBRARY ID]]="","",Table1[[#This Row],[VOLUME]])</f>
        <v/>
      </c>
      <c r="Q736" s="150" t="str">
        <f>IF(Table1[[#This Row],[LIBRARY ID]]="","",Table1[[#This Row],[CONCENTRATION]]*Table1[[#This Row],[VOLUME]])</f>
        <v/>
      </c>
      <c r="R736" s="103" t="s">
        <v>733</v>
      </c>
      <c r="S736" s="103" t="str">
        <f>IF(Table1[[#This Row],[LIBRARY ID]]="","",CONCATENATE('Sample information'!$B$16,"_",Table1[[#This Row],[PLATE]],"_org_",Table1[[#This Row],[DATE SAMPLE DELIVERY]]))</f>
        <v/>
      </c>
      <c r="T736" s="130" t="str">
        <f>IF(Table1[[#This Row],[DATE SAMPLE DELIVERY]]="","",(CONCATENATE(20,LEFT(Table1[[#This Row],[DATE SAMPLE DELIVERY]],2),"-",(MID(Table1[[#This Row],[DATE SAMPLE DELIVERY]],3,2)),"-",(RIGHT(Table1[[#This Row],[DATE SAMPLE DELIVERY]],2)))))</f>
        <v/>
      </c>
      <c r="U736" s="137" t="str">
        <f>IF(Table1[[#This Row],[LIBRARY ID]]="","",IF('Sample information'!$B$22="","RML",'Sample information'!$B$22))</f>
        <v/>
      </c>
      <c r="V736" s="130" t="s">
        <v>280</v>
      </c>
      <c r="W736" s="135"/>
      <c r="X736" s="135"/>
      <c r="AA736" s="151"/>
      <c r="AC736" s="152"/>
      <c r="AF736" s="135"/>
      <c r="AG736" s="130"/>
      <c r="AH736" s="130"/>
      <c r="AI736" s="130"/>
      <c r="AJ736" s="130"/>
      <c r="AK736" s="130"/>
      <c r="AL736" s="130"/>
      <c r="AM736" s="130"/>
      <c r="AN736" s="130"/>
      <c r="AO736" s="130"/>
      <c r="AP736" s="130"/>
      <c r="AQ736" s="130"/>
      <c r="AR736" s="130"/>
      <c r="AS736" s="130"/>
      <c r="AT736" s="130"/>
      <c r="AU736" s="130"/>
      <c r="AV736" s="130"/>
      <c r="AW736" s="130"/>
      <c r="AX736" s="130"/>
      <c r="AY736" s="130"/>
      <c r="AZ736" s="130"/>
      <c r="BA736" s="130"/>
      <c r="BB736" s="130"/>
      <c r="BC736" s="130"/>
      <c r="BD736" s="130"/>
      <c r="BE736" s="130"/>
    </row>
    <row r="737" spans="1:57" s="137" customFormat="1" ht="15">
      <c r="A737" s="89" t="str">
        <f>IF(Table1[[#This Row],[LIBRARY ID]]="","",CONCATENATE('Sample information'!B$16," #1"," ",Table1[[#This Row],[DATE SAMPLE DELIVERY]]))</f>
        <v/>
      </c>
      <c r="B737" s="89" t="str">
        <f>IF(Table1[[#This Row],[LIBRARY ID]]="","",CONCATENATE('Sample information'!B$16,"-",Table1[[#This Row],[LIBRARY ID]]))</f>
        <v/>
      </c>
      <c r="C737" s="47"/>
      <c r="D737" s="47"/>
      <c r="E737" s="47"/>
      <c r="F737" s="174" t="s">
        <v>547</v>
      </c>
      <c r="G737" s="47"/>
      <c r="H737" s="47"/>
      <c r="I737" s="47"/>
      <c r="J737" s="47"/>
      <c r="K737" s="47"/>
      <c r="L737" s="89" t="str">
        <f>IF(Table1[[#This Row],[INDEX CATEGORY]]="",CONCATENATE("Custom (",Table1[[#This Row],[CUSTOM INDEX]],")"),IF(Table1[[#This Row],[INDEX CATEGORY]]="No index","Custom (None)",INDEX(Index!$C$3:$X$230,MATCH(Table1[[#This Row],[INDEX NUMBER]],Index!$B$3:$B$230,0),MATCH(Table1[[#This Row],[INDEX CATEGORY]],Index!$C$2:$X$2,0))))</f>
        <v>Custom ()</v>
      </c>
      <c r="M737" s="153"/>
      <c r="N737" s="135" t="s">
        <v>5</v>
      </c>
      <c r="O737" s="153" t="s">
        <v>81</v>
      </c>
      <c r="P737" s="150" t="str">
        <f>IF(Table1[[#This Row],[LIBRARY ID]]="","",Table1[[#This Row],[VOLUME]])</f>
        <v/>
      </c>
      <c r="Q737" s="150" t="str">
        <f>IF(Table1[[#This Row],[LIBRARY ID]]="","",Table1[[#This Row],[CONCENTRATION]]*Table1[[#This Row],[VOLUME]])</f>
        <v/>
      </c>
      <c r="R737" s="103" t="s">
        <v>733</v>
      </c>
      <c r="S737" s="103" t="str">
        <f>IF(Table1[[#This Row],[LIBRARY ID]]="","",CONCATENATE('Sample information'!$B$16,"_",Table1[[#This Row],[PLATE]],"_org_",Table1[[#This Row],[DATE SAMPLE DELIVERY]]))</f>
        <v/>
      </c>
      <c r="T737" s="130" t="str">
        <f>IF(Table1[[#This Row],[DATE SAMPLE DELIVERY]]="","",(CONCATENATE(20,LEFT(Table1[[#This Row],[DATE SAMPLE DELIVERY]],2),"-",(MID(Table1[[#This Row],[DATE SAMPLE DELIVERY]],3,2)),"-",(RIGHT(Table1[[#This Row],[DATE SAMPLE DELIVERY]],2)))))</f>
        <v/>
      </c>
      <c r="U737" s="137" t="str">
        <f>IF(Table1[[#This Row],[LIBRARY ID]]="","",IF('Sample information'!$B$22="","RML",'Sample information'!$B$22))</f>
        <v/>
      </c>
      <c r="V737" s="130" t="s">
        <v>280</v>
      </c>
      <c r="W737" s="135"/>
      <c r="X737" s="135"/>
      <c r="AA737" s="151"/>
      <c r="AC737" s="152"/>
      <c r="AF737" s="135"/>
      <c r="AG737" s="130"/>
      <c r="AH737" s="130"/>
      <c r="AI737" s="130"/>
      <c r="AJ737" s="130"/>
      <c r="AK737" s="130"/>
      <c r="AL737" s="130"/>
      <c r="AM737" s="130"/>
      <c r="AN737" s="130"/>
      <c r="AO737" s="130"/>
      <c r="AP737" s="130"/>
      <c r="AQ737" s="130"/>
      <c r="AR737" s="130"/>
      <c r="AS737" s="130"/>
      <c r="AT737" s="130"/>
      <c r="AU737" s="130"/>
      <c r="AV737" s="130"/>
      <c r="AW737" s="130"/>
      <c r="AX737" s="130"/>
      <c r="AY737" s="130"/>
      <c r="AZ737" s="130"/>
      <c r="BA737" s="130"/>
      <c r="BB737" s="130"/>
      <c r="BC737" s="130"/>
      <c r="BD737" s="130"/>
      <c r="BE737" s="130"/>
    </row>
    <row r="738" spans="1:57" s="137" customFormat="1" ht="15">
      <c r="A738" s="89" t="str">
        <f>IF(Table1[[#This Row],[LIBRARY ID]]="","",CONCATENATE('Sample information'!B$16," #1"," ",Table1[[#This Row],[DATE SAMPLE DELIVERY]]))</f>
        <v/>
      </c>
      <c r="B738" s="89" t="str">
        <f>IF(Table1[[#This Row],[LIBRARY ID]]="","",CONCATENATE('Sample information'!B$16,"-",Table1[[#This Row],[LIBRARY ID]]))</f>
        <v/>
      </c>
      <c r="C738" s="47"/>
      <c r="D738" s="47"/>
      <c r="E738" s="47"/>
      <c r="F738" s="174" t="s">
        <v>547</v>
      </c>
      <c r="G738" s="47"/>
      <c r="H738" s="47"/>
      <c r="I738" s="47"/>
      <c r="J738" s="47"/>
      <c r="K738" s="47"/>
      <c r="L738" s="89" t="str">
        <f>IF(Table1[[#This Row],[INDEX CATEGORY]]="",CONCATENATE("Custom (",Table1[[#This Row],[CUSTOM INDEX]],")"),IF(Table1[[#This Row],[INDEX CATEGORY]]="No index","Custom (None)",INDEX(Index!$C$3:$X$230,MATCH(Table1[[#This Row],[INDEX NUMBER]],Index!$B$3:$B$230,0),MATCH(Table1[[#This Row],[INDEX CATEGORY]],Index!$C$2:$X$2,0))))</f>
        <v>Custom ()</v>
      </c>
      <c r="M738" s="153"/>
      <c r="N738" s="135" t="s">
        <v>5</v>
      </c>
      <c r="O738" s="153" t="s">
        <v>82</v>
      </c>
      <c r="P738" s="150" t="str">
        <f>IF(Table1[[#This Row],[LIBRARY ID]]="","",Table1[[#This Row],[VOLUME]])</f>
        <v/>
      </c>
      <c r="Q738" s="150" t="str">
        <f>IF(Table1[[#This Row],[LIBRARY ID]]="","",Table1[[#This Row],[CONCENTRATION]]*Table1[[#This Row],[VOLUME]])</f>
        <v/>
      </c>
      <c r="R738" s="103" t="s">
        <v>733</v>
      </c>
      <c r="S738" s="103" t="str">
        <f>IF(Table1[[#This Row],[LIBRARY ID]]="","",CONCATENATE('Sample information'!$B$16,"_",Table1[[#This Row],[PLATE]],"_org_",Table1[[#This Row],[DATE SAMPLE DELIVERY]]))</f>
        <v/>
      </c>
      <c r="T738" s="130" t="str">
        <f>IF(Table1[[#This Row],[DATE SAMPLE DELIVERY]]="","",(CONCATENATE(20,LEFT(Table1[[#This Row],[DATE SAMPLE DELIVERY]],2),"-",(MID(Table1[[#This Row],[DATE SAMPLE DELIVERY]],3,2)),"-",(RIGHT(Table1[[#This Row],[DATE SAMPLE DELIVERY]],2)))))</f>
        <v/>
      </c>
      <c r="U738" s="137" t="str">
        <f>IF(Table1[[#This Row],[LIBRARY ID]]="","",IF('Sample information'!$B$22="","RML",'Sample information'!$B$22))</f>
        <v/>
      </c>
      <c r="V738" s="130" t="s">
        <v>280</v>
      </c>
      <c r="W738" s="135"/>
      <c r="X738" s="135"/>
      <c r="AA738" s="151"/>
      <c r="AC738" s="152"/>
      <c r="AF738" s="135"/>
      <c r="AG738" s="130"/>
      <c r="AH738" s="130"/>
      <c r="AI738" s="130"/>
      <c r="AJ738" s="130"/>
      <c r="AK738" s="130"/>
      <c r="AL738" s="130"/>
      <c r="AM738" s="130"/>
      <c r="AN738" s="130"/>
      <c r="AO738" s="130"/>
      <c r="AP738" s="130"/>
      <c r="AQ738" s="130"/>
      <c r="AR738" s="130"/>
      <c r="AS738" s="130"/>
      <c r="AT738" s="130"/>
      <c r="AU738" s="130"/>
      <c r="AV738" s="130"/>
      <c r="AW738" s="130"/>
      <c r="AX738" s="130"/>
      <c r="AY738" s="130"/>
      <c r="AZ738" s="130"/>
      <c r="BA738" s="130"/>
      <c r="BB738" s="130"/>
      <c r="BC738" s="130"/>
      <c r="BD738" s="130"/>
      <c r="BE738" s="130"/>
    </row>
    <row r="739" spans="1:57" s="137" customFormat="1" ht="15">
      <c r="A739" s="89" t="str">
        <f>IF(Table1[[#This Row],[LIBRARY ID]]="","",CONCATENATE('Sample information'!B$16," #1"," ",Table1[[#This Row],[DATE SAMPLE DELIVERY]]))</f>
        <v/>
      </c>
      <c r="B739" s="89" t="str">
        <f>IF(Table1[[#This Row],[LIBRARY ID]]="","",CONCATENATE('Sample information'!B$16,"-",Table1[[#This Row],[LIBRARY ID]]))</f>
        <v/>
      </c>
      <c r="C739" s="47"/>
      <c r="D739" s="47"/>
      <c r="E739" s="47"/>
      <c r="F739" s="174" t="s">
        <v>547</v>
      </c>
      <c r="G739" s="47"/>
      <c r="H739" s="47"/>
      <c r="I739" s="47"/>
      <c r="J739" s="47"/>
      <c r="K739" s="47"/>
      <c r="L739" s="89" t="str">
        <f>IF(Table1[[#This Row],[INDEX CATEGORY]]="",CONCATENATE("Custom (",Table1[[#This Row],[CUSTOM INDEX]],")"),IF(Table1[[#This Row],[INDEX CATEGORY]]="No index","Custom (None)",INDEX(Index!$C$3:$X$230,MATCH(Table1[[#This Row],[INDEX NUMBER]],Index!$B$3:$B$230,0),MATCH(Table1[[#This Row],[INDEX CATEGORY]],Index!$C$2:$X$2,0))))</f>
        <v>Custom ()</v>
      </c>
      <c r="M739" s="153"/>
      <c r="N739" s="135" t="s">
        <v>5</v>
      </c>
      <c r="O739" s="153" t="s">
        <v>83</v>
      </c>
      <c r="P739" s="150" t="str">
        <f>IF(Table1[[#This Row],[LIBRARY ID]]="","",Table1[[#This Row],[VOLUME]])</f>
        <v/>
      </c>
      <c r="Q739" s="150" t="str">
        <f>IF(Table1[[#This Row],[LIBRARY ID]]="","",Table1[[#This Row],[CONCENTRATION]]*Table1[[#This Row],[VOLUME]])</f>
        <v/>
      </c>
      <c r="R739" s="103" t="s">
        <v>733</v>
      </c>
      <c r="S739" s="103" t="str">
        <f>IF(Table1[[#This Row],[LIBRARY ID]]="","",CONCATENATE('Sample information'!$B$16,"_",Table1[[#This Row],[PLATE]],"_org_",Table1[[#This Row],[DATE SAMPLE DELIVERY]]))</f>
        <v/>
      </c>
      <c r="T739" s="130" t="str">
        <f>IF(Table1[[#This Row],[DATE SAMPLE DELIVERY]]="","",(CONCATENATE(20,LEFT(Table1[[#This Row],[DATE SAMPLE DELIVERY]],2),"-",(MID(Table1[[#This Row],[DATE SAMPLE DELIVERY]],3,2)),"-",(RIGHT(Table1[[#This Row],[DATE SAMPLE DELIVERY]],2)))))</f>
        <v/>
      </c>
      <c r="U739" s="137" t="str">
        <f>IF(Table1[[#This Row],[LIBRARY ID]]="","",IF('Sample information'!$B$22="","RML",'Sample information'!$B$22))</f>
        <v/>
      </c>
      <c r="V739" s="130" t="s">
        <v>280</v>
      </c>
      <c r="W739" s="135"/>
      <c r="X739" s="135"/>
      <c r="AA739" s="151"/>
      <c r="AC739" s="152"/>
      <c r="AF739" s="135"/>
      <c r="AG739" s="130"/>
      <c r="AH739" s="130"/>
      <c r="AI739" s="130"/>
      <c r="AJ739" s="130"/>
      <c r="AK739" s="130"/>
      <c r="AL739" s="130"/>
      <c r="AM739" s="130"/>
      <c r="AN739" s="130"/>
      <c r="AO739" s="130"/>
      <c r="AP739" s="130"/>
      <c r="AQ739" s="130"/>
      <c r="AR739" s="130"/>
      <c r="AS739" s="130"/>
      <c r="AT739" s="130"/>
      <c r="AU739" s="130"/>
      <c r="AV739" s="130"/>
      <c r="AW739" s="130"/>
      <c r="AX739" s="130"/>
      <c r="AY739" s="130"/>
      <c r="AZ739" s="130"/>
      <c r="BA739" s="130"/>
      <c r="BB739" s="130"/>
      <c r="BC739" s="130"/>
      <c r="BD739" s="130"/>
      <c r="BE739" s="130"/>
    </row>
    <row r="740" spans="1:57" s="137" customFormat="1" ht="15">
      <c r="A740" s="89" t="str">
        <f>IF(Table1[[#This Row],[LIBRARY ID]]="","",CONCATENATE('Sample information'!B$16," #1"," ",Table1[[#This Row],[DATE SAMPLE DELIVERY]]))</f>
        <v/>
      </c>
      <c r="B740" s="89" t="str">
        <f>IF(Table1[[#This Row],[LIBRARY ID]]="","",CONCATENATE('Sample information'!B$16,"-",Table1[[#This Row],[LIBRARY ID]]))</f>
        <v/>
      </c>
      <c r="C740" s="47"/>
      <c r="D740" s="47"/>
      <c r="E740" s="47"/>
      <c r="F740" s="174" t="s">
        <v>547</v>
      </c>
      <c r="G740" s="47"/>
      <c r="H740" s="47"/>
      <c r="I740" s="47"/>
      <c r="J740" s="47"/>
      <c r="K740" s="47"/>
      <c r="L740" s="89" t="str">
        <f>IF(Table1[[#This Row],[INDEX CATEGORY]]="",CONCATENATE("Custom (",Table1[[#This Row],[CUSTOM INDEX]],")"),IF(Table1[[#This Row],[INDEX CATEGORY]]="No index","Custom (None)",INDEX(Index!$C$3:$X$230,MATCH(Table1[[#This Row],[INDEX NUMBER]],Index!$B$3:$B$230,0),MATCH(Table1[[#This Row],[INDEX CATEGORY]],Index!$C$2:$X$2,0))))</f>
        <v>Custom ()</v>
      </c>
      <c r="M740" s="153"/>
      <c r="N740" s="135" t="s">
        <v>5</v>
      </c>
      <c r="O740" s="153" t="s">
        <v>84</v>
      </c>
      <c r="P740" s="150" t="str">
        <f>IF(Table1[[#This Row],[LIBRARY ID]]="","",Table1[[#This Row],[VOLUME]])</f>
        <v/>
      </c>
      <c r="Q740" s="150" t="str">
        <f>IF(Table1[[#This Row],[LIBRARY ID]]="","",Table1[[#This Row],[CONCENTRATION]]*Table1[[#This Row],[VOLUME]])</f>
        <v/>
      </c>
      <c r="R740" s="103" t="s">
        <v>733</v>
      </c>
      <c r="S740" s="103" t="str">
        <f>IF(Table1[[#This Row],[LIBRARY ID]]="","",CONCATENATE('Sample information'!$B$16,"_",Table1[[#This Row],[PLATE]],"_org_",Table1[[#This Row],[DATE SAMPLE DELIVERY]]))</f>
        <v/>
      </c>
      <c r="T740" s="130" t="str">
        <f>IF(Table1[[#This Row],[DATE SAMPLE DELIVERY]]="","",(CONCATENATE(20,LEFT(Table1[[#This Row],[DATE SAMPLE DELIVERY]],2),"-",(MID(Table1[[#This Row],[DATE SAMPLE DELIVERY]],3,2)),"-",(RIGHT(Table1[[#This Row],[DATE SAMPLE DELIVERY]],2)))))</f>
        <v/>
      </c>
      <c r="U740" s="137" t="str">
        <f>IF(Table1[[#This Row],[LIBRARY ID]]="","",IF('Sample information'!$B$22="","RML",'Sample information'!$B$22))</f>
        <v/>
      </c>
      <c r="V740" s="130" t="s">
        <v>280</v>
      </c>
      <c r="W740" s="135"/>
      <c r="X740" s="135"/>
      <c r="AA740" s="151"/>
      <c r="AC740" s="152"/>
      <c r="AF740" s="135"/>
      <c r="AG740" s="130"/>
      <c r="AH740" s="130"/>
      <c r="AI740" s="130"/>
      <c r="AJ740" s="130"/>
      <c r="AK740" s="130"/>
      <c r="AL740" s="130"/>
      <c r="AM740" s="130"/>
      <c r="AN740" s="130"/>
      <c r="AO740" s="130"/>
      <c r="AP740" s="130"/>
      <c r="AQ740" s="130"/>
      <c r="AR740" s="130"/>
      <c r="AS740" s="130"/>
      <c r="AT740" s="130"/>
      <c r="AU740" s="130"/>
      <c r="AV740" s="130"/>
      <c r="AW740" s="130"/>
      <c r="AX740" s="130"/>
      <c r="AY740" s="130"/>
      <c r="AZ740" s="130"/>
      <c r="BA740" s="130"/>
      <c r="BB740" s="130"/>
      <c r="BC740" s="130"/>
      <c r="BD740" s="130"/>
      <c r="BE740" s="130"/>
    </row>
    <row r="741" spans="1:57" s="137" customFormat="1" ht="15">
      <c r="A741" s="89" t="str">
        <f>IF(Table1[[#This Row],[LIBRARY ID]]="","",CONCATENATE('Sample information'!B$16," #1"," ",Table1[[#This Row],[DATE SAMPLE DELIVERY]]))</f>
        <v/>
      </c>
      <c r="B741" s="89" t="str">
        <f>IF(Table1[[#This Row],[LIBRARY ID]]="","",CONCATENATE('Sample information'!B$16,"-",Table1[[#This Row],[LIBRARY ID]]))</f>
        <v/>
      </c>
      <c r="C741" s="47"/>
      <c r="D741" s="47"/>
      <c r="E741" s="47"/>
      <c r="F741" s="174" t="s">
        <v>547</v>
      </c>
      <c r="G741" s="47"/>
      <c r="H741" s="47"/>
      <c r="I741" s="47"/>
      <c r="J741" s="47"/>
      <c r="K741" s="47"/>
      <c r="L741" s="89" t="str">
        <f>IF(Table1[[#This Row],[INDEX CATEGORY]]="",CONCATENATE("Custom (",Table1[[#This Row],[CUSTOM INDEX]],")"),IF(Table1[[#This Row],[INDEX CATEGORY]]="No index","Custom (None)",INDEX(Index!$C$3:$X$230,MATCH(Table1[[#This Row],[INDEX NUMBER]],Index!$B$3:$B$230,0),MATCH(Table1[[#This Row],[INDEX CATEGORY]],Index!$C$2:$X$2,0))))</f>
        <v>Custom ()</v>
      </c>
      <c r="M741" s="153"/>
      <c r="N741" s="135" t="s">
        <v>5</v>
      </c>
      <c r="O741" s="153" t="s">
        <v>85</v>
      </c>
      <c r="P741" s="150" t="str">
        <f>IF(Table1[[#This Row],[LIBRARY ID]]="","",Table1[[#This Row],[VOLUME]])</f>
        <v/>
      </c>
      <c r="Q741" s="150" t="str">
        <f>IF(Table1[[#This Row],[LIBRARY ID]]="","",Table1[[#This Row],[CONCENTRATION]]*Table1[[#This Row],[VOLUME]])</f>
        <v/>
      </c>
      <c r="R741" s="103" t="s">
        <v>733</v>
      </c>
      <c r="S741" s="103" t="str">
        <f>IF(Table1[[#This Row],[LIBRARY ID]]="","",CONCATENATE('Sample information'!$B$16,"_",Table1[[#This Row],[PLATE]],"_org_",Table1[[#This Row],[DATE SAMPLE DELIVERY]]))</f>
        <v/>
      </c>
      <c r="T741" s="130" t="str">
        <f>IF(Table1[[#This Row],[DATE SAMPLE DELIVERY]]="","",(CONCATENATE(20,LEFT(Table1[[#This Row],[DATE SAMPLE DELIVERY]],2),"-",(MID(Table1[[#This Row],[DATE SAMPLE DELIVERY]],3,2)),"-",(RIGHT(Table1[[#This Row],[DATE SAMPLE DELIVERY]],2)))))</f>
        <v/>
      </c>
      <c r="U741" s="137" t="str">
        <f>IF(Table1[[#This Row],[LIBRARY ID]]="","",IF('Sample information'!$B$22="","RML",'Sample information'!$B$22))</f>
        <v/>
      </c>
      <c r="V741" s="130" t="s">
        <v>280</v>
      </c>
      <c r="W741" s="135"/>
      <c r="X741" s="135"/>
      <c r="AA741" s="151"/>
      <c r="AC741" s="152"/>
      <c r="AF741" s="135"/>
      <c r="AG741" s="130"/>
      <c r="AH741" s="130"/>
      <c r="AI741" s="130"/>
      <c r="AJ741" s="130"/>
      <c r="AK741" s="130"/>
      <c r="AL741" s="130"/>
      <c r="AM741" s="130"/>
      <c r="AN741" s="130"/>
      <c r="AO741" s="130"/>
      <c r="AP741" s="130"/>
      <c r="AQ741" s="130"/>
      <c r="AR741" s="130"/>
      <c r="AS741" s="130"/>
      <c r="AT741" s="130"/>
      <c r="AU741" s="130"/>
      <c r="AV741" s="130"/>
      <c r="AW741" s="130"/>
      <c r="AX741" s="130"/>
      <c r="AY741" s="130"/>
      <c r="AZ741" s="130"/>
      <c r="BA741" s="130"/>
      <c r="BB741" s="130"/>
      <c r="BC741" s="130"/>
      <c r="BD741" s="130"/>
      <c r="BE741" s="130"/>
    </row>
    <row r="742" spans="1:57" s="137" customFormat="1" ht="15">
      <c r="A742" s="89" t="str">
        <f>IF(Table1[[#This Row],[LIBRARY ID]]="","",CONCATENATE('Sample information'!B$16," #1"," ",Table1[[#This Row],[DATE SAMPLE DELIVERY]]))</f>
        <v/>
      </c>
      <c r="B742" s="89" t="str">
        <f>IF(Table1[[#This Row],[LIBRARY ID]]="","",CONCATENATE('Sample information'!B$16,"-",Table1[[#This Row],[LIBRARY ID]]))</f>
        <v/>
      </c>
      <c r="C742" s="47"/>
      <c r="D742" s="47"/>
      <c r="E742" s="47"/>
      <c r="F742" s="174" t="s">
        <v>547</v>
      </c>
      <c r="G742" s="47"/>
      <c r="H742" s="47"/>
      <c r="I742" s="47"/>
      <c r="J742" s="47"/>
      <c r="K742" s="47"/>
      <c r="L742" s="89" t="str">
        <f>IF(Table1[[#This Row],[INDEX CATEGORY]]="",CONCATENATE("Custom (",Table1[[#This Row],[CUSTOM INDEX]],")"),IF(Table1[[#This Row],[INDEX CATEGORY]]="No index","Custom (None)",INDEX(Index!$C$3:$X$230,MATCH(Table1[[#This Row],[INDEX NUMBER]],Index!$B$3:$B$230,0),MATCH(Table1[[#This Row],[INDEX CATEGORY]],Index!$C$2:$X$2,0))))</f>
        <v>Custom ()</v>
      </c>
      <c r="M742" s="153"/>
      <c r="N742" s="135" t="s">
        <v>5</v>
      </c>
      <c r="O742" s="153" t="s">
        <v>86</v>
      </c>
      <c r="P742" s="150" t="str">
        <f>IF(Table1[[#This Row],[LIBRARY ID]]="","",Table1[[#This Row],[VOLUME]])</f>
        <v/>
      </c>
      <c r="Q742" s="150" t="str">
        <f>IF(Table1[[#This Row],[LIBRARY ID]]="","",Table1[[#This Row],[CONCENTRATION]]*Table1[[#This Row],[VOLUME]])</f>
        <v/>
      </c>
      <c r="R742" s="103" t="s">
        <v>733</v>
      </c>
      <c r="S742" s="103" t="str">
        <f>IF(Table1[[#This Row],[LIBRARY ID]]="","",CONCATENATE('Sample information'!$B$16,"_",Table1[[#This Row],[PLATE]],"_org_",Table1[[#This Row],[DATE SAMPLE DELIVERY]]))</f>
        <v/>
      </c>
      <c r="T742" s="130" t="str">
        <f>IF(Table1[[#This Row],[DATE SAMPLE DELIVERY]]="","",(CONCATENATE(20,LEFT(Table1[[#This Row],[DATE SAMPLE DELIVERY]],2),"-",(MID(Table1[[#This Row],[DATE SAMPLE DELIVERY]],3,2)),"-",(RIGHT(Table1[[#This Row],[DATE SAMPLE DELIVERY]],2)))))</f>
        <v/>
      </c>
      <c r="U742" s="137" t="str">
        <f>IF(Table1[[#This Row],[LIBRARY ID]]="","",IF('Sample information'!$B$22="","RML",'Sample information'!$B$22))</f>
        <v/>
      </c>
      <c r="V742" s="130" t="s">
        <v>280</v>
      </c>
      <c r="W742" s="135"/>
      <c r="X742" s="135"/>
      <c r="AA742" s="151"/>
      <c r="AC742" s="152"/>
      <c r="AF742" s="135"/>
      <c r="AG742" s="130"/>
      <c r="AH742" s="130"/>
      <c r="AI742" s="130"/>
      <c r="AJ742" s="130"/>
      <c r="AK742" s="130"/>
      <c r="AL742" s="130"/>
      <c r="AM742" s="130"/>
      <c r="AN742" s="130"/>
      <c r="AO742" s="130"/>
      <c r="AP742" s="130"/>
      <c r="AQ742" s="130"/>
      <c r="AR742" s="130"/>
      <c r="AS742" s="130"/>
      <c r="AT742" s="130"/>
      <c r="AU742" s="130"/>
      <c r="AV742" s="130"/>
      <c r="AW742" s="130"/>
      <c r="AX742" s="130"/>
      <c r="AY742" s="130"/>
      <c r="AZ742" s="130"/>
      <c r="BA742" s="130"/>
      <c r="BB742" s="130"/>
      <c r="BC742" s="130"/>
      <c r="BD742" s="130"/>
      <c r="BE742" s="130"/>
    </row>
    <row r="743" spans="1:57" s="137" customFormat="1" ht="15">
      <c r="A743" s="89" t="str">
        <f>IF(Table1[[#This Row],[LIBRARY ID]]="","",CONCATENATE('Sample information'!B$16," #1"," ",Table1[[#This Row],[DATE SAMPLE DELIVERY]]))</f>
        <v/>
      </c>
      <c r="B743" s="89" t="str">
        <f>IF(Table1[[#This Row],[LIBRARY ID]]="","",CONCATENATE('Sample information'!B$16,"-",Table1[[#This Row],[LIBRARY ID]]))</f>
        <v/>
      </c>
      <c r="C743" s="47"/>
      <c r="D743" s="47"/>
      <c r="E743" s="47"/>
      <c r="F743" s="174" t="s">
        <v>547</v>
      </c>
      <c r="G743" s="47"/>
      <c r="H743" s="47"/>
      <c r="I743" s="47"/>
      <c r="J743" s="47"/>
      <c r="K743" s="47"/>
      <c r="L743" s="89" t="str">
        <f>IF(Table1[[#This Row],[INDEX CATEGORY]]="",CONCATENATE("Custom (",Table1[[#This Row],[CUSTOM INDEX]],")"),IF(Table1[[#This Row],[INDEX CATEGORY]]="No index","Custom (None)",INDEX(Index!$C$3:$X$230,MATCH(Table1[[#This Row],[INDEX NUMBER]],Index!$B$3:$B$230,0),MATCH(Table1[[#This Row],[INDEX CATEGORY]],Index!$C$2:$X$2,0))))</f>
        <v>Custom ()</v>
      </c>
      <c r="M743" s="153"/>
      <c r="N743" s="135" t="s">
        <v>5</v>
      </c>
      <c r="O743" s="153" t="s">
        <v>87</v>
      </c>
      <c r="P743" s="150" t="str">
        <f>IF(Table1[[#This Row],[LIBRARY ID]]="","",Table1[[#This Row],[VOLUME]])</f>
        <v/>
      </c>
      <c r="Q743" s="150" t="str">
        <f>IF(Table1[[#This Row],[LIBRARY ID]]="","",Table1[[#This Row],[CONCENTRATION]]*Table1[[#This Row],[VOLUME]])</f>
        <v/>
      </c>
      <c r="R743" s="103" t="s">
        <v>733</v>
      </c>
      <c r="S743" s="103" t="str">
        <f>IF(Table1[[#This Row],[LIBRARY ID]]="","",CONCATENATE('Sample information'!$B$16,"_",Table1[[#This Row],[PLATE]],"_org_",Table1[[#This Row],[DATE SAMPLE DELIVERY]]))</f>
        <v/>
      </c>
      <c r="T743" s="130" t="str">
        <f>IF(Table1[[#This Row],[DATE SAMPLE DELIVERY]]="","",(CONCATENATE(20,LEFT(Table1[[#This Row],[DATE SAMPLE DELIVERY]],2),"-",(MID(Table1[[#This Row],[DATE SAMPLE DELIVERY]],3,2)),"-",(RIGHT(Table1[[#This Row],[DATE SAMPLE DELIVERY]],2)))))</f>
        <v/>
      </c>
      <c r="U743" s="137" t="str">
        <f>IF(Table1[[#This Row],[LIBRARY ID]]="","",IF('Sample information'!$B$22="","RML",'Sample information'!$B$22))</f>
        <v/>
      </c>
      <c r="V743" s="130" t="s">
        <v>280</v>
      </c>
      <c r="W743" s="135"/>
      <c r="X743" s="135"/>
      <c r="AA743" s="151"/>
      <c r="AC743" s="152"/>
      <c r="AF743" s="135"/>
      <c r="AG743" s="130"/>
      <c r="AH743" s="130"/>
      <c r="AI743" s="130"/>
      <c r="AJ743" s="130"/>
      <c r="AK743" s="130"/>
      <c r="AL743" s="130"/>
      <c r="AM743" s="130"/>
      <c r="AN743" s="130"/>
      <c r="AO743" s="130"/>
      <c r="AP743" s="130"/>
      <c r="AQ743" s="130"/>
      <c r="AR743" s="130"/>
      <c r="AS743" s="130"/>
      <c r="AT743" s="130"/>
      <c r="AU743" s="130"/>
      <c r="AV743" s="130"/>
      <c r="AW743" s="130"/>
      <c r="AX743" s="130"/>
      <c r="AY743" s="130"/>
      <c r="AZ743" s="130"/>
      <c r="BA743" s="130"/>
      <c r="BB743" s="130"/>
      <c r="BC743" s="130"/>
      <c r="BD743" s="130"/>
      <c r="BE743" s="130"/>
    </row>
    <row r="744" spans="1:57" s="137" customFormat="1" ht="15">
      <c r="A744" s="89" t="str">
        <f>IF(Table1[[#This Row],[LIBRARY ID]]="","",CONCATENATE('Sample information'!B$16," #1"," ",Table1[[#This Row],[DATE SAMPLE DELIVERY]]))</f>
        <v/>
      </c>
      <c r="B744" s="89" t="str">
        <f>IF(Table1[[#This Row],[LIBRARY ID]]="","",CONCATENATE('Sample information'!B$16,"-",Table1[[#This Row],[LIBRARY ID]]))</f>
        <v/>
      </c>
      <c r="C744" s="47"/>
      <c r="D744" s="47"/>
      <c r="E744" s="47"/>
      <c r="F744" s="174" t="s">
        <v>547</v>
      </c>
      <c r="G744" s="47"/>
      <c r="H744" s="47"/>
      <c r="I744" s="47"/>
      <c r="J744" s="47"/>
      <c r="K744" s="47"/>
      <c r="L744" s="89" t="str">
        <f>IF(Table1[[#This Row],[INDEX CATEGORY]]="",CONCATENATE("Custom (",Table1[[#This Row],[CUSTOM INDEX]],")"),IF(Table1[[#This Row],[INDEX CATEGORY]]="No index","Custom (None)",INDEX(Index!$C$3:$X$230,MATCH(Table1[[#This Row],[INDEX NUMBER]],Index!$B$3:$B$230,0),MATCH(Table1[[#This Row],[INDEX CATEGORY]],Index!$C$2:$X$2,0))))</f>
        <v>Custom ()</v>
      </c>
      <c r="M744" s="153"/>
      <c r="N744" s="135" t="s">
        <v>5</v>
      </c>
      <c r="O744" s="153" t="s">
        <v>88</v>
      </c>
      <c r="P744" s="150" t="str">
        <f>IF(Table1[[#This Row],[LIBRARY ID]]="","",Table1[[#This Row],[VOLUME]])</f>
        <v/>
      </c>
      <c r="Q744" s="150" t="str">
        <f>IF(Table1[[#This Row],[LIBRARY ID]]="","",Table1[[#This Row],[CONCENTRATION]]*Table1[[#This Row],[VOLUME]])</f>
        <v/>
      </c>
      <c r="R744" s="103" t="s">
        <v>733</v>
      </c>
      <c r="S744" s="103" t="str">
        <f>IF(Table1[[#This Row],[LIBRARY ID]]="","",CONCATENATE('Sample information'!$B$16,"_",Table1[[#This Row],[PLATE]],"_org_",Table1[[#This Row],[DATE SAMPLE DELIVERY]]))</f>
        <v/>
      </c>
      <c r="T744" s="130" t="str">
        <f>IF(Table1[[#This Row],[DATE SAMPLE DELIVERY]]="","",(CONCATENATE(20,LEFT(Table1[[#This Row],[DATE SAMPLE DELIVERY]],2),"-",(MID(Table1[[#This Row],[DATE SAMPLE DELIVERY]],3,2)),"-",(RIGHT(Table1[[#This Row],[DATE SAMPLE DELIVERY]],2)))))</f>
        <v/>
      </c>
      <c r="U744" s="137" t="str">
        <f>IF(Table1[[#This Row],[LIBRARY ID]]="","",IF('Sample information'!$B$22="","RML",'Sample information'!$B$22))</f>
        <v/>
      </c>
      <c r="V744" s="130" t="s">
        <v>280</v>
      </c>
      <c r="W744" s="135"/>
      <c r="X744" s="135"/>
      <c r="AA744" s="151"/>
      <c r="AC744" s="152"/>
      <c r="AF744" s="135"/>
      <c r="AG744" s="130"/>
      <c r="AH744" s="130"/>
      <c r="AI744" s="130"/>
      <c r="AJ744" s="130"/>
      <c r="AK744" s="130"/>
      <c r="AL744" s="130"/>
      <c r="AM744" s="130"/>
      <c r="AN744" s="130"/>
      <c r="AO744" s="130"/>
      <c r="AP744" s="130"/>
      <c r="AQ744" s="130"/>
      <c r="AR744" s="130"/>
      <c r="AS744" s="130"/>
      <c r="AT744" s="130"/>
      <c r="AU744" s="130"/>
      <c r="AV744" s="130"/>
      <c r="AW744" s="130"/>
      <c r="AX744" s="130"/>
      <c r="AY744" s="130"/>
      <c r="AZ744" s="130"/>
      <c r="BA744" s="130"/>
      <c r="BB744" s="130"/>
      <c r="BC744" s="130"/>
      <c r="BD744" s="130"/>
      <c r="BE744" s="130"/>
    </row>
    <row r="745" spans="1:57" s="137" customFormat="1" ht="15">
      <c r="A745" s="89" t="str">
        <f>IF(Table1[[#This Row],[LIBRARY ID]]="","",CONCATENATE('Sample information'!B$16," #1"," ",Table1[[#This Row],[DATE SAMPLE DELIVERY]]))</f>
        <v/>
      </c>
      <c r="B745" s="89" t="str">
        <f>IF(Table1[[#This Row],[LIBRARY ID]]="","",CONCATENATE('Sample information'!B$16,"-",Table1[[#This Row],[LIBRARY ID]]))</f>
        <v/>
      </c>
      <c r="C745" s="47"/>
      <c r="D745" s="47"/>
      <c r="E745" s="47"/>
      <c r="F745" s="174" t="s">
        <v>547</v>
      </c>
      <c r="G745" s="47"/>
      <c r="H745" s="47"/>
      <c r="I745" s="47"/>
      <c r="J745" s="47"/>
      <c r="K745" s="47"/>
      <c r="L745" s="89" t="str">
        <f>IF(Table1[[#This Row],[INDEX CATEGORY]]="",CONCATENATE("Custom (",Table1[[#This Row],[CUSTOM INDEX]],")"),IF(Table1[[#This Row],[INDEX CATEGORY]]="No index","Custom (None)",INDEX(Index!$C$3:$X$230,MATCH(Table1[[#This Row],[INDEX NUMBER]],Index!$B$3:$B$230,0),MATCH(Table1[[#This Row],[INDEX CATEGORY]],Index!$C$2:$X$2,0))))</f>
        <v>Custom ()</v>
      </c>
      <c r="M745" s="153"/>
      <c r="N745" s="135" t="s">
        <v>5</v>
      </c>
      <c r="O745" s="153" t="s">
        <v>89</v>
      </c>
      <c r="P745" s="150" t="str">
        <f>IF(Table1[[#This Row],[LIBRARY ID]]="","",Table1[[#This Row],[VOLUME]])</f>
        <v/>
      </c>
      <c r="Q745" s="150" t="str">
        <f>IF(Table1[[#This Row],[LIBRARY ID]]="","",Table1[[#This Row],[CONCENTRATION]]*Table1[[#This Row],[VOLUME]])</f>
        <v/>
      </c>
      <c r="R745" s="103" t="s">
        <v>733</v>
      </c>
      <c r="S745" s="103" t="str">
        <f>IF(Table1[[#This Row],[LIBRARY ID]]="","",CONCATENATE('Sample information'!$B$16,"_",Table1[[#This Row],[PLATE]],"_org_",Table1[[#This Row],[DATE SAMPLE DELIVERY]]))</f>
        <v/>
      </c>
      <c r="T745" s="130" t="str">
        <f>IF(Table1[[#This Row],[DATE SAMPLE DELIVERY]]="","",(CONCATENATE(20,LEFT(Table1[[#This Row],[DATE SAMPLE DELIVERY]],2),"-",(MID(Table1[[#This Row],[DATE SAMPLE DELIVERY]],3,2)),"-",(RIGHT(Table1[[#This Row],[DATE SAMPLE DELIVERY]],2)))))</f>
        <v/>
      </c>
      <c r="U745" s="137" t="str">
        <f>IF(Table1[[#This Row],[LIBRARY ID]]="","",IF('Sample information'!$B$22="","RML",'Sample information'!$B$22))</f>
        <v/>
      </c>
      <c r="V745" s="130" t="s">
        <v>280</v>
      </c>
      <c r="W745" s="135"/>
      <c r="X745" s="135"/>
      <c r="AA745" s="151"/>
      <c r="AC745" s="152"/>
      <c r="AF745" s="135"/>
      <c r="AG745" s="130"/>
      <c r="AH745" s="130"/>
      <c r="AI745" s="130"/>
      <c r="AJ745" s="130"/>
      <c r="AK745" s="130"/>
      <c r="AL745" s="130"/>
      <c r="AM745" s="130"/>
      <c r="AN745" s="130"/>
      <c r="AO745" s="130"/>
      <c r="AP745" s="130"/>
      <c r="AQ745" s="130"/>
      <c r="AR745" s="130"/>
      <c r="AS745" s="130"/>
      <c r="AT745" s="130"/>
      <c r="AU745" s="130"/>
      <c r="AV745" s="130"/>
      <c r="AW745" s="130"/>
      <c r="AX745" s="130"/>
      <c r="AY745" s="130"/>
      <c r="AZ745" s="130"/>
      <c r="BA745" s="130"/>
      <c r="BB745" s="130"/>
      <c r="BC745" s="130"/>
      <c r="BD745" s="130"/>
      <c r="BE745" s="130"/>
    </row>
    <row r="746" spans="1:57" s="137" customFormat="1" ht="15">
      <c r="A746" s="89" t="str">
        <f>IF(Table1[[#This Row],[LIBRARY ID]]="","",CONCATENATE('Sample information'!B$16," #1"," ",Table1[[#This Row],[DATE SAMPLE DELIVERY]]))</f>
        <v/>
      </c>
      <c r="B746" s="89" t="str">
        <f>IF(Table1[[#This Row],[LIBRARY ID]]="","",CONCATENATE('Sample information'!B$16,"-",Table1[[#This Row],[LIBRARY ID]]))</f>
        <v/>
      </c>
      <c r="C746" s="47"/>
      <c r="D746" s="47"/>
      <c r="E746" s="47"/>
      <c r="F746" s="174" t="s">
        <v>547</v>
      </c>
      <c r="G746" s="47"/>
      <c r="H746" s="47"/>
      <c r="I746" s="47"/>
      <c r="J746" s="47"/>
      <c r="K746" s="47"/>
      <c r="L746" s="89" t="str">
        <f>IF(Table1[[#This Row],[INDEX CATEGORY]]="",CONCATENATE("Custom (",Table1[[#This Row],[CUSTOM INDEX]],")"),IF(Table1[[#This Row],[INDEX CATEGORY]]="No index","Custom (None)",INDEX(Index!$C$3:$X$230,MATCH(Table1[[#This Row],[INDEX NUMBER]],Index!$B$3:$B$230,0),MATCH(Table1[[#This Row],[INDEX CATEGORY]],Index!$C$2:$X$2,0))))</f>
        <v>Custom ()</v>
      </c>
      <c r="M746" s="153"/>
      <c r="N746" s="135" t="s">
        <v>5</v>
      </c>
      <c r="O746" s="153" t="s">
        <v>90</v>
      </c>
      <c r="P746" s="150" t="str">
        <f>IF(Table1[[#This Row],[LIBRARY ID]]="","",Table1[[#This Row],[VOLUME]])</f>
        <v/>
      </c>
      <c r="Q746" s="150" t="str">
        <f>IF(Table1[[#This Row],[LIBRARY ID]]="","",Table1[[#This Row],[CONCENTRATION]]*Table1[[#This Row],[VOLUME]])</f>
        <v/>
      </c>
      <c r="R746" s="103" t="s">
        <v>733</v>
      </c>
      <c r="S746" s="103" t="str">
        <f>IF(Table1[[#This Row],[LIBRARY ID]]="","",CONCATENATE('Sample information'!$B$16,"_",Table1[[#This Row],[PLATE]],"_org_",Table1[[#This Row],[DATE SAMPLE DELIVERY]]))</f>
        <v/>
      </c>
      <c r="T746" s="130" t="str">
        <f>IF(Table1[[#This Row],[DATE SAMPLE DELIVERY]]="","",(CONCATENATE(20,LEFT(Table1[[#This Row],[DATE SAMPLE DELIVERY]],2),"-",(MID(Table1[[#This Row],[DATE SAMPLE DELIVERY]],3,2)),"-",(RIGHT(Table1[[#This Row],[DATE SAMPLE DELIVERY]],2)))))</f>
        <v/>
      </c>
      <c r="U746" s="137" t="str">
        <f>IF(Table1[[#This Row],[LIBRARY ID]]="","",IF('Sample information'!$B$22="","RML",'Sample information'!$B$22))</f>
        <v/>
      </c>
      <c r="V746" s="130" t="s">
        <v>280</v>
      </c>
      <c r="W746" s="135"/>
      <c r="X746" s="135"/>
      <c r="AA746" s="151"/>
      <c r="AC746" s="152"/>
      <c r="AF746" s="135"/>
      <c r="AG746" s="130"/>
      <c r="AH746" s="130"/>
      <c r="AI746" s="130"/>
      <c r="AJ746" s="130"/>
      <c r="AK746" s="130"/>
      <c r="AL746" s="130"/>
      <c r="AM746" s="130"/>
      <c r="AN746" s="130"/>
      <c r="AO746" s="130"/>
      <c r="AP746" s="130"/>
      <c r="AQ746" s="130"/>
      <c r="AR746" s="130"/>
      <c r="AS746" s="130"/>
      <c r="AT746" s="130"/>
      <c r="AU746" s="130"/>
      <c r="AV746" s="130"/>
      <c r="AW746" s="130"/>
      <c r="AX746" s="130"/>
      <c r="AY746" s="130"/>
      <c r="AZ746" s="130"/>
      <c r="BA746" s="130"/>
      <c r="BB746" s="130"/>
      <c r="BC746" s="130"/>
      <c r="BD746" s="130"/>
      <c r="BE746" s="130"/>
    </row>
    <row r="747" spans="1:57" s="137" customFormat="1" ht="15">
      <c r="A747" s="89" t="str">
        <f>IF(Table1[[#This Row],[LIBRARY ID]]="","",CONCATENATE('Sample information'!B$16," #1"," ",Table1[[#This Row],[DATE SAMPLE DELIVERY]]))</f>
        <v/>
      </c>
      <c r="B747" s="89" t="str">
        <f>IF(Table1[[#This Row],[LIBRARY ID]]="","",CONCATENATE('Sample information'!B$16,"-",Table1[[#This Row],[LIBRARY ID]]))</f>
        <v/>
      </c>
      <c r="C747" s="47"/>
      <c r="D747" s="47"/>
      <c r="E747" s="47"/>
      <c r="F747" s="174" t="s">
        <v>547</v>
      </c>
      <c r="G747" s="47"/>
      <c r="H747" s="47"/>
      <c r="I747" s="47"/>
      <c r="J747" s="47"/>
      <c r="K747" s="47"/>
      <c r="L747" s="89" t="str">
        <f>IF(Table1[[#This Row],[INDEX CATEGORY]]="",CONCATENATE("Custom (",Table1[[#This Row],[CUSTOM INDEX]],")"),IF(Table1[[#This Row],[INDEX CATEGORY]]="No index","Custom (None)",INDEX(Index!$C$3:$X$230,MATCH(Table1[[#This Row],[INDEX NUMBER]],Index!$B$3:$B$230,0),MATCH(Table1[[#This Row],[INDEX CATEGORY]],Index!$C$2:$X$2,0))))</f>
        <v>Custom ()</v>
      </c>
      <c r="M747" s="153"/>
      <c r="N747" s="135" t="s">
        <v>5</v>
      </c>
      <c r="O747" s="153" t="s">
        <v>91</v>
      </c>
      <c r="P747" s="150" t="str">
        <f>IF(Table1[[#This Row],[LIBRARY ID]]="","",Table1[[#This Row],[VOLUME]])</f>
        <v/>
      </c>
      <c r="Q747" s="150" t="str">
        <f>IF(Table1[[#This Row],[LIBRARY ID]]="","",Table1[[#This Row],[CONCENTRATION]]*Table1[[#This Row],[VOLUME]])</f>
        <v/>
      </c>
      <c r="R747" s="103" t="s">
        <v>733</v>
      </c>
      <c r="S747" s="103" t="str">
        <f>IF(Table1[[#This Row],[LIBRARY ID]]="","",CONCATENATE('Sample information'!$B$16,"_",Table1[[#This Row],[PLATE]],"_org_",Table1[[#This Row],[DATE SAMPLE DELIVERY]]))</f>
        <v/>
      </c>
      <c r="T747" s="130" t="str">
        <f>IF(Table1[[#This Row],[DATE SAMPLE DELIVERY]]="","",(CONCATENATE(20,LEFT(Table1[[#This Row],[DATE SAMPLE DELIVERY]],2),"-",(MID(Table1[[#This Row],[DATE SAMPLE DELIVERY]],3,2)),"-",(RIGHT(Table1[[#This Row],[DATE SAMPLE DELIVERY]],2)))))</f>
        <v/>
      </c>
      <c r="U747" s="137" t="str">
        <f>IF(Table1[[#This Row],[LIBRARY ID]]="","",IF('Sample information'!$B$22="","RML",'Sample information'!$B$22))</f>
        <v/>
      </c>
      <c r="V747" s="130" t="s">
        <v>280</v>
      </c>
      <c r="W747" s="135"/>
      <c r="X747" s="135"/>
      <c r="AA747" s="151"/>
      <c r="AC747" s="152"/>
      <c r="AF747" s="135"/>
      <c r="AG747" s="130"/>
      <c r="AH747" s="130"/>
      <c r="AI747" s="130"/>
      <c r="AJ747" s="130"/>
      <c r="AK747" s="130"/>
      <c r="AL747" s="130"/>
      <c r="AM747" s="130"/>
      <c r="AN747" s="130"/>
      <c r="AO747" s="130"/>
      <c r="AP747" s="130"/>
      <c r="AQ747" s="130"/>
      <c r="AR747" s="130"/>
      <c r="AS747" s="130"/>
      <c r="AT747" s="130"/>
      <c r="AU747" s="130"/>
      <c r="AV747" s="130"/>
      <c r="AW747" s="130"/>
      <c r="AX747" s="130"/>
      <c r="AY747" s="130"/>
      <c r="AZ747" s="130"/>
      <c r="BA747" s="130"/>
      <c r="BB747" s="130"/>
      <c r="BC747" s="130"/>
      <c r="BD747" s="130"/>
      <c r="BE747" s="130"/>
    </row>
    <row r="748" spans="1:57" s="137" customFormat="1" ht="15">
      <c r="A748" s="89" t="str">
        <f>IF(Table1[[#This Row],[LIBRARY ID]]="","",CONCATENATE('Sample information'!B$16," #1"," ",Table1[[#This Row],[DATE SAMPLE DELIVERY]]))</f>
        <v/>
      </c>
      <c r="B748" s="89" t="str">
        <f>IF(Table1[[#This Row],[LIBRARY ID]]="","",CONCATENATE('Sample information'!B$16,"-",Table1[[#This Row],[LIBRARY ID]]))</f>
        <v/>
      </c>
      <c r="C748" s="47"/>
      <c r="D748" s="47"/>
      <c r="E748" s="47"/>
      <c r="F748" s="174" t="s">
        <v>547</v>
      </c>
      <c r="G748" s="47"/>
      <c r="H748" s="47"/>
      <c r="I748" s="47"/>
      <c r="J748" s="47"/>
      <c r="K748" s="47"/>
      <c r="L748" s="89" t="str">
        <f>IF(Table1[[#This Row],[INDEX CATEGORY]]="",CONCATENATE("Custom (",Table1[[#This Row],[CUSTOM INDEX]],")"),IF(Table1[[#This Row],[INDEX CATEGORY]]="No index","Custom (None)",INDEX(Index!$C$3:$X$230,MATCH(Table1[[#This Row],[INDEX NUMBER]],Index!$B$3:$B$230,0),MATCH(Table1[[#This Row],[INDEX CATEGORY]],Index!$C$2:$X$2,0))))</f>
        <v>Custom ()</v>
      </c>
      <c r="M748" s="153"/>
      <c r="N748" s="135" t="s">
        <v>5</v>
      </c>
      <c r="O748" s="153" t="s">
        <v>92</v>
      </c>
      <c r="P748" s="150" t="str">
        <f>IF(Table1[[#This Row],[LIBRARY ID]]="","",Table1[[#This Row],[VOLUME]])</f>
        <v/>
      </c>
      <c r="Q748" s="150" t="str">
        <f>IF(Table1[[#This Row],[LIBRARY ID]]="","",Table1[[#This Row],[CONCENTRATION]]*Table1[[#This Row],[VOLUME]])</f>
        <v/>
      </c>
      <c r="R748" s="103" t="s">
        <v>733</v>
      </c>
      <c r="S748" s="103" t="str">
        <f>IF(Table1[[#This Row],[LIBRARY ID]]="","",CONCATENATE('Sample information'!$B$16,"_",Table1[[#This Row],[PLATE]],"_org_",Table1[[#This Row],[DATE SAMPLE DELIVERY]]))</f>
        <v/>
      </c>
      <c r="T748" s="130" t="str">
        <f>IF(Table1[[#This Row],[DATE SAMPLE DELIVERY]]="","",(CONCATENATE(20,LEFT(Table1[[#This Row],[DATE SAMPLE DELIVERY]],2),"-",(MID(Table1[[#This Row],[DATE SAMPLE DELIVERY]],3,2)),"-",(RIGHT(Table1[[#This Row],[DATE SAMPLE DELIVERY]],2)))))</f>
        <v/>
      </c>
      <c r="U748" s="137" t="str">
        <f>IF(Table1[[#This Row],[LIBRARY ID]]="","",IF('Sample information'!$B$22="","RML",'Sample information'!$B$22))</f>
        <v/>
      </c>
      <c r="V748" s="130" t="s">
        <v>280</v>
      </c>
      <c r="W748" s="135"/>
      <c r="X748" s="135"/>
      <c r="AA748" s="151"/>
      <c r="AC748" s="152"/>
      <c r="AF748" s="135"/>
      <c r="AG748" s="130"/>
      <c r="AH748" s="130"/>
      <c r="AI748" s="130"/>
      <c r="AJ748" s="130"/>
      <c r="AK748" s="130"/>
      <c r="AL748" s="130"/>
      <c r="AM748" s="130"/>
      <c r="AN748" s="130"/>
      <c r="AO748" s="130"/>
      <c r="AP748" s="130"/>
      <c r="AQ748" s="130"/>
      <c r="AR748" s="130"/>
      <c r="AS748" s="130"/>
      <c r="AT748" s="130"/>
      <c r="AU748" s="130"/>
      <c r="AV748" s="130"/>
      <c r="AW748" s="130"/>
      <c r="AX748" s="130"/>
      <c r="AY748" s="130"/>
      <c r="AZ748" s="130"/>
      <c r="BA748" s="130"/>
      <c r="BB748" s="130"/>
      <c r="BC748" s="130"/>
      <c r="BD748" s="130"/>
      <c r="BE748" s="130"/>
    </row>
    <row r="749" spans="1:57" s="137" customFormat="1" ht="15">
      <c r="A749" s="89" t="str">
        <f>IF(Table1[[#This Row],[LIBRARY ID]]="","",CONCATENATE('Sample information'!B$16," #1"," ",Table1[[#This Row],[DATE SAMPLE DELIVERY]]))</f>
        <v/>
      </c>
      <c r="B749" s="89" t="str">
        <f>IF(Table1[[#This Row],[LIBRARY ID]]="","",CONCATENATE('Sample information'!B$16,"-",Table1[[#This Row],[LIBRARY ID]]))</f>
        <v/>
      </c>
      <c r="C749" s="47"/>
      <c r="D749" s="47"/>
      <c r="E749" s="47"/>
      <c r="F749" s="174" t="s">
        <v>547</v>
      </c>
      <c r="G749" s="47"/>
      <c r="H749" s="47"/>
      <c r="I749" s="47"/>
      <c r="J749" s="47"/>
      <c r="K749" s="47"/>
      <c r="L749" s="89" t="str">
        <f>IF(Table1[[#This Row],[INDEX CATEGORY]]="",CONCATENATE("Custom (",Table1[[#This Row],[CUSTOM INDEX]],")"),IF(Table1[[#This Row],[INDEX CATEGORY]]="No index","Custom (None)",INDEX(Index!$C$3:$X$230,MATCH(Table1[[#This Row],[INDEX NUMBER]],Index!$B$3:$B$230,0),MATCH(Table1[[#This Row],[INDEX CATEGORY]],Index!$C$2:$X$2,0))))</f>
        <v>Custom ()</v>
      </c>
      <c r="M749" s="153"/>
      <c r="N749" s="135" t="s">
        <v>5</v>
      </c>
      <c r="O749" s="153" t="s">
        <v>93</v>
      </c>
      <c r="P749" s="150" t="str">
        <f>IF(Table1[[#This Row],[LIBRARY ID]]="","",Table1[[#This Row],[VOLUME]])</f>
        <v/>
      </c>
      <c r="Q749" s="150" t="str">
        <f>IF(Table1[[#This Row],[LIBRARY ID]]="","",Table1[[#This Row],[CONCENTRATION]]*Table1[[#This Row],[VOLUME]])</f>
        <v/>
      </c>
      <c r="R749" s="103" t="s">
        <v>733</v>
      </c>
      <c r="S749" s="103" t="str">
        <f>IF(Table1[[#This Row],[LIBRARY ID]]="","",CONCATENATE('Sample information'!$B$16,"_",Table1[[#This Row],[PLATE]],"_org_",Table1[[#This Row],[DATE SAMPLE DELIVERY]]))</f>
        <v/>
      </c>
      <c r="T749" s="130" t="str">
        <f>IF(Table1[[#This Row],[DATE SAMPLE DELIVERY]]="","",(CONCATENATE(20,LEFT(Table1[[#This Row],[DATE SAMPLE DELIVERY]],2),"-",(MID(Table1[[#This Row],[DATE SAMPLE DELIVERY]],3,2)),"-",(RIGHT(Table1[[#This Row],[DATE SAMPLE DELIVERY]],2)))))</f>
        <v/>
      </c>
      <c r="U749" s="137" t="str">
        <f>IF(Table1[[#This Row],[LIBRARY ID]]="","",IF('Sample information'!$B$22="","RML",'Sample information'!$B$22))</f>
        <v/>
      </c>
      <c r="V749" s="130" t="s">
        <v>280</v>
      </c>
      <c r="W749" s="135"/>
      <c r="X749" s="135"/>
      <c r="AA749" s="151"/>
      <c r="AC749" s="152"/>
      <c r="AF749" s="135"/>
      <c r="AG749" s="130"/>
      <c r="AH749" s="130"/>
      <c r="AI749" s="130"/>
      <c r="AJ749" s="130"/>
      <c r="AK749" s="130"/>
      <c r="AL749" s="130"/>
      <c r="AM749" s="130"/>
      <c r="AN749" s="130"/>
      <c r="AO749" s="130"/>
      <c r="AP749" s="130"/>
      <c r="AQ749" s="130"/>
      <c r="AR749" s="130"/>
      <c r="AS749" s="130"/>
      <c r="AT749" s="130"/>
      <c r="AU749" s="130"/>
      <c r="AV749" s="130"/>
      <c r="AW749" s="130"/>
      <c r="AX749" s="130"/>
      <c r="AY749" s="130"/>
      <c r="AZ749" s="130"/>
      <c r="BA749" s="130"/>
      <c r="BB749" s="130"/>
      <c r="BC749" s="130"/>
      <c r="BD749" s="130"/>
      <c r="BE749" s="130"/>
    </row>
    <row r="750" spans="1:57" s="137" customFormat="1" ht="15">
      <c r="A750" s="89" t="str">
        <f>IF(Table1[[#This Row],[LIBRARY ID]]="","",CONCATENATE('Sample information'!B$16," #1"," ",Table1[[#This Row],[DATE SAMPLE DELIVERY]]))</f>
        <v/>
      </c>
      <c r="B750" s="89" t="str">
        <f>IF(Table1[[#This Row],[LIBRARY ID]]="","",CONCATENATE('Sample information'!B$16,"-",Table1[[#This Row],[LIBRARY ID]]))</f>
        <v/>
      </c>
      <c r="C750" s="47"/>
      <c r="D750" s="47"/>
      <c r="E750" s="47"/>
      <c r="F750" s="174" t="s">
        <v>547</v>
      </c>
      <c r="G750" s="47"/>
      <c r="H750" s="47"/>
      <c r="I750" s="47"/>
      <c r="J750" s="47"/>
      <c r="K750" s="47"/>
      <c r="L750" s="89" t="str">
        <f>IF(Table1[[#This Row],[INDEX CATEGORY]]="",CONCATENATE("Custom (",Table1[[#This Row],[CUSTOM INDEX]],")"),IF(Table1[[#This Row],[INDEX CATEGORY]]="No index","Custom (None)",INDEX(Index!$C$3:$X$230,MATCH(Table1[[#This Row],[INDEX NUMBER]],Index!$B$3:$B$230,0),MATCH(Table1[[#This Row],[INDEX CATEGORY]],Index!$C$2:$X$2,0))))</f>
        <v>Custom ()</v>
      </c>
      <c r="M750" s="153"/>
      <c r="N750" s="135" t="s">
        <v>5</v>
      </c>
      <c r="O750" s="153" t="s">
        <v>94</v>
      </c>
      <c r="P750" s="150" t="str">
        <f>IF(Table1[[#This Row],[LIBRARY ID]]="","",Table1[[#This Row],[VOLUME]])</f>
        <v/>
      </c>
      <c r="Q750" s="150" t="str">
        <f>IF(Table1[[#This Row],[LIBRARY ID]]="","",Table1[[#This Row],[CONCENTRATION]]*Table1[[#This Row],[VOLUME]])</f>
        <v/>
      </c>
      <c r="R750" s="103" t="s">
        <v>733</v>
      </c>
      <c r="S750" s="103" t="str">
        <f>IF(Table1[[#This Row],[LIBRARY ID]]="","",CONCATENATE('Sample information'!$B$16,"_",Table1[[#This Row],[PLATE]],"_org_",Table1[[#This Row],[DATE SAMPLE DELIVERY]]))</f>
        <v/>
      </c>
      <c r="T750" s="130" t="str">
        <f>IF(Table1[[#This Row],[DATE SAMPLE DELIVERY]]="","",(CONCATENATE(20,LEFT(Table1[[#This Row],[DATE SAMPLE DELIVERY]],2),"-",(MID(Table1[[#This Row],[DATE SAMPLE DELIVERY]],3,2)),"-",(RIGHT(Table1[[#This Row],[DATE SAMPLE DELIVERY]],2)))))</f>
        <v/>
      </c>
      <c r="U750" s="137" t="str">
        <f>IF(Table1[[#This Row],[LIBRARY ID]]="","",IF('Sample information'!$B$22="","RML",'Sample information'!$B$22))</f>
        <v/>
      </c>
      <c r="V750" s="130" t="s">
        <v>280</v>
      </c>
      <c r="W750" s="135"/>
      <c r="X750" s="135"/>
      <c r="AA750" s="151"/>
      <c r="AC750" s="152"/>
      <c r="AF750" s="135"/>
      <c r="AG750" s="130"/>
      <c r="AH750" s="130"/>
      <c r="AI750" s="130"/>
      <c r="AJ750" s="130"/>
      <c r="AK750" s="130"/>
      <c r="AL750" s="130"/>
      <c r="AM750" s="130"/>
      <c r="AN750" s="130"/>
      <c r="AO750" s="130"/>
      <c r="AP750" s="130"/>
      <c r="AQ750" s="130"/>
      <c r="AR750" s="130"/>
      <c r="AS750" s="130"/>
      <c r="AT750" s="130"/>
      <c r="AU750" s="130"/>
      <c r="AV750" s="130"/>
      <c r="AW750" s="130"/>
      <c r="AX750" s="130"/>
      <c r="AY750" s="130"/>
      <c r="AZ750" s="130"/>
      <c r="BA750" s="130"/>
      <c r="BB750" s="130"/>
      <c r="BC750" s="130"/>
      <c r="BD750" s="130"/>
      <c r="BE750" s="130"/>
    </row>
    <row r="751" spans="1:57" s="137" customFormat="1" ht="15">
      <c r="A751" s="89" t="str">
        <f>IF(Table1[[#This Row],[LIBRARY ID]]="","",CONCATENATE('Sample information'!B$16," #1"," ",Table1[[#This Row],[DATE SAMPLE DELIVERY]]))</f>
        <v/>
      </c>
      <c r="B751" s="89" t="str">
        <f>IF(Table1[[#This Row],[LIBRARY ID]]="","",CONCATENATE('Sample information'!B$16,"-",Table1[[#This Row],[LIBRARY ID]]))</f>
        <v/>
      </c>
      <c r="C751" s="47"/>
      <c r="D751" s="47"/>
      <c r="E751" s="47"/>
      <c r="F751" s="174" t="s">
        <v>547</v>
      </c>
      <c r="G751" s="47"/>
      <c r="H751" s="47"/>
      <c r="I751" s="47"/>
      <c r="J751" s="47"/>
      <c r="K751" s="47"/>
      <c r="L751" s="89" t="str">
        <f>IF(Table1[[#This Row],[INDEX CATEGORY]]="",CONCATENATE("Custom (",Table1[[#This Row],[CUSTOM INDEX]],")"),IF(Table1[[#This Row],[INDEX CATEGORY]]="No index","Custom (None)",INDEX(Index!$C$3:$X$230,MATCH(Table1[[#This Row],[INDEX NUMBER]],Index!$B$3:$B$230,0),MATCH(Table1[[#This Row],[INDEX CATEGORY]],Index!$C$2:$X$2,0))))</f>
        <v>Custom ()</v>
      </c>
      <c r="M751" s="153"/>
      <c r="N751" s="135" t="s">
        <v>5</v>
      </c>
      <c r="O751" s="153" t="s">
        <v>95</v>
      </c>
      <c r="P751" s="150" t="str">
        <f>IF(Table1[[#This Row],[LIBRARY ID]]="","",Table1[[#This Row],[VOLUME]])</f>
        <v/>
      </c>
      <c r="Q751" s="150" t="str">
        <f>IF(Table1[[#This Row],[LIBRARY ID]]="","",Table1[[#This Row],[CONCENTRATION]]*Table1[[#This Row],[VOLUME]])</f>
        <v/>
      </c>
      <c r="R751" s="103" t="s">
        <v>733</v>
      </c>
      <c r="S751" s="103" t="str">
        <f>IF(Table1[[#This Row],[LIBRARY ID]]="","",CONCATENATE('Sample information'!$B$16,"_",Table1[[#This Row],[PLATE]],"_org_",Table1[[#This Row],[DATE SAMPLE DELIVERY]]))</f>
        <v/>
      </c>
      <c r="T751" s="130" t="str">
        <f>IF(Table1[[#This Row],[DATE SAMPLE DELIVERY]]="","",(CONCATENATE(20,LEFT(Table1[[#This Row],[DATE SAMPLE DELIVERY]],2),"-",(MID(Table1[[#This Row],[DATE SAMPLE DELIVERY]],3,2)),"-",(RIGHT(Table1[[#This Row],[DATE SAMPLE DELIVERY]],2)))))</f>
        <v/>
      </c>
      <c r="U751" s="137" t="str">
        <f>IF(Table1[[#This Row],[LIBRARY ID]]="","",IF('Sample information'!$B$22="","RML",'Sample information'!$B$22))</f>
        <v/>
      </c>
      <c r="V751" s="130" t="s">
        <v>280</v>
      </c>
      <c r="W751" s="135"/>
      <c r="X751" s="135"/>
      <c r="AA751" s="151"/>
      <c r="AC751" s="152"/>
      <c r="AF751" s="135"/>
      <c r="AG751" s="130"/>
      <c r="AH751" s="130"/>
      <c r="AI751" s="130"/>
      <c r="AJ751" s="130"/>
      <c r="AK751" s="130"/>
      <c r="AL751" s="130"/>
      <c r="AM751" s="130"/>
      <c r="AN751" s="130"/>
      <c r="AO751" s="130"/>
      <c r="AP751" s="130"/>
      <c r="AQ751" s="130"/>
      <c r="AR751" s="130"/>
      <c r="AS751" s="130"/>
      <c r="AT751" s="130"/>
      <c r="AU751" s="130"/>
      <c r="AV751" s="130"/>
      <c r="AW751" s="130"/>
      <c r="AX751" s="130"/>
      <c r="AY751" s="130"/>
      <c r="AZ751" s="130"/>
      <c r="BA751" s="130"/>
      <c r="BB751" s="130"/>
      <c r="BC751" s="130"/>
      <c r="BD751" s="130"/>
      <c r="BE751" s="130"/>
    </row>
    <row r="752" spans="1:57" s="137" customFormat="1" ht="15">
      <c r="A752" s="89" t="str">
        <f>IF(Table1[[#This Row],[LIBRARY ID]]="","",CONCATENATE('Sample information'!B$16," #1"," ",Table1[[#This Row],[DATE SAMPLE DELIVERY]]))</f>
        <v/>
      </c>
      <c r="B752" s="89" t="str">
        <f>IF(Table1[[#This Row],[LIBRARY ID]]="","",CONCATENATE('Sample information'!B$16,"-",Table1[[#This Row],[LIBRARY ID]]))</f>
        <v/>
      </c>
      <c r="C752" s="47"/>
      <c r="D752" s="47"/>
      <c r="E752" s="47"/>
      <c r="F752" s="174" t="s">
        <v>547</v>
      </c>
      <c r="G752" s="47"/>
      <c r="H752" s="47"/>
      <c r="I752" s="47"/>
      <c r="J752" s="47"/>
      <c r="K752" s="47"/>
      <c r="L752" s="89" t="str">
        <f>IF(Table1[[#This Row],[INDEX CATEGORY]]="",CONCATENATE("Custom (",Table1[[#This Row],[CUSTOM INDEX]],")"),IF(Table1[[#This Row],[INDEX CATEGORY]]="No index","Custom (None)",INDEX(Index!$C$3:$X$230,MATCH(Table1[[#This Row],[INDEX NUMBER]],Index!$B$3:$B$230,0),MATCH(Table1[[#This Row],[INDEX CATEGORY]],Index!$C$2:$X$2,0))))</f>
        <v>Custom ()</v>
      </c>
      <c r="M752" s="153"/>
      <c r="N752" s="135" t="s">
        <v>5</v>
      </c>
      <c r="O752" s="153" t="s">
        <v>96</v>
      </c>
      <c r="P752" s="150" t="str">
        <f>IF(Table1[[#This Row],[LIBRARY ID]]="","",Table1[[#This Row],[VOLUME]])</f>
        <v/>
      </c>
      <c r="Q752" s="150" t="str">
        <f>IF(Table1[[#This Row],[LIBRARY ID]]="","",Table1[[#This Row],[CONCENTRATION]]*Table1[[#This Row],[VOLUME]])</f>
        <v/>
      </c>
      <c r="R752" s="103" t="s">
        <v>733</v>
      </c>
      <c r="S752" s="103" t="str">
        <f>IF(Table1[[#This Row],[LIBRARY ID]]="","",CONCATENATE('Sample information'!$B$16,"_",Table1[[#This Row],[PLATE]],"_org_",Table1[[#This Row],[DATE SAMPLE DELIVERY]]))</f>
        <v/>
      </c>
      <c r="T752" s="130" t="str">
        <f>IF(Table1[[#This Row],[DATE SAMPLE DELIVERY]]="","",(CONCATENATE(20,LEFT(Table1[[#This Row],[DATE SAMPLE DELIVERY]],2),"-",(MID(Table1[[#This Row],[DATE SAMPLE DELIVERY]],3,2)),"-",(RIGHT(Table1[[#This Row],[DATE SAMPLE DELIVERY]],2)))))</f>
        <v/>
      </c>
      <c r="U752" s="137" t="str">
        <f>IF(Table1[[#This Row],[LIBRARY ID]]="","",IF('Sample information'!$B$22="","RML",'Sample information'!$B$22))</f>
        <v/>
      </c>
      <c r="V752" s="130" t="s">
        <v>280</v>
      </c>
      <c r="W752" s="135"/>
      <c r="X752" s="135"/>
      <c r="AA752" s="151"/>
      <c r="AC752" s="152"/>
      <c r="AF752" s="135"/>
      <c r="AG752" s="130"/>
      <c r="AH752" s="130"/>
      <c r="AI752" s="130"/>
      <c r="AJ752" s="130"/>
      <c r="AK752" s="130"/>
      <c r="AL752" s="130"/>
      <c r="AM752" s="130"/>
      <c r="AN752" s="130"/>
      <c r="AO752" s="130"/>
      <c r="AP752" s="130"/>
      <c r="AQ752" s="130"/>
      <c r="AR752" s="130"/>
      <c r="AS752" s="130"/>
      <c r="AT752" s="130"/>
      <c r="AU752" s="130"/>
      <c r="AV752" s="130"/>
      <c r="AW752" s="130"/>
      <c r="AX752" s="130"/>
      <c r="AY752" s="130"/>
      <c r="AZ752" s="130"/>
      <c r="BA752" s="130"/>
      <c r="BB752" s="130"/>
      <c r="BC752" s="130"/>
      <c r="BD752" s="130"/>
      <c r="BE752" s="130"/>
    </row>
    <row r="753" spans="1:57" s="137" customFormat="1" ht="15">
      <c r="A753" s="89" t="str">
        <f>IF(Table1[[#This Row],[LIBRARY ID]]="","",CONCATENATE('Sample information'!B$16," #1"," ",Table1[[#This Row],[DATE SAMPLE DELIVERY]]))</f>
        <v/>
      </c>
      <c r="B753" s="89" t="str">
        <f>IF(Table1[[#This Row],[LIBRARY ID]]="","",CONCATENATE('Sample information'!B$16,"-",Table1[[#This Row],[LIBRARY ID]]))</f>
        <v/>
      </c>
      <c r="C753" s="47"/>
      <c r="D753" s="47"/>
      <c r="E753" s="47"/>
      <c r="F753" s="174" t="s">
        <v>547</v>
      </c>
      <c r="G753" s="47"/>
      <c r="H753" s="47"/>
      <c r="I753" s="47"/>
      <c r="J753" s="47"/>
      <c r="K753" s="47"/>
      <c r="L753" s="89" t="str">
        <f>IF(Table1[[#This Row],[INDEX CATEGORY]]="",CONCATENATE("Custom (",Table1[[#This Row],[CUSTOM INDEX]],")"),IF(Table1[[#This Row],[INDEX CATEGORY]]="No index","Custom (None)",INDEX(Index!$C$3:$X$230,MATCH(Table1[[#This Row],[INDEX NUMBER]],Index!$B$3:$B$230,0),MATCH(Table1[[#This Row],[INDEX CATEGORY]],Index!$C$2:$X$2,0))))</f>
        <v>Custom ()</v>
      </c>
      <c r="M753" s="153"/>
      <c r="N753" s="135" t="s">
        <v>5</v>
      </c>
      <c r="O753" s="153" t="s">
        <v>97</v>
      </c>
      <c r="P753" s="150" t="str">
        <f>IF(Table1[[#This Row],[LIBRARY ID]]="","",Table1[[#This Row],[VOLUME]])</f>
        <v/>
      </c>
      <c r="Q753" s="150" t="str">
        <f>IF(Table1[[#This Row],[LIBRARY ID]]="","",Table1[[#This Row],[CONCENTRATION]]*Table1[[#This Row],[VOLUME]])</f>
        <v/>
      </c>
      <c r="R753" s="103" t="s">
        <v>733</v>
      </c>
      <c r="S753" s="103" t="str">
        <f>IF(Table1[[#This Row],[LIBRARY ID]]="","",CONCATENATE('Sample information'!$B$16,"_",Table1[[#This Row],[PLATE]],"_org_",Table1[[#This Row],[DATE SAMPLE DELIVERY]]))</f>
        <v/>
      </c>
      <c r="T753" s="130" t="str">
        <f>IF(Table1[[#This Row],[DATE SAMPLE DELIVERY]]="","",(CONCATENATE(20,LEFT(Table1[[#This Row],[DATE SAMPLE DELIVERY]],2),"-",(MID(Table1[[#This Row],[DATE SAMPLE DELIVERY]],3,2)),"-",(RIGHT(Table1[[#This Row],[DATE SAMPLE DELIVERY]],2)))))</f>
        <v/>
      </c>
      <c r="U753" s="137" t="str">
        <f>IF(Table1[[#This Row],[LIBRARY ID]]="","",IF('Sample information'!$B$22="","RML",'Sample information'!$B$22))</f>
        <v/>
      </c>
      <c r="V753" s="130" t="s">
        <v>280</v>
      </c>
      <c r="W753" s="135"/>
      <c r="X753" s="135"/>
      <c r="AA753" s="151"/>
      <c r="AC753" s="152"/>
      <c r="AF753" s="135"/>
      <c r="AG753" s="130"/>
      <c r="AH753" s="130"/>
      <c r="AI753" s="130"/>
      <c r="AJ753" s="130"/>
      <c r="AK753" s="130"/>
      <c r="AL753" s="130"/>
      <c r="AM753" s="130"/>
      <c r="AN753" s="130"/>
      <c r="AO753" s="130"/>
      <c r="AP753" s="130"/>
      <c r="AQ753" s="130"/>
      <c r="AR753" s="130"/>
      <c r="AS753" s="130"/>
      <c r="AT753" s="130"/>
      <c r="AU753" s="130"/>
      <c r="AV753" s="130"/>
      <c r="AW753" s="130"/>
      <c r="AX753" s="130"/>
      <c r="AY753" s="130"/>
      <c r="AZ753" s="130"/>
      <c r="BA753" s="130"/>
      <c r="BB753" s="130"/>
      <c r="BC753" s="130"/>
      <c r="BD753" s="130"/>
      <c r="BE753" s="130"/>
    </row>
    <row r="754" spans="1:57" s="137" customFormat="1" ht="15">
      <c r="A754" s="89" t="str">
        <f>IF(Table1[[#This Row],[LIBRARY ID]]="","",CONCATENATE('Sample information'!B$16," #1"," ",Table1[[#This Row],[DATE SAMPLE DELIVERY]]))</f>
        <v/>
      </c>
      <c r="B754" s="89" t="str">
        <f>IF(Table1[[#This Row],[LIBRARY ID]]="","",CONCATENATE('Sample information'!B$16,"-",Table1[[#This Row],[LIBRARY ID]]))</f>
        <v/>
      </c>
      <c r="C754" s="47"/>
      <c r="D754" s="47"/>
      <c r="E754" s="47"/>
      <c r="F754" s="174" t="s">
        <v>547</v>
      </c>
      <c r="G754" s="47"/>
      <c r="H754" s="47"/>
      <c r="I754" s="47"/>
      <c r="J754" s="47"/>
      <c r="K754" s="47"/>
      <c r="L754" s="89" t="str">
        <f>IF(Table1[[#This Row],[INDEX CATEGORY]]="",CONCATENATE("Custom (",Table1[[#This Row],[CUSTOM INDEX]],")"),IF(Table1[[#This Row],[INDEX CATEGORY]]="No index","Custom (None)",INDEX(Index!$C$3:$X$230,MATCH(Table1[[#This Row],[INDEX NUMBER]],Index!$B$3:$B$230,0),MATCH(Table1[[#This Row],[INDEX CATEGORY]],Index!$C$2:$X$2,0))))</f>
        <v>Custom ()</v>
      </c>
      <c r="M754" s="153"/>
      <c r="N754" s="135" t="s">
        <v>5</v>
      </c>
      <c r="O754" s="153" t="s">
        <v>98</v>
      </c>
      <c r="P754" s="150" t="str">
        <f>IF(Table1[[#This Row],[LIBRARY ID]]="","",Table1[[#This Row],[VOLUME]])</f>
        <v/>
      </c>
      <c r="Q754" s="150" t="str">
        <f>IF(Table1[[#This Row],[LIBRARY ID]]="","",Table1[[#This Row],[CONCENTRATION]]*Table1[[#This Row],[VOLUME]])</f>
        <v/>
      </c>
      <c r="R754" s="103" t="s">
        <v>733</v>
      </c>
      <c r="S754" s="103" t="str">
        <f>IF(Table1[[#This Row],[LIBRARY ID]]="","",CONCATENATE('Sample information'!$B$16,"_",Table1[[#This Row],[PLATE]],"_org_",Table1[[#This Row],[DATE SAMPLE DELIVERY]]))</f>
        <v/>
      </c>
      <c r="T754" s="130" t="str">
        <f>IF(Table1[[#This Row],[DATE SAMPLE DELIVERY]]="","",(CONCATENATE(20,LEFT(Table1[[#This Row],[DATE SAMPLE DELIVERY]],2),"-",(MID(Table1[[#This Row],[DATE SAMPLE DELIVERY]],3,2)),"-",(RIGHT(Table1[[#This Row],[DATE SAMPLE DELIVERY]],2)))))</f>
        <v/>
      </c>
      <c r="U754" s="137" t="str">
        <f>IF(Table1[[#This Row],[LIBRARY ID]]="","",IF('Sample information'!$B$22="","RML",'Sample information'!$B$22))</f>
        <v/>
      </c>
      <c r="V754" s="130" t="s">
        <v>280</v>
      </c>
      <c r="W754" s="135"/>
      <c r="X754" s="135"/>
      <c r="AA754" s="151"/>
      <c r="AC754" s="152"/>
      <c r="AF754" s="135"/>
      <c r="AG754" s="130"/>
      <c r="AH754" s="130"/>
      <c r="AI754" s="130"/>
      <c r="AJ754" s="130"/>
      <c r="AK754" s="130"/>
      <c r="AL754" s="130"/>
      <c r="AM754" s="130"/>
      <c r="AN754" s="130"/>
      <c r="AO754" s="130"/>
      <c r="AP754" s="130"/>
      <c r="AQ754" s="130"/>
      <c r="AR754" s="130"/>
      <c r="AS754" s="130"/>
      <c r="AT754" s="130"/>
      <c r="AU754" s="130"/>
      <c r="AV754" s="130"/>
      <c r="AW754" s="130"/>
      <c r="AX754" s="130"/>
      <c r="AY754" s="130"/>
      <c r="AZ754" s="130"/>
      <c r="BA754" s="130"/>
      <c r="BB754" s="130"/>
      <c r="BC754" s="130"/>
      <c r="BD754" s="130"/>
      <c r="BE754" s="130"/>
    </row>
    <row r="755" spans="1:57" s="137" customFormat="1" ht="15">
      <c r="A755" s="89" t="str">
        <f>IF(Table1[[#This Row],[LIBRARY ID]]="","",CONCATENATE('Sample information'!B$16," #1"," ",Table1[[#This Row],[DATE SAMPLE DELIVERY]]))</f>
        <v/>
      </c>
      <c r="B755" s="89" t="str">
        <f>IF(Table1[[#This Row],[LIBRARY ID]]="","",CONCATENATE('Sample information'!B$16,"-",Table1[[#This Row],[LIBRARY ID]]))</f>
        <v/>
      </c>
      <c r="C755" s="47"/>
      <c r="D755" s="47"/>
      <c r="E755" s="47"/>
      <c r="F755" s="174" t="s">
        <v>547</v>
      </c>
      <c r="G755" s="47"/>
      <c r="H755" s="47"/>
      <c r="I755" s="47"/>
      <c r="J755" s="47"/>
      <c r="K755" s="47"/>
      <c r="L755" s="89" t="str">
        <f>IF(Table1[[#This Row],[INDEX CATEGORY]]="",CONCATENATE("Custom (",Table1[[#This Row],[CUSTOM INDEX]],")"),IF(Table1[[#This Row],[INDEX CATEGORY]]="No index","Custom (None)",INDEX(Index!$C$3:$X$230,MATCH(Table1[[#This Row],[INDEX NUMBER]],Index!$B$3:$B$230,0),MATCH(Table1[[#This Row],[INDEX CATEGORY]],Index!$C$2:$X$2,0))))</f>
        <v>Custom ()</v>
      </c>
      <c r="M755" s="153"/>
      <c r="N755" s="135" t="s">
        <v>5</v>
      </c>
      <c r="O755" s="153" t="s">
        <v>99</v>
      </c>
      <c r="P755" s="150" t="str">
        <f>IF(Table1[[#This Row],[LIBRARY ID]]="","",Table1[[#This Row],[VOLUME]])</f>
        <v/>
      </c>
      <c r="Q755" s="150" t="str">
        <f>IF(Table1[[#This Row],[LIBRARY ID]]="","",Table1[[#This Row],[CONCENTRATION]]*Table1[[#This Row],[VOLUME]])</f>
        <v/>
      </c>
      <c r="R755" s="103" t="s">
        <v>733</v>
      </c>
      <c r="S755" s="103" t="str">
        <f>IF(Table1[[#This Row],[LIBRARY ID]]="","",CONCATENATE('Sample information'!$B$16,"_",Table1[[#This Row],[PLATE]],"_org_",Table1[[#This Row],[DATE SAMPLE DELIVERY]]))</f>
        <v/>
      </c>
      <c r="T755" s="130" t="str">
        <f>IF(Table1[[#This Row],[DATE SAMPLE DELIVERY]]="","",(CONCATENATE(20,LEFT(Table1[[#This Row],[DATE SAMPLE DELIVERY]],2),"-",(MID(Table1[[#This Row],[DATE SAMPLE DELIVERY]],3,2)),"-",(RIGHT(Table1[[#This Row],[DATE SAMPLE DELIVERY]],2)))))</f>
        <v/>
      </c>
      <c r="U755" s="137" t="str">
        <f>IF(Table1[[#This Row],[LIBRARY ID]]="","",IF('Sample information'!$B$22="","RML",'Sample information'!$B$22))</f>
        <v/>
      </c>
      <c r="V755" s="130" t="s">
        <v>280</v>
      </c>
      <c r="W755" s="135"/>
      <c r="X755" s="135"/>
      <c r="AA755" s="151"/>
      <c r="AC755" s="152"/>
      <c r="AF755" s="135"/>
      <c r="AG755" s="130"/>
      <c r="AH755" s="130"/>
      <c r="AI755" s="130"/>
      <c r="AJ755" s="130"/>
      <c r="AK755" s="130"/>
      <c r="AL755" s="130"/>
      <c r="AM755" s="130"/>
      <c r="AN755" s="130"/>
      <c r="AO755" s="130"/>
      <c r="AP755" s="130"/>
      <c r="AQ755" s="130"/>
      <c r="AR755" s="130"/>
      <c r="AS755" s="130"/>
      <c r="AT755" s="130"/>
      <c r="AU755" s="130"/>
      <c r="AV755" s="130"/>
      <c r="AW755" s="130"/>
      <c r="AX755" s="130"/>
      <c r="AY755" s="130"/>
      <c r="AZ755" s="130"/>
      <c r="BA755" s="130"/>
      <c r="BB755" s="130"/>
      <c r="BC755" s="130"/>
      <c r="BD755" s="130"/>
      <c r="BE755" s="130"/>
    </row>
    <row r="756" spans="1:57" s="137" customFormat="1" ht="15">
      <c r="A756" s="89" t="str">
        <f>IF(Table1[[#This Row],[LIBRARY ID]]="","",CONCATENATE('Sample information'!B$16," #1"," ",Table1[[#This Row],[DATE SAMPLE DELIVERY]]))</f>
        <v/>
      </c>
      <c r="B756" s="89" t="str">
        <f>IF(Table1[[#This Row],[LIBRARY ID]]="","",CONCATENATE('Sample information'!B$16,"-",Table1[[#This Row],[LIBRARY ID]]))</f>
        <v/>
      </c>
      <c r="C756" s="47"/>
      <c r="D756" s="47"/>
      <c r="E756" s="47"/>
      <c r="F756" s="174" t="s">
        <v>547</v>
      </c>
      <c r="G756" s="47"/>
      <c r="H756" s="47"/>
      <c r="I756" s="47"/>
      <c r="J756" s="47"/>
      <c r="K756" s="47"/>
      <c r="L756" s="89" t="str">
        <f>IF(Table1[[#This Row],[INDEX CATEGORY]]="",CONCATENATE("Custom (",Table1[[#This Row],[CUSTOM INDEX]],")"),IF(Table1[[#This Row],[INDEX CATEGORY]]="No index","Custom (None)",INDEX(Index!$C$3:$X$230,MATCH(Table1[[#This Row],[INDEX NUMBER]],Index!$B$3:$B$230,0),MATCH(Table1[[#This Row],[INDEX CATEGORY]],Index!$C$2:$X$2,0))))</f>
        <v>Custom ()</v>
      </c>
      <c r="M756" s="153"/>
      <c r="N756" s="135" t="s">
        <v>5</v>
      </c>
      <c r="O756" s="153" t="s">
        <v>100</v>
      </c>
      <c r="P756" s="150" t="str">
        <f>IF(Table1[[#This Row],[LIBRARY ID]]="","",Table1[[#This Row],[VOLUME]])</f>
        <v/>
      </c>
      <c r="Q756" s="150" t="str">
        <f>IF(Table1[[#This Row],[LIBRARY ID]]="","",Table1[[#This Row],[CONCENTRATION]]*Table1[[#This Row],[VOLUME]])</f>
        <v/>
      </c>
      <c r="R756" s="103" t="s">
        <v>733</v>
      </c>
      <c r="S756" s="103" t="str">
        <f>IF(Table1[[#This Row],[LIBRARY ID]]="","",CONCATENATE('Sample information'!$B$16,"_",Table1[[#This Row],[PLATE]],"_org_",Table1[[#This Row],[DATE SAMPLE DELIVERY]]))</f>
        <v/>
      </c>
      <c r="T756" s="130" t="str">
        <f>IF(Table1[[#This Row],[DATE SAMPLE DELIVERY]]="","",(CONCATENATE(20,LEFT(Table1[[#This Row],[DATE SAMPLE DELIVERY]],2),"-",(MID(Table1[[#This Row],[DATE SAMPLE DELIVERY]],3,2)),"-",(RIGHT(Table1[[#This Row],[DATE SAMPLE DELIVERY]],2)))))</f>
        <v/>
      </c>
      <c r="U756" s="137" t="str">
        <f>IF(Table1[[#This Row],[LIBRARY ID]]="","",IF('Sample information'!$B$22="","RML",'Sample information'!$B$22))</f>
        <v/>
      </c>
      <c r="V756" s="130" t="s">
        <v>280</v>
      </c>
      <c r="W756" s="135"/>
      <c r="X756" s="135"/>
      <c r="AA756" s="151"/>
      <c r="AC756" s="152"/>
      <c r="AF756" s="135"/>
      <c r="AG756" s="130"/>
      <c r="AH756" s="130"/>
      <c r="AI756" s="130"/>
      <c r="AJ756" s="130"/>
      <c r="AK756" s="130"/>
      <c r="AL756" s="130"/>
      <c r="AM756" s="130"/>
      <c r="AN756" s="130"/>
      <c r="AO756" s="130"/>
      <c r="AP756" s="130"/>
      <c r="AQ756" s="130"/>
      <c r="AR756" s="130"/>
      <c r="AS756" s="130"/>
      <c r="AT756" s="130"/>
      <c r="AU756" s="130"/>
      <c r="AV756" s="130"/>
      <c r="AW756" s="130"/>
      <c r="AX756" s="130"/>
      <c r="AY756" s="130"/>
      <c r="AZ756" s="130"/>
      <c r="BA756" s="130"/>
      <c r="BB756" s="130"/>
      <c r="BC756" s="130"/>
      <c r="BD756" s="130"/>
      <c r="BE756" s="130"/>
    </row>
    <row r="757" spans="1:57" s="137" customFormat="1" ht="15">
      <c r="A757" s="89" t="str">
        <f>IF(Table1[[#This Row],[LIBRARY ID]]="","",CONCATENATE('Sample information'!B$16," #1"," ",Table1[[#This Row],[DATE SAMPLE DELIVERY]]))</f>
        <v/>
      </c>
      <c r="B757" s="89" t="str">
        <f>IF(Table1[[#This Row],[LIBRARY ID]]="","",CONCATENATE('Sample information'!B$16,"-",Table1[[#This Row],[LIBRARY ID]]))</f>
        <v/>
      </c>
      <c r="C757" s="47"/>
      <c r="D757" s="47"/>
      <c r="E757" s="47"/>
      <c r="F757" s="174" t="s">
        <v>547</v>
      </c>
      <c r="G757" s="47"/>
      <c r="H757" s="47"/>
      <c r="I757" s="47"/>
      <c r="J757" s="47"/>
      <c r="K757" s="47"/>
      <c r="L757" s="89" t="str">
        <f>IF(Table1[[#This Row],[INDEX CATEGORY]]="",CONCATENATE("Custom (",Table1[[#This Row],[CUSTOM INDEX]],")"),IF(Table1[[#This Row],[INDEX CATEGORY]]="No index","Custom (None)",INDEX(Index!$C$3:$X$230,MATCH(Table1[[#This Row],[INDEX NUMBER]],Index!$B$3:$B$230,0),MATCH(Table1[[#This Row],[INDEX CATEGORY]],Index!$C$2:$X$2,0))))</f>
        <v>Custom ()</v>
      </c>
      <c r="M757" s="153"/>
      <c r="N757" s="135" t="s">
        <v>5</v>
      </c>
      <c r="O757" s="153" t="s">
        <v>101</v>
      </c>
      <c r="P757" s="150" t="str">
        <f>IF(Table1[[#This Row],[LIBRARY ID]]="","",Table1[[#This Row],[VOLUME]])</f>
        <v/>
      </c>
      <c r="Q757" s="150" t="str">
        <f>IF(Table1[[#This Row],[LIBRARY ID]]="","",Table1[[#This Row],[CONCENTRATION]]*Table1[[#This Row],[VOLUME]])</f>
        <v/>
      </c>
      <c r="R757" s="103" t="s">
        <v>733</v>
      </c>
      <c r="S757" s="103" t="str">
        <f>IF(Table1[[#This Row],[LIBRARY ID]]="","",CONCATENATE('Sample information'!$B$16,"_",Table1[[#This Row],[PLATE]],"_org_",Table1[[#This Row],[DATE SAMPLE DELIVERY]]))</f>
        <v/>
      </c>
      <c r="T757" s="130" t="str">
        <f>IF(Table1[[#This Row],[DATE SAMPLE DELIVERY]]="","",(CONCATENATE(20,LEFT(Table1[[#This Row],[DATE SAMPLE DELIVERY]],2),"-",(MID(Table1[[#This Row],[DATE SAMPLE DELIVERY]],3,2)),"-",(RIGHT(Table1[[#This Row],[DATE SAMPLE DELIVERY]],2)))))</f>
        <v/>
      </c>
      <c r="U757" s="137" t="str">
        <f>IF(Table1[[#This Row],[LIBRARY ID]]="","",IF('Sample information'!$B$22="","RML",'Sample information'!$B$22))</f>
        <v/>
      </c>
      <c r="V757" s="130" t="s">
        <v>280</v>
      </c>
      <c r="W757" s="135"/>
      <c r="X757" s="135"/>
      <c r="AA757" s="151"/>
      <c r="AC757" s="152"/>
      <c r="AF757" s="135"/>
      <c r="AG757" s="130"/>
      <c r="AH757" s="130"/>
      <c r="AI757" s="130"/>
      <c r="AJ757" s="130"/>
      <c r="AK757" s="130"/>
      <c r="AL757" s="130"/>
      <c r="AM757" s="130"/>
      <c r="AN757" s="130"/>
      <c r="AO757" s="130"/>
      <c r="AP757" s="130"/>
      <c r="AQ757" s="130"/>
      <c r="AR757" s="130"/>
      <c r="AS757" s="130"/>
      <c r="AT757" s="130"/>
      <c r="AU757" s="130"/>
      <c r="AV757" s="130"/>
      <c r="AW757" s="130"/>
      <c r="AX757" s="130"/>
      <c r="AY757" s="130"/>
      <c r="AZ757" s="130"/>
      <c r="BA757" s="130"/>
      <c r="BB757" s="130"/>
      <c r="BC757" s="130"/>
      <c r="BD757" s="130"/>
      <c r="BE757" s="130"/>
    </row>
    <row r="758" spans="1:57" s="137" customFormat="1" ht="15">
      <c r="A758" s="89" t="str">
        <f>IF(Table1[[#This Row],[LIBRARY ID]]="","",CONCATENATE('Sample information'!B$16," #1"," ",Table1[[#This Row],[DATE SAMPLE DELIVERY]]))</f>
        <v/>
      </c>
      <c r="B758" s="89" t="str">
        <f>IF(Table1[[#This Row],[LIBRARY ID]]="","",CONCATENATE('Sample information'!B$16,"-",Table1[[#This Row],[LIBRARY ID]]))</f>
        <v/>
      </c>
      <c r="C758" s="47"/>
      <c r="D758" s="47"/>
      <c r="E758" s="47"/>
      <c r="F758" s="174" t="s">
        <v>547</v>
      </c>
      <c r="G758" s="47"/>
      <c r="H758" s="47"/>
      <c r="I758" s="47"/>
      <c r="J758" s="47"/>
      <c r="K758" s="47"/>
      <c r="L758" s="89" t="str">
        <f>IF(Table1[[#This Row],[INDEX CATEGORY]]="",CONCATENATE("Custom (",Table1[[#This Row],[CUSTOM INDEX]],")"),IF(Table1[[#This Row],[INDEX CATEGORY]]="No index","Custom (None)",INDEX(Index!$C$3:$X$230,MATCH(Table1[[#This Row],[INDEX NUMBER]],Index!$B$3:$B$230,0),MATCH(Table1[[#This Row],[INDEX CATEGORY]],Index!$C$2:$X$2,0))))</f>
        <v>Custom ()</v>
      </c>
      <c r="M758" s="153"/>
      <c r="N758" s="135" t="s">
        <v>5</v>
      </c>
      <c r="O758" s="153" t="s">
        <v>102</v>
      </c>
      <c r="P758" s="150" t="str">
        <f>IF(Table1[[#This Row],[LIBRARY ID]]="","",Table1[[#This Row],[VOLUME]])</f>
        <v/>
      </c>
      <c r="Q758" s="150" t="str">
        <f>IF(Table1[[#This Row],[LIBRARY ID]]="","",Table1[[#This Row],[CONCENTRATION]]*Table1[[#This Row],[VOLUME]])</f>
        <v/>
      </c>
      <c r="R758" s="103" t="s">
        <v>733</v>
      </c>
      <c r="S758" s="103" t="str">
        <f>IF(Table1[[#This Row],[LIBRARY ID]]="","",CONCATENATE('Sample information'!$B$16,"_",Table1[[#This Row],[PLATE]],"_org_",Table1[[#This Row],[DATE SAMPLE DELIVERY]]))</f>
        <v/>
      </c>
      <c r="T758" s="130" t="str">
        <f>IF(Table1[[#This Row],[DATE SAMPLE DELIVERY]]="","",(CONCATENATE(20,LEFT(Table1[[#This Row],[DATE SAMPLE DELIVERY]],2),"-",(MID(Table1[[#This Row],[DATE SAMPLE DELIVERY]],3,2)),"-",(RIGHT(Table1[[#This Row],[DATE SAMPLE DELIVERY]],2)))))</f>
        <v/>
      </c>
      <c r="U758" s="137" t="str">
        <f>IF(Table1[[#This Row],[LIBRARY ID]]="","",IF('Sample information'!$B$22="","RML",'Sample information'!$B$22))</f>
        <v/>
      </c>
      <c r="V758" s="130" t="s">
        <v>280</v>
      </c>
      <c r="W758" s="135"/>
      <c r="X758" s="135"/>
      <c r="AA758" s="151"/>
      <c r="AC758" s="152"/>
      <c r="AF758" s="135"/>
      <c r="AG758" s="130"/>
      <c r="AH758" s="130"/>
      <c r="AI758" s="130"/>
      <c r="AJ758" s="130"/>
      <c r="AK758" s="130"/>
      <c r="AL758" s="130"/>
      <c r="AM758" s="130"/>
      <c r="AN758" s="130"/>
      <c r="AO758" s="130"/>
      <c r="AP758" s="130"/>
      <c r="AQ758" s="130"/>
      <c r="AR758" s="130"/>
      <c r="AS758" s="130"/>
      <c r="AT758" s="130"/>
      <c r="AU758" s="130"/>
      <c r="AV758" s="130"/>
      <c r="AW758" s="130"/>
      <c r="AX758" s="130"/>
      <c r="AY758" s="130"/>
      <c r="AZ758" s="130"/>
      <c r="BA758" s="130"/>
      <c r="BB758" s="130"/>
      <c r="BC758" s="130"/>
      <c r="BD758" s="130"/>
      <c r="BE758" s="130"/>
    </row>
    <row r="759" spans="1:57" s="137" customFormat="1" ht="15">
      <c r="A759" s="89" t="str">
        <f>IF(Table1[[#This Row],[LIBRARY ID]]="","",CONCATENATE('Sample information'!B$16," #1"," ",Table1[[#This Row],[DATE SAMPLE DELIVERY]]))</f>
        <v/>
      </c>
      <c r="B759" s="89" t="str">
        <f>IF(Table1[[#This Row],[LIBRARY ID]]="","",CONCATENATE('Sample information'!B$16,"-",Table1[[#This Row],[LIBRARY ID]]))</f>
        <v/>
      </c>
      <c r="C759" s="47"/>
      <c r="D759" s="47"/>
      <c r="E759" s="47"/>
      <c r="F759" s="174" t="s">
        <v>547</v>
      </c>
      <c r="G759" s="47"/>
      <c r="H759" s="47"/>
      <c r="I759" s="47"/>
      <c r="J759" s="47"/>
      <c r="K759" s="47"/>
      <c r="L759" s="89" t="str">
        <f>IF(Table1[[#This Row],[INDEX CATEGORY]]="",CONCATENATE("Custom (",Table1[[#This Row],[CUSTOM INDEX]],")"),IF(Table1[[#This Row],[INDEX CATEGORY]]="No index","Custom (None)",INDEX(Index!$C$3:$X$230,MATCH(Table1[[#This Row],[INDEX NUMBER]],Index!$B$3:$B$230,0),MATCH(Table1[[#This Row],[INDEX CATEGORY]],Index!$C$2:$X$2,0))))</f>
        <v>Custom ()</v>
      </c>
      <c r="M759" s="153"/>
      <c r="N759" s="135" t="s">
        <v>5</v>
      </c>
      <c r="O759" s="153" t="s">
        <v>103</v>
      </c>
      <c r="P759" s="150" t="str">
        <f>IF(Table1[[#This Row],[LIBRARY ID]]="","",Table1[[#This Row],[VOLUME]])</f>
        <v/>
      </c>
      <c r="Q759" s="150" t="str">
        <f>IF(Table1[[#This Row],[LIBRARY ID]]="","",Table1[[#This Row],[CONCENTRATION]]*Table1[[#This Row],[VOLUME]])</f>
        <v/>
      </c>
      <c r="R759" s="103" t="s">
        <v>733</v>
      </c>
      <c r="S759" s="103" t="str">
        <f>IF(Table1[[#This Row],[LIBRARY ID]]="","",CONCATENATE('Sample information'!$B$16,"_",Table1[[#This Row],[PLATE]],"_org_",Table1[[#This Row],[DATE SAMPLE DELIVERY]]))</f>
        <v/>
      </c>
      <c r="T759" s="130" t="str">
        <f>IF(Table1[[#This Row],[DATE SAMPLE DELIVERY]]="","",(CONCATENATE(20,LEFT(Table1[[#This Row],[DATE SAMPLE DELIVERY]],2),"-",(MID(Table1[[#This Row],[DATE SAMPLE DELIVERY]],3,2)),"-",(RIGHT(Table1[[#This Row],[DATE SAMPLE DELIVERY]],2)))))</f>
        <v/>
      </c>
      <c r="U759" s="137" t="str">
        <f>IF(Table1[[#This Row],[LIBRARY ID]]="","",IF('Sample information'!$B$22="","RML",'Sample information'!$B$22))</f>
        <v/>
      </c>
      <c r="V759" s="130" t="s">
        <v>280</v>
      </c>
      <c r="W759" s="135"/>
      <c r="X759" s="135"/>
      <c r="AA759" s="151"/>
      <c r="AC759" s="152"/>
      <c r="AF759" s="135"/>
      <c r="AG759" s="130"/>
      <c r="AH759" s="130"/>
      <c r="AI759" s="130"/>
      <c r="AJ759" s="130"/>
      <c r="AK759" s="130"/>
      <c r="AL759" s="130"/>
      <c r="AM759" s="130"/>
      <c r="AN759" s="130"/>
      <c r="AO759" s="130"/>
      <c r="AP759" s="130"/>
      <c r="AQ759" s="130"/>
      <c r="AR759" s="130"/>
      <c r="AS759" s="130"/>
      <c r="AT759" s="130"/>
      <c r="AU759" s="130"/>
      <c r="AV759" s="130"/>
      <c r="AW759" s="130"/>
      <c r="AX759" s="130"/>
      <c r="AY759" s="130"/>
      <c r="AZ759" s="130"/>
      <c r="BA759" s="130"/>
      <c r="BB759" s="130"/>
      <c r="BC759" s="130"/>
      <c r="BD759" s="130"/>
      <c r="BE759" s="130"/>
    </row>
    <row r="760" spans="1:57" s="137" customFormat="1" ht="15">
      <c r="A760" s="89" t="str">
        <f>IF(Table1[[#This Row],[LIBRARY ID]]="","",CONCATENATE('Sample information'!B$16," #1"," ",Table1[[#This Row],[DATE SAMPLE DELIVERY]]))</f>
        <v/>
      </c>
      <c r="B760" s="89" t="str">
        <f>IF(Table1[[#This Row],[LIBRARY ID]]="","",CONCATENATE('Sample information'!B$16,"-",Table1[[#This Row],[LIBRARY ID]]))</f>
        <v/>
      </c>
      <c r="C760" s="47"/>
      <c r="D760" s="47"/>
      <c r="E760" s="47"/>
      <c r="F760" s="174" t="s">
        <v>547</v>
      </c>
      <c r="G760" s="47"/>
      <c r="H760" s="47"/>
      <c r="I760" s="47"/>
      <c r="J760" s="47"/>
      <c r="K760" s="47"/>
      <c r="L760" s="89" t="str">
        <f>IF(Table1[[#This Row],[INDEX CATEGORY]]="",CONCATENATE("Custom (",Table1[[#This Row],[CUSTOM INDEX]],")"),IF(Table1[[#This Row],[INDEX CATEGORY]]="No index","Custom (None)",INDEX(Index!$C$3:$X$230,MATCH(Table1[[#This Row],[INDEX NUMBER]],Index!$B$3:$B$230,0),MATCH(Table1[[#This Row],[INDEX CATEGORY]],Index!$C$2:$X$2,0))))</f>
        <v>Custom ()</v>
      </c>
      <c r="M760" s="153"/>
      <c r="N760" s="135" t="s">
        <v>5</v>
      </c>
      <c r="O760" s="153" t="s">
        <v>104</v>
      </c>
      <c r="P760" s="150" t="str">
        <f>IF(Table1[[#This Row],[LIBRARY ID]]="","",Table1[[#This Row],[VOLUME]])</f>
        <v/>
      </c>
      <c r="Q760" s="150" t="str">
        <f>IF(Table1[[#This Row],[LIBRARY ID]]="","",Table1[[#This Row],[CONCENTRATION]]*Table1[[#This Row],[VOLUME]])</f>
        <v/>
      </c>
      <c r="R760" s="103" t="s">
        <v>733</v>
      </c>
      <c r="S760" s="103" t="str">
        <f>IF(Table1[[#This Row],[LIBRARY ID]]="","",CONCATENATE('Sample information'!$B$16,"_",Table1[[#This Row],[PLATE]],"_org_",Table1[[#This Row],[DATE SAMPLE DELIVERY]]))</f>
        <v/>
      </c>
      <c r="T760" s="130" t="str">
        <f>IF(Table1[[#This Row],[DATE SAMPLE DELIVERY]]="","",(CONCATENATE(20,LEFT(Table1[[#This Row],[DATE SAMPLE DELIVERY]],2),"-",(MID(Table1[[#This Row],[DATE SAMPLE DELIVERY]],3,2)),"-",(RIGHT(Table1[[#This Row],[DATE SAMPLE DELIVERY]],2)))))</f>
        <v/>
      </c>
      <c r="U760" s="137" t="str">
        <f>IF(Table1[[#This Row],[LIBRARY ID]]="","",IF('Sample information'!$B$22="","RML",'Sample information'!$B$22))</f>
        <v/>
      </c>
      <c r="V760" s="130" t="s">
        <v>280</v>
      </c>
      <c r="W760" s="135"/>
      <c r="X760" s="135"/>
      <c r="AA760" s="151"/>
      <c r="AC760" s="152"/>
      <c r="AF760" s="135"/>
      <c r="AG760" s="130"/>
      <c r="AH760" s="130"/>
      <c r="AI760" s="130"/>
      <c r="AJ760" s="130"/>
      <c r="AK760" s="130"/>
      <c r="AL760" s="130"/>
      <c r="AM760" s="130"/>
      <c r="AN760" s="130"/>
      <c r="AO760" s="130"/>
      <c r="AP760" s="130"/>
      <c r="AQ760" s="130"/>
      <c r="AR760" s="130"/>
      <c r="AS760" s="130"/>
      <c r="AT760" s="130"/>
      <c r="AU760" s="130"/>
      <c r="AV760" s="130"/>
      <c r="AW760" s="130"/>
      <c r="AX760" s="130"/>
      <c r="AY760" s="130"/>
      <c r="AZ760" s="130"/>
      <c r="BA760" s="130"/>
      <c r="BB760" s="130"/>
      <c r="BC760" s="130"/>
      <c r="BD760" s="130"/>
      <c r="BE760" s="130"/>
    </row>
    <row r="761" spans="1:57" s="137" customFormat="1" ht="15">
      <c r="A761" s="89" t="str">
        <f>IF(Table1[[#This Row],[LIBRARY ID]]="","",CONCATENATE('Sample information'!B$16," #1"," ",Table1[[#This Row],[DATE SAMPLE DELIVERY]]))</f>
        <v/>
      </c>
      <c r="B761" s="89" t="str">
        <f>IF(Table1[[#This Row],[LIBRARY ID]]="","",CONCATENATE('Sample information'!B$16,"-",Table1[[#This Row],[LIBRARY ID]]))</f>
        <v/>
      </c>
      <c r="C761" s="47"/>
      <c r="D761" s="47"/>
      <c r="E761" s="47"/>
      <c r="F761" s="174" t="s">
        <v>547</v>
      </c>
      <c r="G761" s="47"/>
      <c r="H761" s="47"/>
      <c r="I761" s="47"/>
      <c r="J761" s="47"/>
      <c r="K761" s="47"/>
      <c r="L761" s="89" t="str">
        <f>IF(Table1[[#This Row],[INDEX CATEGORY]]="",CONCATENATE("Custom (",Table1[[#This Row],[CUSTOM INDEX]],")"),IF(Table1[[#This Row],[INDEX CATEGORY]]="No index","Custom (None)",INDEX(Index!$C$3:$X$230,MATCH(Table1[[#This Row],[INDEX NUMBER]],Index!$B$3:$B$230,0),MATCH(Table1[[#This Row],[INDEX CATEGORY]],Index!$C$2:$X$2,0))))</f>
        <v>Custom ()</v>
      </c>
      <c r="M761" s="153"/>
      <c r="N761" s="135" t="s">
        <v>5</v>
      </c>
      <c r="O761" s="153" t="s">
        <v>105</v>
      </c>
      <c r="P761" s="150" t="str">
        <f>IF(Table1[[#This Row],[LIBRARY ID]]="","",Table1[[#This Row],[VOLUME]])</f>
        <v/>
      </c>
      <c r="Q761" s="150" t="str">
        <f>IF(Table1[[#This Row],[LIBRARY ID]]="","",Table1[[#This Row],[CONCENTRATION]]*Table1[[#This Row],[VOLUME]])</f>
        <v/>
      </c>
      <c r="R761" s="103" t="s">
        <v>733</v>
      </c>
      <c r="S761" s="103" t="str">
        <f>IF(Table1[[#This Row],[LIBRARY ID]]="","",CONCATENATE('Sample information'!$B$16,"_",Table1[[#This Row],[PLATE]],"_org_",Table1[[#This Row],[DATE SAMPLE DELIVERY]]))</f>
        <v/>
      </c>
      <c r="T761" s="130" t="str">
        <f>IF(Table1[[#This Row],[DATE SAMPLE DELIVERY]]="","",(CONCATENATE(20,LEFT(Table1[[#This Row],[DATE SAMPLE DELIVERY]],2),"-",(MID(Table1[[#This Row],[DATE SAMPLE DELIVERY]],3,2)),"-",(RIGHT(Table1[[#This Row],[DATE SAMPLE DELIVERY]],2)))))</f>
        <v/>
      </c>
      <c r="U761" s="137" t="str">
        <f>IF(Table1[[#This Row],[LIBRARY ID]]="","",IF('Sample information'!$B$22="","RML",'Sample information'!$B$22))</f>
        <v/>
      </c>
      <c r="V761" s="130" t="s">
        <v>280</v>
      </c>
      <c r="W761" s="135"/>
      <c r="X761" s="135"/>
      <c r="AA761" s="151"/>
      <c r="AC761" s="152"/>
      <c r="AF761" s="135"/>
      <c r="AG761" s="130"/>
      <c r="AH761" s="130"/>
      <c r="AI761" s="130"/>
      <c r="AJ761" s="130"/>
      <c r="AK761" s="130"/>
      <c r="AL761" s="130"/>
      <c r="AM761" s="130"/>
      <c r="AN761" s="130"/>
      <c r="AO761" s="130"/>
      <c r="AP761" s="130"/>
      <c r="AQ761" s="130"/>
      <c r="AR761" s="130"/>
      <c r="AS761" s="130"/>
      <c r="AT761" s="130"/>
      <c r="AU761" s="130"/>
      <c r="AV761" s="130"/>
      <c r="AW761" s="130"/>
      <c r="AX761" s="130"/>
      <c r="AY761" s="130"/>
      <c r="AZ761" s="130"/>
      <c r="BA761" s="130"/>
      <c r="BB761" s="130"/>
      <c r="BC761" s="130"/>
      <c r="BD761" s="130"/>
      <c r="BE761" s="130"/>
    </row>
    <row r="762" spans="1:57" s="137" customFormat="1" ht="15">
      <c r="A762" s="89" t="str">
        <f>IF(Table1[[#This Row],[LIBRARY ID]]="","",CONCATENATE('Sample information'!B$16," #1"," ",Table1[[#This Row],[DATE SAMPLE DELIVERY]]))</f>
        <v/>
      </c>
      <c r="B762" s="89" t="str">
        <f>IF(Table1[[#This Row],[LIBRARY ID]]="","",CONCATENATE('Sample information'!B$16,"-",Table1[[#This Row],[LIBRARY ID]]))</f>
        <v/>
      </c>
      <c r="C762" s="47"/>
      <c r="D762" s="47"/>
      <c r="E762" s="47"/>
      <c r="F762" s="174" t="s">
        <v>547</v>
      </c>
      <c r="G762" s="47"/>
      <c r="H762" s="47"/>
      <c r="I762" s="47"/>
      <c r="J762" s="47"/>
      <c r="K762" s="47"/>
      <c r="L762" s="89" t="str">
        <f>IF(Table1[[#This Row],[INDEX CATEGORY]]="",CONCATENATE("Custom (",Table1[[#This Row],[CUSTOM INDEX]],")"),IF(Table1[[#This Row],[INDEX CATEGORY]]="No index","Custom (None)",INDEX(Index!$C$3:$X$230,MATCH(Table1[[#This Row],[INDEX NUMBER]],Index!$B$3:$B$230,0),MATCH(Table1[[#This Row],[INDEX CATEGORY]],Index!$C$2:$X$2,0))))</f>
        <v>Custom ()</v>
      </c>
      <c r="M762" s="153"/>
      <c r="N762" s="135" t="s">
        <v>5</v>
      </c>
      <c r="O762" s="153" t="s">
        <v>106</v>
      </c>
      <c r="P762" s="150" t="str">
        <f>IF(Table1[[#This Row],[LIBRARY ID]]="","",Table1[[#This Row],[VOLUME]])</f>
        <v/>
      </c>
      <c r="Q762" s="150" t="str">
        <f>IF(Table1[[#This Row],[LIBRARY ID]]="","",Table1[[#This Row],[CONCENTRATION]]*Table1[[#This Row],[VOLUME]])</f>
        <v/>
      </c>
      <c r="R762" s="103" t="s">
        <v>733</v>
      </c>
      <c r="S762" s="103" t="str">
        <f>IF(Table1[[#This Row],[LIBRARY ID]]="","",CONCATENATE('Sample information'!$B$16,"_",Table1[[#This Row],[PLATE]],"_org_",Table1[[#This Row],[DATE SAMPLE DELIVERY]]))</f>
        <v/>
      </c>
      <c r="T762" s="130" t="str">
        <f>IF(Table1[[#This Row],[DATE SAMPLE DELIVERY]]="","",(CONCATENATE(20,LEFT(Table1[[#This Row],[DATE SAMPLE DELIVERY]],2),"-",(MID(Table1[[#This Row],[DATE SAMPLE DELIVERY]],3,2)),"-",(RIGHT(Table1[[#This Row],[DATE SAMPLE DELIVERY]],2)))))</f>
        <v/>
      </c>
      <c r="U762" s="137" t="str">
        <f>IF(Table1[[#This Row],[LIBRARY ID]]="","",IF('Sample information'!$B$22="","RML",'Sample information'!$B$22))</f>
        <v/>
      </c>
      <c r="V762" s="130" t="s">
        <v>280</v>
      </c>
      <c r="W762" s="135"/>
      <c r="X762" s="135"/>
      <c r="AA762" s="151"/>
      <c r="AC762" s="152"/>
      <c r="AF762" s="135"/>
      <c r="AG762" s="130"/>
      <c r="AH762" s="130"/>
      <c r="AI762" s="130"/>
      <c r="AJ762" s="130"/>
      <c r="AK762" s="130"/>
      <c r="AL762" s="130"/>
      <c r="AM762" s="130"/>
      <c r="AN762" s="130"/>
      <c r="AO762" s="130"/>
      <c r="AP762" s="130"/>
      <c r="AQ762" s="130"/>
      <c r="AR762" s="130"/>
      <c r="AS762" s="130"/>
      <c r="AT762" s="130"/>
      <c r="AU762" s="130"/>
      <c r="AV762" s="130"/>
      <c r="AW762" s="130"/>
      <c r="AX762" s="130"/>
      <c r="AY762" s="130"/>
      <c r="AZ762" s="130"/>
      <c r="BA762" s="130"/>
      <c r="BB762" s="130"/>
      <c r="BC762" s="130"/>
      <c r="BD762" s="130"/>
      <c r="BE762" s="130"/>
    </row>
    <row r="763" spans="1:57" s="137" customFormat="1" ht="15">
      <c r="A763" s="89" t="str">
        <f>IF(Table1[[#This Row],[LIBRARY ID]]="","",CONCATENATE('Sample information'!B$16," #1"," ",Table1[[#This Row],[DATE SAMPLE DELIVERY]]))</f>
        <v/>
      </c>
      <c r="B763" s="89" t="str">
        <f>IF(Table1[[#This Row],[LIBRARY ID]]="","",CONCATENATE('Sample information'!B$16,"-",Table1[[#This Row],[LIBRARY ID]]))</f>
        <v/>
      </c>
      <c r="C763" s="47"/>
      <c r="D763" s="47"/>
      <c r="E763" s="47"/>
      <c r="F763" s="174" t="s">
        <v>547</v>
      </c>
      <c r="G763" s="47"/>
      <c r="H763" s="47"/>
      <c r="I763" s="47"/>
      <c r="J763" s="47"/>
      <c r="K763" s="47"/>
      <c r="L763" s="89" t="str">
        <f>IF(Table1[[#This Row],[INDEX CATEGORY]]="",CONCATENATE("Custom (",Table1[[#This Row],[CUSTOM INDEX]],")"),IF(Table1[[#This Row],[INDEX CATEGORY]]="No index","Custom (None)",INDEX(Index!$C$3:$X$230,MATCH(Table1[[#This Row],[INDEX NUMBER]],Index!$B$3:$B$230,0),MATCH(Table1[[#This Row],[INDEX CATEGORY]],Index!$C$2:$X$2,0))))</f>
        <v>Custom ()</v>
      </c>
      <c r="M763" s="153"/>
      <c r="N763" s="135" t="s">
        <v>5</v>
      </c>
      <c r="O763" s="153" t="s">
        <v>107</v>
      </c>
      <c r="P763" s="150" t="str">
        <f>IF(Table1[[#This Row],[LIBRARY ID]]="","",Table1[[#This Row],[VOLUME]])</f>
        <v/>
      </c>
      <c r="Q763" s="150" t="str">
        <f>IF(Table1[[#This Row],[LIBRARY ID]]="","",Table1[[#This Row],[CONCENTRATION]]*Table1[[#This Row],[VOLUME]])</f>
        <v/>
      </c>
      <c r="R763" s="103" t="s">
        <v>733</v>
      </c>
      <c r="S763" s="103" t="str">
        <f>IF(Table1[[#This Row],[LIBRARY ID]]="","",CONCATENATE('Sample information'!$B$16,"_",Table1[[#This Row],[PLATE]],"_org_",Table1[[#This Row],[DATE SAMPLE DELIVERY]]))</f>
        <v/>
      </c>
      <c r="T763" s="130" t="str">
        <f>IF(Table1[[#This Row],[DATE SAMPLE DELIVERY]]="","",(CONCATENATE(20,LEFT(Table1[[#This Row],[DATE SAMPLE DELIVERY]],2),"-",(MID(Table1[[#This Row],[DATE SAMPLE DELIVERY]],3,2)),"-",(RIGHT(Table1[[#This Row],[DATE SAMPLE DELIVERY]],2)))))</f>
        <v/>
      </c>
      <c r="U763" s="137" t="str">
        <f>IF(Table1[[#This Row],[LIBRARY ID]]="","",IF('Sample information'!$B$22="","RML",'Sample information'!$B$22))</f>
        <v/>
      </c>
      <c r="V763" s="130" t="s">
        <v>280</v>
      </c>
      <c r="W763" s="135"/>
      <c r="X763" s="135"/>
      <c r="AA763" s="151"/>
      <c r="AC763" s="152"/>
      <c r="AF763" s="135"/>
      <c r="AG763" s="130"/>
      <c r="AH763" s="130"/>
      <c r="AI763" s="130"/>
      <c r="AJ763" s="130"/>
      <c r="AK763" s="130"/>
      <c r="AL763" s="130"/>
      <c r="AM763" s="130"/>
      <c r="AN763" s="130"/>
      <c r="AO763" s="130"/>
      <c r="AP763" s="130"/>
      <c r="AQ763" s="130"/>
      <c r="AR763" s="130"/>
      <c r="AS763" s="130"/>
      <c r="AT763" s="130"/>
      <c r="AU763" s="130"/>
      <c r="AV763" s="130"/>
      <c r="AW763" s="130"/>
      <c r="AX763" s="130"/>
      <c r="AY763" s="130"/>
      <c r="AZ763" s="130"/>
      <c r="BA763" s="130"/>
      <c r="BB763" s="130"/>
      <c r="BC763" s="130"/>
      <c r="BD763" s="130"/>
      <c r="BE763" s="130"/>
    </row>
    <row r="764" spans="1:57" s="137" customFormat="1" ht="15">
      <c r="A764" s="89" t="str">
        <f>IF(Table1[[#This Row],[LIBRARY ID]]="","",CONCATENATE('Sample information'!B$16," #1"," ",Table1[[#This Row],[DATE SAMPLE DELIVERY]]))</f>
        <v/>
      </c>
      <c r="B764" s="89" t="str">
        <f>IF(Table1[[#This Row],[LIBRARY ID]]="","",CONCATENATE('Sample information'!B$16,"-",Table1[[#This Row],[LIBRARY ID]]))</f>
        <v/>
      </c>
      <c r="C764" s="47"/>
      <c r="D764" s="47"/>
      <c r="E764" s="47"/>
      <c r="F764" s="174" t="s">
        <v>547</v>
      </c>
      <c r="G764" s="47"/>
      <c r="H764" s="47"/>
      <c r="I764" s="47"/>
      <c r="J764" s="47"/>
      <c r="K764" s="47"/>
      <c r="L764" s="89" t="str">
        <f>IF(Table1[[#This Row],[INDEX CATEGORY]]="",CONCATENATE("Custom (",Table1[[#This Row],[CUSTOM INDEX]],")"),IF(Table1[[#This Row],[INDEX CATEGORY]]="No index","Custom (None)",INDEX(Index!$C$3:$X$230,MATCH(Table1[[#This Row],[INDEX NUMBER]],Index!$B$3:$B$230,0),MATCH(Table1[[#This Row],[INDEX CATEGORY]],Index!$C$2:$X$2,0))))</f>
        <v>Custom ()</v>
      </c>
      <c r="M764" s="153"/>
      <c r="N764" s="135" t="s">
        <v>5</v>
      </c>
      <c r="O764" s="153" t="s">
        <v>108</v>
      </c>
      <c r="P764" s="150" t="str">
        <f>IF(Table1[[#This Row],[LIBRARY ID]]="","",Table1[[#This Row],[VOLUME]])</f>
        <v/>
      </c>
      <c r="Q764" s="150" t="str">
        <f>IF(Table1[[#This Row],[LIBRARY ID]]="","",Table1[[#This Row],[CONCENTRATION]]*Table1[[#This Row],[VOLUME]])</f>
        <v/>
      </c>
      <c r="R764" s="103" t="s">
        <v>733</v>
      </c>
      <c r="S764" s="103" t="str">
        <f>IF(Table1[[#This Row],[LIBRARY ID]]="","",CONCATENATE('Sample information'!$B$16,"_",Table1[[#This Row],[PLATE]],"_org_",Table1[[#This Row],[DATE SAMPLE DELIVERY]]))</f>
        <v/>
      </c>
      <c r="T764" s="130" t="str">
        <f>IF(Table1[[#This Row],[DATE SAMPLE DELIVERY]]="","",(CONCATENATE(20,LEFT(Table1[[#This Row],[DATE SAMPLE DELIVERY]],2),"-",(MID(Table1[[#This Row],[DATE SAMPLE DELIVERY]],3,2)),"-",(RIGHT(Table1[[#This Row],[DATE SAMPLE DELIVERY]],2)))))</f>
        <v/>
      </c>
      <c r="U764" s="137" t="str">
        <f>IF(Table1[[#This Row],[LIBRARY ID]]="","",IF('Sample information'!$B$22="","RML",'Sample information'!$B$22))</f>
        <v/>
      </c>
      <c r="V764" s="130" t="s">
        <v>280</v>
      </c>
      <c r="W764" s="135"/>
      <c r="X764" s="135"/>
      <c r="AA764" s="151"/>
      <c r="AC764" s="152"/>
      <c r="AF764" s="135"/>
      <c r="AG764" s="130"/>
      <c r="AH764" s="130"/>
      <c r="AI764" s="130"/>
      <c r="AJ764" s="130"/>
      <c r="AK764" s="130"/>
      <c r="AL764" s="130"/>
      <c r="AM764" s="130"/>
      <c r="AN764" s="130"/>
      <c r="AO764" s="130"/>
      <c r="AP764" s="130"/>
      <c r="AQ764" s="130"/>
      <c r="AR764" s="130"/>
      <c r="AS764" s="130"/>
      <c r="AT764" s="130"/>
      <c r="AU764" s="130"/>
      <c r="AV764" s="130"/>
      <c r="AW764" s="130"/>
      <c r="AX764" s="130"/>
      <c r="AY764" s="130"/>
      <c r="AZ764" s="130"/>
      <c r="BA764" s="130"/>
      <c r="BB764" s="130"/>
      <c r="BC764" s="130"/>
      <c r="BD764" s="130"/>
      <c r="BE764" s="130"/>
    </row>
    <row r="765" spans="1:57" s="137" customFormat="1" ht="15">
      <c r="A765" s="89" t="str">
        <f>IF(Table1[[#This Row],[LIBRARY ID]]="","",CONCATENATE('Sample information'!B$16," #1"," ",Table1[[#This Row],[DATE SAMPLE DELIVERY]]))</f>
        <v/>
      </c>
      <c r="B765" s="89" t="str">
        <f>IF(Table1[[#This Row],[LIBRARY ID]]="","",CONCATENATE('Sample information'!B$16,"-",Table1[[#This Row],[LIBRARY ID]]))</f>
        <v/>
      </c>
      <c r="C765" s="47"/>
      <c r="D765" s="47"/>
      <c r="E765" s="47"/>
      <c r="F765" s="174" t="s">
        <v>547</v>
      </c>
      <c r="G765" s="47"/>
      <c r="H765" s="47"/>
      <c r="I765" s="47"/>
      <c r="J765" s="47"/>
      <c r="K765" s="47"/>
      <c r="L765" s="89" t="str">
        <f>IF(Table1[[#This Row],[INDEX CATEGORY]]="",CONCATENATE("Custom (",Table1[[#This Row],[CUSTOM INDEX]],")"),IF(Table1[[#This Row],[INDEX CATEGORY]]="No index","Custom (None)",INDEX(Index!$C$3:$X$230,MATCH(Table1[[#This Row],[INDEX NUMBER]],Index!$B$3:$B$230,0),MATCH(Table1[[#This Row],[INDEX CATEGORY]],Index!$C$2:$X$2,0))))</f>
        <v>Custom ()</v>
      </c>
      <c r="M765" s="153"/>
      <c r="N765" s="135" t="s">
        <v>5</v>
      </c>
      <c r="O765" s="153" t="s">
        <v>109</v>
      </c>
      <c r="P765" s="150" t="str">
        <f>IF(Table1[[#This Row],[LIBRARY ID]]="","",Table1[[#This Row],[VOLUME]])</f>
        <v/>
      </c>
      <c r="Q765" s="150" t="str">
        <f>IF(Table1[[#This Row],[LIBRARY ID]]="","",Table1[[#This Row],[CONCENTRATION]]*Table1[[#This Row],[VOLUME]])</f>
        <v/>
      </c>
      <c r="R765" s="103" t="s">
        <v>733</v>
      </c>
      <c r="S765" s="103" t="str">
        <f>IF(Table1[[#This Row],[LIBRARY ID]]="","",CONCATENATE('Sample information'!$B$16,"_",Table1[[#This Row],[PLATE]],"_org_",Table1[[#This Row],[DATE SAMPLE DELIVERY]]))</f>
        <v/>
      </c>
      <c r="T765" s="130" t="str">
        <f>IF(Table1[[#This Row],[DATE SAMPLE DELIVERY]]="","",(CONCATENATE(20,LEFT(Table1[[#This Row],[DATE SAMPLE DELIVERY]],2),"-",(MID(Table1[[#This Row],[DATE SAMPLE DELIVERY]],3,2)),"-",(RIGHT(Table1[[#This Row],[DATE SAMPLE DELIVERY]],2)))))</f>
        <v/>
      </c>
      <c r="U765" s="137" t="str">
        <f>IF(Table1[[#This Row],[LIBRARY ID]]="","",IF('Sample information'!$B$22="","RML",'Sample information'!$B$22))</f>
        <v/>
      </c>
      <c r="V765" s="130" t="s">
        <v>280</v>
      </c>
      <c r="W765" s="135"/>
      <c r="X765" s="135"/>
      <c r="AA765" s="151"/>
      <c r="AC765" s="152"/>
      <c r="AF765" s="135"/>
      <c r="AG765" s="130"/>
      <c r="AH765" s="130"/>
      <c r="AI765" s="130"/>
      <c r="AJ765" s="130"/>
      <c r="AK765" s="130"/>
      <c r="AL765" s="130"/>
      <c r="AM765" s="130"/>
      <c r="AN765" s="130"/>
      <c r="AO765" s="130"/>
      <c r="AP765" s="130"/>
      <c r="AQ765" s="130"/>
      <c r="AR765" s="130"/>
      <c r="AS765" s="130"/>
      <c r="AT765" s="130"/>
      <c r="AU765" s="130"/>
      <c r="AV765" s="130"/>
      <c r="AW765" s="130"/>
      <c r="AX765" s="130"/>
      <c r="AY765" s="130"/>
      <c r="AZ765" s="130"/>
      <c r="BA765" s="130"/>
      <c r="BB765" s="130"/>
      <c r="BC765" s="130"/>
      <c r="BD765" s="130"/>
      <c r="BE765" s="130"/>
    </row>
    <row r="766" spans="1:57" s="137" customFormat="1" ht="15">
      <c r="A766" s="89" t="str">
        <f>IF(Table1[[#This Row],[LIBRARY ID]]="","",CONCATENATE('Sample information'!B$16," #1"," ",Table1[[#This Row],[DATE SAMPLE DELIVERY]]))</f>
        <v/>
      </c>
      <c r="B766" s="89" t="str">
        <f>IF(Table1[[#This Row],[LIBRARY ID]]="","",CONCATENATE('Sample information'!B$16,"-",Table1[[#This Row],[LIBRARY ID]]))</f>
        <v/>
      </c>
      <c r="C766" s="47"/>
      <c r="D766" s="47"/>
      <c r="E766" s="47"/>
      <c r="F766" s="174" t="s">
        <v>547</v>
      </c>
      <c r="G766" s="47"/>
      <c r="H766" s="47"/>
      <c r="I766" s="47"/>
      <c r="J766" s="47"/>
      <c r="K766" s="47"/>
      <c r="L766" s="89" t="str">
        <f>IF(Table1[[#This Row],[INDEX CATEGORY]]="",CONCATENATE("Custom (",Table1[[#This Row],[CUSTOM INDEX]],")"),IF(Table1[[#This Row],[INDEX CATEGORY]]="No index","Custom (None)",INDEX(Index!$C$3:$X$230,MATCH(Table1[[#This Row],[INDEX NUMBER]],Index!$B$3:$B$230,0),MATCH(Table1[[#This Row],[INDEX CATEGORY]],Index!$C$2:$X$2,0))))</f>
        <v>Custom ()</v>
      </c>
      <c r="M766" s="153"/>
      <c r="N766" s="135" t="s">
        <v>5</v>
      </c>
      <c r="O766" s="153" t="s">
        <v>110</v>
      </c>
      <c r="P766" s="150" t="str">
        <f>IF(Table1[[#This Row],[LIBRARY ID]]="","",Table1[[#This Row],[VOLUME]])</f>
        <v/>
      </c>
      <c r="Q766" s="150" t="str">
        <f>IF(Table1[[#This Row],[LIBRARY ID]]="","",Table1[[#This Row],[CONCENTRATION]]*Table1[[#This Row],[VOLUME]])</f>
        <v/>
      </c>
      <c r="R766" s="103" t="s">
        <v>733</v>
      </c>
      <c r="S766" s="103" t="str">
        <f>IF(Table1[[#This Row],[LIBRARY ID]]="","",CONCATENATE('Sample information'!$B$16,"_",Table1[[#This Row],[PLATE]],"_org_",Table1[[#This Row],[DATE SAMPLE DELIVERY]]))</f>
        <v/>
      </c>
      <c r="T766" s="130" t="str">
        <f>IF(Table1[[#This Row],[DATE SAMPLE DELIVERY]]="","",(CONCATENATE(20,LEFT(Table1[[#This Row],[DATE SAMPLE DELIVERY]],2),"-",(MID(Table1[[#This Row],[DATE SAMPLE DELIVERY]],3,2)),"-",(RIGHT(Table1[[#This Row],[DATE SAMPLE DELIVERY]],2)))))</f>
        <v/>
      </c>
      <c r="U766" s="137" t="str">
        <f>IF(Table1[[#This Row],[LIBRARY ID]]="","",IF('Sample information'!$B$22="","RML",'Sample information'!$B$22))</f>
        <v/>
      </c>
      <c r="V766" s="130" t="s">
        <v>280</v>
      </c>
      <c r="W766" s="135"/>
      <c r="X766" s="135"/>
      <c r="AA766" s="151"/>
      <c r="AC766" s="152"/>
      <c r="AF766" s="135"/>
      <c r="AG766" s="130"/>
      <c r="AH766" s="130"/>
      <c r="AI766" s="130"/>
      <c r="AJ766" s="130"/>
      <c r="AK766" s="130"/>
      <c r="AL766" s="130"/>
      <c r="AM766" s="130"/>
      <c r="AN766" s="130"/>
      <c r="AO766" s="130"/>
      <c r="AP766" s="130"/>
      <c r="AQ766" s="130"/>
      <c r="AR766" s="130"/>
      <c r="AS766" s="130"/>
      <c r="AT766" s="130"/>
      <c r="AU766" s="130"/>
      <c r="AV766" s="130"/>
      <c r="AW766" s="130"/>
      <c r="AX766" s="130"/>
      <c r="AY766" s="130"/>
      <c r="AZ766" s="130"/>
      <c r="BA766" s="130"/>
      <c r="BB766" s="130"/>
      <c r="BC766" s="130"/>
      <c r="BD766" s="130"/>
      <c r="BE766" s="130"/>
    </row>
    <row r="767" spans="1:57" s="137" customFormat="1" ht="15">
      <c r="A767" s="89" t="str">
        <f>IF(Table1[[#This Row],[LIBRARY ID]]="","",CONCATENATE('Sample information'!B$16," #1"," ",Table1[[#This Row],[DATE SAMPLE DELIVERY]]))</f>
        <v/>
      </c>
      <c r="B767" s="89" t="str">
        <f>IF(Table1[[#This Row],[LIBRARY ID]]="","",CONCATENATE('Sample information'!B$16,"-",Table1[[#This Row],[LIBRARY ID]]))</f>
        <v/>
      </c>
      <c r="C767" s="47"/>
      <c r="D767" s="47"/>
      <c r="E767" s="47"/>
      <c r="F767" s="174" t="s">
        <v>547</v>
      </c>
      <c r="G767" s="47"/>
      <c r="H767" s="47"/>
      <c r="I767" s="47"/>
      <c r="J767" s="47"/>
      <c r="K767" s="47"/>
      <c r="L767" s="89" t="str">
        <f>IF(Table1[[#This Row],[INDEX CATEGORY]]="",CONCATENATE("Custom (",Table1[[#This Row],[CUSTOM INDEX]],")"),IF(Table1[[#This Row],[INDEX CATEGORY]]="No index","Custom (None)",INDEX(Index!$C$3:$X$230,MATCH(Table1[[#This Row],[INDEX NUMBER]],Index!$B$3:$B$230,0),MATCH(Table1[[#This Row],[INDEX CATEGORY]],Index!$C$2:$X$2,0))))</f>
        <v>Custom ()</v>
      </c>
      <c r="M767" s="153"/>
      <c r="N767" s="135" t="s">
        <v>5</v>
      </c>
      <c r="O767" s="153" t="s">
        <v>111</v>
      </c>
      <c r="P767" s="150" t="str">
        <f>IF(Table1[[#This Row],[LIBRARY ID]]="","",Table1[[#This Row],[VOLUME]])</f>
        <v/>
      </c>
      <c r="Q767" s="150" t="str">
        <f>IF(Table1[[#This Row],[LIBRARY ID]]="","",Table1[[#This Row],[CONCENTRATION]]*Table1[[#This Row],[VOLUME]])</f>
        <v/>
      </c>
      <c r="R767" s="103" t="s">
        <v>733</v>
      </c>
      <c r="S767" s="103" t="str">
        <f>IF(Table1[[#This Row],[LIBRARY ID]]="","",CONCATENATE('Sample information'!$B$16,"_",Table1[[#This Row],[PLATE]],"_org_",Table1[[#This Row],[DATE SAMPLE DELIVERY]]))</f>
        <v/>
      </c>
      <c r="T767" s="130" t="str">
        <f>IF(Table1[[#This Row],[DATE SAMPLE DELIVERY]]="","",(CONCATENATE(20,LEFT(Table1[[#This Row],[DATE SAMPLE DELIVERY]],2),"-",(MID(Table1[[#This Row],[DATE SAMPLE DELIVERY]],3,2)),"-",(RIGHT(Table1[[#This Row],[DATE SAMPLE DELIVERY]],2)))))</f>
        <v/>
      </c>
      <c r="U767" s="137" t="str">
        <f>IF(Table1[[#This Row],[LIBRARY ID]]="","",IF('Sample information'!$B$22="","RML",'Sample information'!$B$22))</f>
        <v/>
      </c>
      <c r="V767" s="130" t="s">
        <v>280</v>
      </c>
      <c r="W767" s="135"/>
      <c r="X767" s="135"/>
      <c r="AA767" s="151"/>
      <c r="AC767" s="152"/>
      <c r="AF767" s="135"/>
      <c r="AG767" s="130"/>
      <c r="AH767" s="130"/>
      <c r="AI767" s="130"/>
      <c r="AJ767" s="130"/>
      <c r="AK767" s="130"/>
      <c r="AL767" s="130"/>
      <c r="AM767" s="130"/>
      <c r="AN767" s="130"/>
      <c r="AO767" s="130"/>
      <c r="AP767" s="130"/>
      <c r="AQ767" s="130"/>
      <c r="AR767" s="130"/>
      <c r="AS767" s="130"/>
      <c r="AT767" s="130"/>
      <c r="AU767" s="130"/>
      <c r="AV767" s="130"/>
      <c r="AW767" s="130"/>
      <c r="AX767" s="130"/>
      <c r="AY767" s="130"/>
      <c r="AZ767" s="130"/>
      <c r="BA767" s="130"/>
      <c r="BB767" s="130"/>
      <c r="BC767" s="130"/>
      <c r="BD767" s="130"/>
      <c r="BE767" s="130"/>
    </row>
    <row r="768" spans="1:57" s="137" customFormat="1" ht="15">
      <c r="A768" s="89" t="str">
        <f>IF(Table1[[#This Row],[LIBRARY ID]]="","",CONCATENATE('Sample information'!B$16," #1"," ",Table1[[#This Row],[DATE SAMPLE DELIVERY]]))</f>
        <v/>
      </c>
      <c r="B768" s="89" t="str">
        <f>IF(Table1[[#This Row],[LIBRARY ID]]="","",CONCATENATE('Sample information'!B$16,"-",Table1[[#This Row],[LIBRARY ID]]))</f>
        <v/>
      </c>
      <c r="C768" s="47"/>
      <c r="D768" s="47"/>
      <c r="E768" s="47"/>
      <c r="F768" s="174" t="s">
        <v>547</v>
      </c>
      <c r="G768" s="47"/>
      <c r="H768" s="47"/>
      <c r="I768" s="47"/>
      <c r="J768" s="47"/>
      <c r="K768" s="47"/>
      <c r="L768" s="89" t="str">
        <f>IF(Table1[[#This Row],[INDEX CATEGORY]]="",CONCATENATE("Custom (",Table1[[#This Row],[CUSTOM INDEX]],")"),IF(Table1[[#This Row],[INDEX CATEGORY]]="No index","Custom (None)",INDEX(Index!$C$3:$X$230,MATCH(Table1[[#This Row],[INDEX NUMBER]],Index!$B$3:$B$230,0),MATCH(Table1[[#This Row],[INDEX CATEGORY]],Index!$C$2:$X$2,0))))</f>
        <v>Custom ()</v>
      </c>
      <c r="M768" s="153"/>
      <c r="N768" s="135" t="s">
        <v>5</v>
      </c>
      <c r="O768" s="153" t="s">
        <v>112</v>
      </c>
      <c r="P768" s="150" t="str">
        <f>IF(Table1[[#This Row],[LIBRARY ID]]="","",Table1[[#This Row],[VOLUME]])</f>
        <v/>
      </c>
      <c r="Q768" s="150" t="str">
        <f>IF(Table1[[#This Row],[LIBRARY ID]]="","",Table1[[#This Row],[CONCENTRATION]]*Table1[[#This Row],[VOLUME]])</f>
        <v/>
      </c>
      <c r="R768" s="103" t="s">
        <v>733</v>
      </c>
      <c r="S768" s="103" t="str">
        <f>IF(Table1[[#This Row],[LIBRARY ID]]="","",CONCATENATE('Sample information'!$B$16,"_",Table1[[#This Row],[PLATE]],"_org_",Table1[[#This Row],[DATE SAMPLE DELIVERY]]))</f>
        <v/>
      </c>
      <c r="T768" s="130" t="str">
        <f>IF(Table1[[#This Row],[DATE SAMPLE DELIVERY]]="","",(CONCATENATE(20,LEFT(Table1[[#This Row],[DATE SAMPLE DELIVERY]],2),"-",(MID(Table1[[#This Row],[DATE SAMPLE DELIVERY]],3,2)),"-",(RIGHT(Table1[[#This Row],[DATE SAMPLE DELIVERY]],2)))))</f>
        <v/>
      </c>
      <c r="U768" s="137" t="str">
        <f>IF(Table1[[#This Row],[LIBRARY ID]]="","",IF('Sample information'!$B$22="","RML",'Sample information'!$B$22))</f>
        <v/>
      </c>
      <c r="V768" s="130" t="s">
        <v>280</v>
      </c>
      <c r="W768" s="135"/>
      <c r="X768" s="135"/>
      <c r="AA768" s="151"/>
      <c r="AC768" s="152"/>
      <c r="AF768" s="135"/>
      <c r="AG768" s="130"/>
      <c r="AH768" s="130"/>
      <c r="AI768" s="130"/>
      <c r="AJ768" s="130"/>
      <c r="AK768" s="130"/>
      <c r="AL768" s="130"/>
      <c r="AM768" s="130"/>
      <c r="AN768" s="130"/>
      <c r="AO768" s="130"/>
      <c r="AP768" s="130"/>
      <c r="AQ768" s="130"/>
      <c r="AR768" s="130"/>
      <c r="AS768" s="130"/>
      <c r="AT768" s="130"/>
      <c r="AU768" s="130"/>
      <c r="AV768" s="130"/>
      <c r="AW768" s="130"/>
      <c r="AX768" s="130"/>
      <c r="AY768" s="130"/>
      <c r="AZ768" s="130"/>
      <c r="BA768" s="130"/>
      <c r="BB768" s="130"/>
      <c r="BC768" s="130"/>
      <c r="BD768" s="130"/>
      <c r="BE768" s="130"/>
    </row>
    <row r="769" spans="1:57" s="137" customFormat="1" ht="15">
      <c r="A769" s="89" t="str">
        <f>IF(Table1[[#This Row],[LIBRARY ID]]="","",CONCATENATE('Sample information'!B$16," #1"," ",Table1[[#This Row],[DATE SAMPLE DELIVERY]]))</f>
        <v/>
      </c>
      <c r="B769" s="89" t="str">
        <f>IF(Table1[[#This Row],[LIBRARY ID]]="","",CONCATENATE('Sample information'!B$16,"-",Table1[[#This Row],[LIBRARY ID]]))</f>
        <v/>
      </c>
      <c r="C769" s="47"/>
      <c r="D769" s="47"/>
      <c r="E769" s="47"/>
      <c r="F769" s="174" t="s">
        <v>547</v>
      </c>
      <c r="G769" s="47"/>
      <c r="H769" s="47"/>
      <c r="I769" s="47"/>
      <c r="J769" s="47"/>
      <c r="K769" s="47"/>
      <c r="L769" s="89" t="str">
        <f>IF(Table1[[#This Row],[INDEX CATEGORY]]="",CONCATENATE("Custom (",Table1[[#This Row],[CUSTOM INDEX]],")"),IF(Table1[[#This Row],[INDEX CATEGORY]]="No index","Custom (None)",INDEX(Index!$C$3:$X$230,MATCH(Table1[[#This Row],[INDEX NUMBER]],Index!$B$3:$B$230,0),MATCH(Table1[[#This Row],[INDEX CATEGORY]],Index!$C$2:$X$2,0))))</f>
        <v>Custom ()</v>
      </c>
      <c r="M769" s="153"/>
      <c r="N769" s="135" t="s">
        <v>5</v>
      </c>
      <c r="O769" s="153" t="s">
        <v>113</v>
      </c>
      <c r="P769" s="150" t="str">
        <f>IF(Table1[[#This Row],[LIBRARY ID]]="","",Table1[[#This Row],[VOLUME]])</f>
        <v/>
      </c>
      <c r="Q769" s="150" t="str">
        <f>IF(Table1[[#This Row],[LIBRARY ID]]="","",Table1[[#This Row],[CONCENTRATION]]*Table1[[#This Row],[VOLUME]])</f>
        <v/>
      </c>
      <c r="R769" s="103" t="s">
        <v>733</v>
      </c>
      <c r="S769" s="103" t="str">
        <f>IF(Table1[[#This Row],[LIBRARY ID]]="","",CONCATENATE('Sample information'!$B$16,"_",Table1[[#This Row],[PLATE]],"_org_",Table1[[#This Row],[DATE SAMPLE DELIVERY]]))</f>
        <v/>
      </c>
      <c r="T769" s="130" t="str">
        <f>IF(Table1[[#This Row],[DATE SAMPLE DELIVERY]]="","",(CONCATENATE(20,LEFT(Table1[[#This Row],[DATE SAMPLE DELIVERY]],2),"-",(MID(Table1[[#This Row],[DATE SAMPLE DELIVERY]],3,2)),"-",(RIGHT(Table1[[#This Row],[DATE SAMPLE DELIVERY]],2)))))</f>
        <v/>
      </c>
      <c r="U769" s="137" t="str">
        <f>IF(Table1[[#This Row],[LIBRARY ID]]="","",IF('Sample information'!$B$22="","RML",'Sample information'!$B$22))</f>
        <v/>
      </c>
      <c r="V769" s="130" t="s">
        <v>280</v>
      </c>
      <c r="W769" s="135"/>
      <c r="X769" s="135"/>
      <c r="AA769" s="151"/>
      <c r="AC769" s="152"/>
      <c r="AF769" s="135"/>
      <c r="AG769" s="130"/>
      <c r="AH769" s="130"/>
      <c r="AI769" s="130"/>
      <c r="AJ769" s="130"/>
      <c r="AK769" s="130"/>
      <c r="AL769" s="130"/>
      <c r="AM769" s="130"/>
      <c r="AN769" s="130"/>
      <c r="AO769" s="130"/>
      <c r="AP769" s="130"/>
      <c r="AQ769" s="130"/>
      <c r="AR769" s="130"/>
      <c r="AS769" s="130"/>
      <c r="AT769" s="130"/>
      <c r="AU769" s="130"/>
      <c r="AV769" s="130"/>
      <c r="AW769" s="130"/>
      <c r="AX769" s="130"/>
      <c r="AY769" s="130"/>
      <c r="AZ769" s="130"/>
      <c r="BA769" s="130"/>
      <c r="BB769" s="130"/>
      <c r="BC769" s="130"/>
      <c r="BD769" s="130"/>
      <c r="BE769" s="130"/>
    </row>
    <row r="770" spans="1:57" s="137" customFormat="1" ht="15">
      <c r="A770" s="89" t="str">
        <f>IF(Table1[[#This Row],[LIBRARY ID]]="","",CONCATENATE('Sample information'!B$16," #1"," ",Table1[[#This Row],[DATE SAMPLE DELIVERY]]))</f>
        <v/>
      </c>
      <c r="B770" s="89" t="str">
        <f>IF(Table1[[#This Row],[LIBRARY ID]]="","",CONCATENATE('Sample information'!B$16,"-",Table1[[#This Row],[LIBRARY ID]]))</f>
        <v/>
      </c>
      <c r="C770" s="47"/>
      <c r="D770" s="47"/>
      <c r="E770" s="47"/>
      <c r="F770" s="174" t="s">
        <v>547</v>
      </c>
      <c r="G770" s="47"/>
      <c r="H770" s="47"/>
      <c r="I770" s="47"/>
      <c r="J770" s="47"/>
      <c r="K770" s="47"/>
      <c r="L770" s="89" t="str">
        <f>IF(Table1[[#This Row],[INDEX CATEGORY]]="",CONCATENATE("Custom (",Table1[[#This Row],[CUSTOM INDEX]],")"),IF(Table1[[#This Row],[INDEX CATEGORY]]="No index","Custom (None)",INDEX(Index!$C$3:$X$230,MATCH(Table1[[#This Row],[INDEX NUMBER]],Index!$B$3:$B$230,0),MATCH(Table1[[#This Row],[INDEX CATEGORY]],Index!$C$2:$X$2,0))))</f>
        <v>Custom ()</v>
      </c>
      <c r="M770" s="153"/>
      <c r="N770" s="135" t="s">
        <v>5</v>
      </c>
      <c r="O770" s="153" t="s">
        <v>114</v>
      </c>
      <c r="P770" s="150" t="str">
        <f>IF(Table1[[#This Row],[LIBRARY ID]]="","",Table1[[#This Row],[VOLUME]])</f>
        <v/>
      </c>
      <c r="Q770" s="150" t="str">
        <f>IF(Table1[[#This Row],[LIBRARY ID]]="","",Table1[[#This Row],[CONCENTRATION]]*Table1[[#This Row],[VOLUME]])</f>
        <v/>
      </c>
      <c r="R770" s="103" t="s">
        <v>733</v>
      </c>
      <c r="S770" s="103" t="str">
        <f>IF(Table1[[#This Row],[LIBRARY ID]]="","",CONCATENATE('Sample information'!$B$16,"_",Table1[[#This Row],[PLATE]],"_org_",Table1[[#This Row],[DATE SAMPLE DELIVERY]]))</f>
        <v/>
      </c>
      <c r="T770" s="130" t="str">
        <f>IF(Table1[[#This Row],[DATE SAMPLE DELIVERY]]="","",(CONCATENATE(20,LEFT(Table1[[#This Row],[DATE SAMPLE DELIVERY]],2),"-",(MID(Table1[[#This Row],[DATE SAMPLE DELIVERY]],3,2)),"-",(RIGHT(Table1[[#This Row],[DATE SAMPLE DELIVERY]],2)))))</f>
        <v/>
      </c>
      <c r="U770" s="137" t="str">
        <f>IF(Table1[[#This Row],[LIBRARY ID]]="","",IF('Sample information'!$B$22="","RML",'Sample information'!$B$22))</f>
        <v/>
      </c>
      <c r="V770" s="130" t="s">
        <v>280</v>
      </c>
      <c r="W770" s="135"/>
      <c r="X770" s="135"/>
      <c r="AA770" s="151"/>
      <c r="AC770" s="152"/>
      <c r="AF770" s="135"/>
      <c r="AG770" s="130"/>
      <c r="AH770" s="130"/>
      <c r="AI770" s="130"/>
      <c r="AJ770" s="130"/>
      <c r="AK770" s="130"/>
      <c r="AL770" s="130"/>
      <c r="AM770" s="130"/>
      <c r="AN770" s="130"/>
      <c r="AO770" s="130"/>
      <c r="AP770" s="130"/>
      <c r="AQ770" s="130"/>
      <c r="AR770" s="130"/>
      <c r="AS770" s="130"/>
      <c r="AT770" s="130"/>
      <c r="AU770" s="130"/>
      <c r="AV770" s="130"/>
      <c r="AW770" s="130"/>
      <c r="AX770" s="130"/>
      <c r="AY770" s="130"/>
      <c r="AZ770" s="130"/>
      <c r="BA770" s="130"/>
      <c r="BB770" s="130"/>
      <c r="BC770" s="130"/>
      <c r="BD770" s="130"/>
      <c r="BE770" s="130"/>
    </row>
    <row r="771" spans="1:57" s="137" customFormat="1" ht="15">
      <c r="A771" s="89" t="str">
        <f>IF(Table1[[#This Row],[LIBRARY ID]]="","",CONCATENATE('Sample information'!B$16," #1"," ",Table1[[#This Row],[DATE SAMPLE DELIVERY]]))</f>
        <v/>
      </c>
      <c r="B771" s="89" t="str">
        <f>IF(Table1[[#This Row],[LIBRARY ID]]="","",CONCATENATE('Sample information'!B$16,"-",Table1[[#This Row],[LIBRARY ID]]))</f>
        <v/>
      </c>
      <c r="C771" s="47"/>
      <c r="D771" s="47"/>
      <c r="E771" s="47"/>
      <c r="F771" s="174" t="s">
        <v>547</v>
      </c>
      <c r="G771" s="47"/>
      <c r="H771" s="47"/>
      <c r="I771" s="47"/>
      <c r="J771" s="47"/>
      <c r="K771" s="47"/>
      <c r="L771" s="89" t="str">
        <f>IF(Table1[[#This Row],[INDEX CATEGORY]]="",CONCATENATE("Custom (",Table1[[#This Row],[CUSTOM INDEX]],")"),IF(Table1[[#This Row],[INDEX CATEGORY]]="No index","Custom (None)",INDEX(Index!$C$3:$X$230,MATCH(Table1[[#This Row],[INDEX NUMBER]],Index!$B$3:$B$230,0),MATCH(Table1[[#This Row],[INDEX CATEGORY]],Index!$C$2:$X$2,0))))</f>
        <v>Custom ()</v>
      </c>
      <c r="M771" s="153"/>
      <c r="N771" s="135" t="s">
        <v>5</v>
      </c>
      <c r="O771" s="153" t="s">
        <v>115</v>
      </c>
      <c r="P771" s="150" t="str">
        <f>IF(Table1[[#This Row],[LIBRARY ID]]="","",Table1[[#This Row],[VOLUME]])</f>
        <v/>
      </c>
      <c r="Q771" s="150" t="str">
        <f>IF(Table1[[#This Row],[LIBRARY ID]]="","",Table1[[#This Row],[CONCENTRATION]]*Table1[[#This Row],[VOLUME]])</f>
        <v/>
      </c>
      <c r="R771" s="103" t="s">
        <v>733</v>
      </c>
      <c r="S771" s="103" t="str">
        <f>IF(Table1[[#This Row],[LIBRARY ID]]="","",CONCATENATE('Sample information'!$B$16,"_",Table1[[#This Row],[PLATE]],"_org_",Table1[[#This Row],[DATE SAMPLE DELIVERY]]))</f>
        <v/>
      </c>
      <c r="T771" s="130" t="str">
        <f>IF(Table1[[#This Row],[DATE SAMPLE DELIVERY]]="","",(CONCATENATE(20,LEFT(Table1[[#This Row],[DATE SAMPLE DELIVERY]],2),"-",(MID(Table1[[#This Row],[DATE SAMPLE DELIVERY]],3,2)),"-",(RIGHT(Table1[[#This Row],[DATE SAMPLE DELIVERY]],2)))))</f>
        <v/>
      </c>
      <c r="U771" s="137" t="str">
        <f>IF(Table1[[#This Row],[LIBRARY ID]]="","",IF('Sample information'!$B$22="","RML",'Sample information'!$B$22))</f>
        <v/>
      </c>
      <c r="V771" s="130" t="s">
        <v>280</v>
      </c>
      <c r="W771" s="135"/>
      <c r="X771" s="135"/>
      <c r="AA771" s="151"/>
      <c r="AC771" s="152"/>
      <c r="AF771" s="135"/>
      <c r="AG771" s="130"/>
      <c r="AH771" s="130"/>
      <c r="AI771" s="130"/>
      <c r="AJ771" s="130"/>
      <c r="AK771" s="130"/>
      <c r="AL771" s="130"/>
      <c r="AM771" s="130"/>
      <c r="AN771" s="130"/>
      <c r="AO771" s="130"/>
      <c r="AP771" s="130"/>
      <c r="AQ771" s="130"/>
      <c r="AR771" s="130"/>
      <c r="AS771" s="130"/>
      <c r="AT771" s="130"/>
      <c r="AU771" s="130"/>
      <c r="AV771" s="130"/>
      <c r="AW771" s="130"/>
      <c r="AX771" s="130"/>
      <c r="AY771" s="130"/>
      <c r="AZ771" s="130"/>
      <c r="BA771" s="130"/>
      <c r="BB771" s="130"/>
      <c r="BC771" s="130"/>
      <c r="BD771" s="130"/>
      <c r="BE771" s="130"/>
    </row>
    <row r="772" spans="1:57" s="137" customFormat="1" ht="15">
      <c r="A772" s="89" t="str">
        <f>IF(Table1[[#This Row],[LIBRARY ID]]="","",CONCATENATE('Sample information'!B$16," #1"," ",Table1[[#This Row],[DATE SAMPLE DELIVERY]]))</f>
        <v/>
      </c>
      <c r="B772" s="89" t="str">
        <f>IF(Table1[[#This Row],[LIBRARY ID]]="","",CONCATENATE('Sample information'!B$16,"-",Table1[[#This Row],[LIBRARY ID]]))</f>
        <v/>
      </c>
      <c r="C772" s="47"/>
      <c r="D772" s="47"/>
      <c r="E772" s="47"/>
      <c r="F772" s="174" t="s">
        <v>547</v>
      </c>
      <c r="G772" s="47"/>
      <c r="H772" s="47"/>
      <c r="I772" s="47"/>
      <c r="J772" s="47"/>
      <c r="K772" s="47"/>
      <c r="L772" s="89" t="str">
        <f>IF(Table1[[#This Row],[INDEX CATEGORY]]="",CONCATENATE("Custom (",Table1[[#This Row],[CUSTOM INDEX]],")"),IF(Table1[[#This Row],[INDEX CATEGORY]]="No index","Custom (None)",INDEX(Index!$C$3:$X$230,MATCH(Table1[[#This Row],[INDEX NUMBER]],Index!$B$3:$B$230,0),MATCH(Table1[[#This Row],[INDEX CATEGORY]],Index!$C$2:$X$2,0))))</f>
        <v>Custom ()</v>
      </c>
      <c r="M772" s="153"/>
      <c r="N772" s="135" t="s">
        <v>5</v>
      </c>
      <c r="O772" s="153" t="s">
        <v>116</v>
      </c>
      <c r="P772" s="150" t="str">
        <f>IF(Table1[[#This Row],[LIBRARY ID]]="","",Table1[[#This Row],[VOLUME]])</f>
        <v/>
      </c>
      <c r="Q772" s="150" t="str">
        <f>IF(Table1[[#This Row],[LIBRARY ID]]="","",Table1[[#This Row],[CONCENTRATION]]*Table1[[#This Row],[VOLUME]])</f>
        <v/>
      </c>
      <c r="R772" s="103" t="s">
        <v>733</v>
      </c>
      <c r="S772" s="103" t="str">
        <f>IF(Table1[[#This Row],[LIBRARY ID]]="","",CONCATENATE('Sample information'!$B$16,"_",Table1[[#This Row],[PLATE]],"_org_",Table1[[#This Row],[DATE SAMPLE DELIVERY]]))</f>
        <v/>
      </c>
      <c r="T772" s="130" t="str">
        <f>IF(Table1[[#This Row],[DATE SAMPLE DELIVERY]]="","",(CONCATENATE(20,LEFT(Table1[[#This Row],[DATE SAMPLE DELIVERY]],2),"-",(MID(Table1[[#This Row],[DATE SAMPLE DELIVERY]],3,2)),"-",(RIGHT(Table1[[#This Row],[DATE SAMPLE DELIVERY]],2)))))</f>
        <v/>
      </c>
      <c r="U772" s="137" t="str">
        <f>IF(Table1[[#This Row],[LIBRARY ID]]="","",IF('Sample information'!$B$22="","RML",'Sample information'!$B$22))</f>
        <v/>
      </c>
      <c r="V772" s="130" t="s">
        <v>280</v>
      </c>
      <c r="W772" s="135"/>
      <c r="X772" s="135"/>
      <c r="AA772" s="151"/>
      <c r="AC772" s="152"/>
      <c r="AF772" s="135"/>
      <c r="AG772" s="130"/>
      <c r="AH772" s="130"/>
      <c r="AI772" s="130"/>
      <c r="AJ772" s="130"/>
      <c r="AK772" s="130"/>
      <c r="AL772" s="130"/>
      <c r="AM772" s="130"/>
      <c r="AN772" s="130"/>
      <c r="AO772" s="130"/>
      <c r="AP772" s="130"/>
      <c r="AQ772" s="130"/>
      <c r="AR772" s="130"/>
      <c r="AS772" s="130"/>
      <c r="AT772" s="130"/>
      <c r="AU772" s="130"/>
      <c r="AV772" s="130"/>
      <c r="AW772" s="130"/>
      <c r="AX772" s="130"/>
      <c r="AY772" s="130"/>
      <c r="AZ772" s="130"/>
      <c r="BA772" s="130"/>
      <c r="BB772" s="130"/>
      <c r="BC772" s="130"/>
      <c r="BD772" s="130"/>
      <c r="BE772" s="130"/>
    </row>
    <row r="773" spans="1:57" s="137" customFormat="1" ht="15">
      <c r="A773" s="89" t="str">
        <f>IF(Table1[[#This Row],[LIBRARY ID]]="","",CONCATENATE('Sample information'!B$16," #1"," ",Table1[[#This Row],[DATE SAMPLE DELIVERY]]))</f>
        <v/>
      </c>
      <c r="B773" s="89" t="str">
        <f>IF(Table1[[#This Row],[LIBRARY ID]]="","",CONCATENATE('Sample information'!B$16,"-",Table1[[#This Row],[LIBRARY ID]]))</f>
        <v/>
      </c>
      <c r="C773" s="47"/>
      <c r="D773" s="47"/>
      <c r="E773" s="47"/>
      <c r="F773" s="174" t="s">
        <v>547</v>
      </c>
      <c r="G773" s="47"/>
      <c r="H773" s="47"/>
      <c r="I773" s="47"/>
      <c r="J773" s="47"/>
      <c r="K773" s="47"/>
      <c r="L773" s="89" t="str">
        <f>IF(Table1[[#This Row],[INDEX CATEGORY]]="",CONCATENATE("Custom (",Table1[[#This Row],[CUSTOM INDEX]],")"),IF(Table1[[#This Row],[INDEX CATEGORY]]="No index","Custom (None)",INDEX(Index!$C$3:$X$230,MATCH(Table1[[#This Row],[INDEX NUMBER]],Index!$B$3:$B$230,0),MATCH(Table1[[#This Row],[INDEX CATEGORY]],Index!$C$2:$X$2,0))))</f>
        <v>Custom ()</v>
      </c>
      <c r="M773" s="153"/>
      <c r="N773" s="135" t="s">
        <v>5</v>
      </c>
      <c r="O773" s="153" t="s">
        <v>117</v>
      </c>
      <c r="P773" s="150" t="str">
        <f>IF(Table1[[#This Row],[LIBRARY ID]]="","",Table1[[#This Row],[VOLUME]])</f>
        <v/>
      </c>
      <c r="Q773" s="150" t="str">
        <f>IF(Table1[[#This Row],[LIBRARY ID]]="","",Table1[[#This Row],[CONCENTRATION]]*Table1[[#This Row],[VOLUME]])</f>
        <v/>
      </c>
      <c r="R773" s="103" t="s">
        <v>733</v>
      </c>
      <c r="S773" s="103" t="str">
        <f>IF(Table1[[#This Row],[LIBRARY ID]]="","",CONCATENATE('Sample information'!$B$16,"_",Table1[[#This Row],[PLATE]],"_org_",Table1[[#This Row],[DATE SAMPLE DELIVERY]]))</f>
        <v/>
      </c>
      <c r="T773" s="130" t="str">
        <f>IF(Table1[[#This Row],[DATE SAMPLE DELIVERY]]="","",(CONCATENATE(20,LEFT(Table1[[#This Row],[DATE SAMPLE DELIVERY]],2),"-",(MID(Table1[[#This Row],[DATE SAMPLE DELIVERY]],3,2)),"-",(RIGHT(Table1[[#This Row],[DATE SAMPLE DELIVERY]],2)))))</f>
        <v/>
      </c>
      <c r="U773" s="137" t="str">
        <f>IF(Table1[[#This Row],[LIBRARY ID]]="","",IF('Sample information'!$B$22="","RML",'Sample information'!$B$22))</f>
        <v/>
      </c>
      <c r="V773" s="130" t="s">
        <v>280</v>
      </c>
      <c r="W773" s="135"/>
      <c r="X773" s="135"/>
      <c r="AA773" s="151"/>
      <c r="AC773" s="152"/>
      <c r="AF773" s="135"/>
      <c r="AG773" s="130"/>
      <c r="AH773" s="130"/>
      <c r="AI773" s="130"/>
      <c r="AJ773" s="130"/>
      <c r="AK773" s="130"/>
      <c r="AL773" s="130"/>
      <c r="AM773" s="130"/>
      <c r="AN773" s="130"/>
      <c r="AO773" s="130"/>
      <c r="AP773" s="130"/>
      <c r="AQ773" s="130"/>
      <c r="AR773" s="130"/>
      <c r="AS773" s="130"/>
      <c r="AT773" s="130"/>
      <c r="AU773" s="130"/>
      <c r="AV773" s="130"/>
      <c r="AW773" s="130"/>
      <c r="AX773" s="130"/>
      <c r="AY773" s="130"/>
      <c r="AZ773" s="130"/>
      <c r="BA773" s="130"/>
      <c r="BB773" s="130"/>
      <c r="BC773" s="130"/>
      <c r="BD773" s="130"/>
      <c r="BE773" s="130"/>
    </row>
    <row r="774" spans="1:57" s="137" customFormat="1" ht="15">
      <c r="A774" s="89" t="str">
        <f>IF(Table1[[#This Row],[LIBRARY ID]]="","",CONCATENATE('Sample information'!B$16," #1"," ",Table1[[#This Row],[DATE SAMPLE DELIVERY]]))</f>
        <v/>
      </c>
      <c r="B774" s="89" t="str">
        <f>IF(Table1[[#This Row],[LIBRARY ID]]="","",CONCATENATE('Sample information'!B$16,"-",Table1[[#This Row],[LIBRARY ID]]))</f>
        <v/>
      </c>
      <c r="C774" s="47"/>
      <c r="D774" s="47"/>
      <c r="E774" s="47"/>
      <c r="F774" s="174" t="s">
        <v>547</v>
      </c>
      <c r="G774" s="47"/>
      <c r="H774" s="47"/>
      <c r="I774" s="47"/>
      <c r="J774" s="47"/>
      <c r="K774" s="47"/>
      <c r="L774" s="89" t="str">
        <f>IF(Table1[[#This Row],[INDEX CATEGORY]]="",CONCATENATE("Custom (",Table1[[#This Row],[CUSTOM INDEX]],")"),IF(Table1[[#This Row],[INDEX CATEGORY]]="No index","Custom (None)",INDEX(Index!$C$3:$X$230,MATCH(Table1[[#This Row],[INDEX NUMBER]],Index!$B$3:$B$230,0),MATCH(Table1[[#This Row],[INDEX CATEGORY]],Index!$C$2:$X$2,0))))</f>
        <v>Custom ()</v>
      </c>
      <c r="M774" s="153"/>
      <c r="N774" s="135" t="s">
        <v>5</v>
      </c>
      <c r="O774" s="153" t="s">
        <v>118</v>
      </c>
      <c r="P774" s="150" t="str">
        <f>IF(Table1[[#This Row],[LIBRARY ID]]="","",Table1[[#This Row],[VOLUME]])</f>
        <v/>
      </c>
      <c r="Q774" s="150" t="str">
        <f>IF(Table1[[#This Row],[LIBRARY ID]]="","",Table1[[#This Row],[CONCENTRATION]]*Table1[[#This Row],[VOLUME]])</f>
        <v/>
      </c>
      <c r="R774" s="103" t="s">
        <v>733</v>
      </c>
      <c r="S774" s="103" t="str">
        <f>IF(Table1[[#This Row],[LIBRARY ID]]="","",CONCATENATE('Sample information'!$B$16,"_",Table1[[#This Row],[PLATE]],"_org_",Table1[[#This Row],[DATE SAMPLE DELIVERY]]))</f>
        <v/>
      </c>
      <c r="T774" s="130" t="str">
        <f>IF(Table1[[#This Row],[DATE SAMPLE DELIVERY]]="","",(CONCATENATE(20,LEFT(Table1[[#This Row],[DATE SAMPLE DELIVERY]],2),"-",(MID(Table1[[#This Row],[DATE SAMPLE DELIVERY]],3,2)),"-",(RIGHT(Table1[[#This Row],[DATE SAMPLE DELIVERY]],2)))))</f>
        <v/>
      </c>
      <c r="U774" s="137" t="str">
        <f>IF(Table1[[#This Row],[LIBRARY ID]]="","",IF('Sample information'!$B$22="","RML",'Sample information'!$B$22))</f>
        <v/>
      </c>
      <c r="V774" s="130" t="s">
        <v>280</v>
      </c>
      <c r="W774" s="135"/>
      <c r="X774" s="135"/>
      <c r="AA774" s="151"/>
      <c r="AC774" s="152"/>
      <c r="AF774" s="135"/>
      <c r="AG774" s="130"/>
      <c r="AH774" s="130"/>
      <c r="AI774" s="130"/>
      <c r="AJ774" s="130"/>
      <c r="AK774" s="130"/>
      <c r="AL774" s="130"/>
      <c r="AM774" s="130"/>
      <c r="AN774" s="130"/>
      <c r="AO774" s="130"/>
      <c r="AP774" s="130"/>
      <c r="AQ774" s="130"/>
      <c r="AR774" s="130"/>
      <c r="AS774" s="130"/>
      <c r="AT774" s="130"/>
      <c r="AU774" s="130"/>
      <c r="AV774" s="130"/>
      <c r="AW774" s="130"/>
      <c r="AX774" s="130"/>
      <c r="AY774" s="130"/>
      <c r="AZ774" s="130"/>
      <c r="BA774" s="130"/>
      <c r="BB774" s="130"/>
      <c r="BC774" s="130"/>
      <c r="BD774" s="130"/>
      <c r="BE774" s="130"/>
    </row>
    <row r="775" spans="1:57" s="137" customFormat="1" ht="15">
      <c r="A775" s="89" t="str">
        <f>IF(Table1[[#This Row],[LIBRARY ID]]="","",CONCATENATE('Sample information'!B$16," #1"," ",Table1[[#This Row],[DATE SAMPLE DELIVERY]]))</f>
        <v/>
      </c>
      <c r="B775" s="89" t="str">
        <f>IF(Table1[[#This Row],[LIBRARY ID]]="","",CONCATENATE('Sample information'!B$16,"-",Table1[[#This Row],[LIBRARY ID]]))</f>
        <v/>
      </c>
      <c r="C775" s="47"/>
      <c r="D775" s="47"/>
      <c r="E775" s="47"/>
      <c r="F775" s="174" t="s">
        <v>547</v>
      </c>
      <c r="G775" s="47"/>
      <c r="H775" s="47"/>
      <c r="I775" s="47"/>
      <c r="J775" s="47"/>
      <c r="K775" s="47"/>
      <c r="L775" s="89" t="str">
        <f>IF(Table1[[#This Row],[INDEX CATEGORY]]="",CONCATENATE("Custom (",Table1[[#This Row],[CUSTOM INDEX]],")"),IF(Table1[[#This Row],[INDEX CATEGORY]]="No index","Custom (None)",INDEX(Index!$C$3:$X$230,MATCH(Table1[[#This Row],[INDEX NUMBER]],Index!$B$3:$B$230,0),MATCH(Table1[[#This Row],[INDEX CATEGORY]],Index!$C$2:$X$2,0))))</f>
        <v>Custom ()</v>
      </c>
      <c r="M775" s="153"/>
      <c r="N775" s="135" t="s">
        <v>5</v>
      </c>
      <c r="O775" s="153" t="s">
        <v>119</v>
      </c>
      <c r="P775" s="150" t="str">
        <f>IF(Table1[[#This Row],[LIBRARY ID]]="","",Table1[[#This Row],[VOLUME]])</f>
        <v/>
      </c>
      <c r="Q775" s="150" t="str">
        <f>IF(Table1[[#This Row],[LIBRARY ID]]="","",Table1[[#This Row],[CONCENTRATION]]*Table1[[#This Row],[VOLUME]])</f>
        <v/>
      </c>
      <c r="R775" s="103" t="s">
        <v>733</v>
      </c>
      <c r="S775" s="103" t="str">
        <f>IF(Table1[[#This Row],[LIBRARY ID]]="","",CONCATENATE('Sample information'!$B$16,"_",Table1[[#This Row],[PLATE]],"_org_",Table1[[#This Row],[DATE SAMPLE DELIVERY]]))</f>
        <v/>
      </c>
      <c r="T775" s="130" t="str">
        <f>IF(Table1[[#This Row],[DATE SAMPLE DELIVERY]]="","",(CONCATENATE(20,LEFT(Table1[[#This Row],[DATE SAMPLE DELIVERY]],2),"-",(MID(Table1[[#This Row],[DATE SAMPLE DELIVERY]],3,2)),"-",(RIGHT(Table1[[#This Row],[DATE SAMPLE DELIVERY]],2)))))</f>
        <v/>
      </c>
      <c r="U775" s="137" t="str">
        <f>IF(Table1[[#This Row],[LIBRARY ID]]="","",IF('Sample information'!$B$22="","RML",'Sample information'!$B$22))</f>
        <v/>
      </c>
      <c r="V775" s="130" t="s">
        <v>280</v>
      </c>
      <c r="W775" s="135"/>
      <c r="X775" s="135"/>
      <c r="AA775" s="151"/>
      <c r="AC775" s="152"/>
      <c r="AF775" s="135"/>
      <c r="AG775" s="130"/>
      <c r="AH775" s="130"/>
      <c r="AI775" s="130"/>
      <c r="AJ775" s="130"/>
      <c r="AK775" s="130"/>
      <c r="AL775" s="130"/>
      <c r="AM775" s="130"/>
      <c r="AN775" s="130"/>
      <c r="AO775" s="130"/>
      <c r="AP775" s="130"/>
      <c r="AQ775" s="130"/>
      <c r="AR775" s="130"/>
      <c r="AS775" s="130"/>
      <c r="AT775" s="130"/>
      <c r="AU775" s="130"/>
      <c r="AV775" s="130"/>
      <c r="AW775" s="130"/>
      <c r="AX775" s="130"/>
      <c r="AY775" s="130"/>
      <c r="AZ775" s="130"/>
      <c r="BA775" s="130"/>
      <c r="BB775" s="130"/>
      <c r="BC775" s="130"/>
      <c r="BD775" s="130"/>
      <c r="BE775" s="130"/>
    </row>
    <row r="776" spans="1:57" s="137" customFormat="1" ht="15">
      <c r="A776" s="89" t="str">
        <f>IF(Table1[[#This Row],[LIBRARY ID]]="","",CONCATENATE('Sample information'!B$16," #1"," ",Table1[[#This Row],[DATE SAMPLE DELIVERY]]))</f>
        <v/>
      </c>
      <c r="B776" s="89" t="str">
        <f>IF(Table1[[#This Row],[LIBRARY ID]]="","",CONCATENATE('Sample information'!B$16,"-",Table1[[#This Row],[LIBRARY ID]]))</f>
        <v/>
      </c>
      <c r="C776" s="47"/>
      <c r="D776" s="47"/>
      <c r="E776" s="47"/>
      <c r="F776" s="174" t="s">
        <v>547</v>
      </c>
      <c r="G776" s="47"/>
      <c r="H776" s="47"/>
      <c r="I776" s="47"/>
      <c r="J776" s="47"/>
      <c r="K776" s="47"/>
      <c r="L776" s="89" t="str">
        <f>IF(Table1[[#This Row],[INDEX CATEGORY]]="",CONCATENATE("Custom (",Table1[[#This Row],[CUSTOM INDEX]],")"),IF(Table1[[#This Row],[INDEX CATEGORY]]="No index","Custom (None)",INDEX(Index!$C$3:$X$230,MATCH(Table1[[#This Row],[INDEX NUMBER]],Index!$B$3:$B$230,0),MATCH(Table1[[#This Row],[INDEX CATEGORY]],Index!$C$2:$X$2,0))))</f>
        <v>Custom ()</v>
      </c>
      <c r="M776" s="153"/>
      <c r="N776" s="135" t="s">
        <v>5</v>
      </c>
      <c r="O776" s="153" t="s">
        <v>120</v>
      </c>
      <c r="P776" s="150" t="str">
        <f>IF(Table1[[#This Row],[LIBRARY ID]]="","",Table1[[#This Row],[VOLUME]])</f>
        <v/>
      </c>
      <c r="Q776" s="150" t="str">
        <f>IF(Table1[[#This Row],[LIBRARY ID]]="","",Table1[[#This Row],[CONCENTRATION]]*Table1[[#This Row],[VOLUME]])</f>
        <v/>
      </c>
      <c r="R776" s="103" t="s">
        <v>733</v>
      </c>
      <c r="S776" s="103" t="str">
        <f>IF(Table1[[#This Row],[LIBRARY ID]]="","",CONCATENATE('Sample information'!$B$16,"_",Table1[[#This Row],[PLATE]],"_org_",Table1[[#This Row],[DATE SAMPLE DELIVERY]]))</f>
        <v/>
      </c>
      <c r="T776" s="130" t="str">
        <f>IF(Table1[[#This Row],[DATE SAMPLE DELIVERY]]="","",(CONCATENATE(20,LEFT(Table1[[#This Row],[DATE SAMPLE DELIVERY]],2),"-",(MID(Table1[[#This Row],[DATE SAMPLE DELIVERY]],3,2)),"-",(RIGHT(Table1[[#This Row],[DATE SAMPLE DELIVERY]],2)))))</f>
        <v/>
      </c>
      <c r="U776" s="137" t="str">
        <f>IF(Table1[[#This Row],[LIBRARY ID]]="","",IF('Sample information'!$B$22="","RML",'Sample information'!$B$22))</f>
        <v/>
      </c>
      <c r="V776" s="130" t="s">
        <v>280</v>
      </c>
      <c r="W776" s="135"/>
      <c r="X776" s="135"/>
      <c r="AA776" s="151"/>
      <c r="AC776" s="152"/>
      <c r="AF776" s="135"/>
      <c r="AG776" s="130"/>
      <c r="AH776" s="130"/>
      <c r="AI776" s="130"/>
      <c r="AJ776" s="130"/>
      <c r="AK776" s="130"/>
      <c r="AL776" s="130"/>
      <c r="AM776" s="130"/>
      <c r="AN776" s="130"/>
      <c r="AO776" s="130"/>
      <c r="AP776" s="130"/>
      <c r="AQ776" s="130"/>
      <c r="AR776" s="130"/>
      <c r="AS776" s="130"/>
      <c r="AT776" s="130"/>
      <c r="AU776" s="130"/>
      <c r="AV776" s="130"/>
      <c r="AW776" s="130"/>
      <c r="AX776" s="130"/>
      <c r="AY776" s="130"/>
      <c r="AZ776" s="130"/>
      <c r="BA776" s="130"/>
      <c r="BB776" s="130"/>
      <c r="BC776" s="130"/>
      <c r="BD776" s="130"/>
      <c r="BE776" s="130"/>
    </row>
    <row r="777" spans="1:57" s="137" customFormat="1" ht="15">
      <c r="A777" s="89" t="str">
        <f>IF(Table1[[#This Row],[LIBRARY ID]]="","",CONCATENATE('Sample information'!B$16," #1"," ",Table1[[#This Row],[DATE SAMPLE DELIVERY]]))</f>
        <v/>
      </c>
      <c r="B777" s="89" t="str">
        <f>IF(Table1[[#This Row],[LIBRARY ID]]="","",CONCATENATE('Sample information'!B$16,"-",Table1[[#This Row],[LIBRARY ID]]))</f>
        <v/>
      </c>
      <c r="C777" s="47"/>
      <c r="D777" s="47"/>
      <c r="E777" s="47"/>
      <c r="F777" s="174" t="s">
        <v>547</v>
      </c>
      <c r="G777" s="47"/>
      <c r="H777" s="47"/>
      <c r="I777" s="47"/>
      <c r="J777" s="47"/>
      <c r="K777" s="47"/>
      <c r="L777" s="89" t="str">
        <f>IF(Table1[[#This Row],[INDEX CATEGORY]]="",CONCATENATE("Custom (",Table1[[#This Row],[CUSTOM INDEX]],")"),IF(Table1[[#This Row],[INDEX CATEGORY]]="No index","Custom (None)",INDEX(Index!$C$3:$X$230,MATCH(Table1[[#This Row],[INDEX NUMBER]],Index!$B$3:$B$230,0),MATCH(Table1[[#This Row],[INDEX CATEGORY]],Index!$C$2:$X$2,0))))</f>
        <v>Custom ()</v>
      </c>
      <c r="M777" s="153"/>
      <c r="N777" s="135" t="s">
        <v>5</v>
      </c>
      <c r="O777" s="153" t="s">
        <v>121</v>
      </c>
      <c r="P777" s="150" t="str">
        <f>IF(Table1[[#This Row],[LIBRARY ID]]="","",Table1[[#This Row],[VOLUME]])</f>
        <v/>
      </c>
      <c r="Q777" s="150" t="str">
        <f>IF(Table1[[#This Row],[LIBRARY ID]]="","",Table1[[#This Row],[CONCENTRATION]]*Table1[[#This Row],[VOLUME]])</f>
        <v/>
      </c>
      <c r="R777" s="103" t="s">
        <v>733</v>
      </c>
      <c r="S777" s="103" t="str">
        <f>IF(Table1[[#This Row],[LIBRARY ID]]="","",CONCATENATE('Sample information'!$B$16,"_",Table1[[#This Row],[PLATE]],"_org_",Table1[[#This Row],[DATE SAMPLE DELIVERY]]))</f>
        <v/>
      </c>
      <c r="T777" s="130" t="str">
        <f>IF(Table1[[#This Row],[DATE SAMPLE DELIVERY]]="","",(CONCATENATE(20,LEFT(Table1[[#This Row],[DATE SAMPLE DELIVERY]],2),"-",(MID(Table1[[#This Row],[DATE SAMPLE DELIVERY]],3,2)),"-",(RIGHT(Table1[[#This Row],[DATE SAMPLE DELIVERY]],2)))))</f>
        <v/>
      </c>
      <c r="U777" s="137" t="str">
        <f>IF(Table1[[#This Row],[LIBRARY ID]]="","",IF('Sample information'!$B$22="","RML",'Sample information'!$B$22))</f>
        <v/>
      </c>
      <c r="V777" s="130" t="s">
        <v>280</v>
      </c>
      <c r="W777" s="135"/>
      <c r="X777" s="135"/>
      <c r="AA777" s="151"/>
      <c r="AC777" s="152"/>
      <c r="AF777" s="135"/>
      <c r="AG777" s="130"/>
      <c r="AH777" s="130"/>
      <c r="AI777" s="130"/>
      <c r="AJ777" s="130"/>
      <c r="AK777" s="130"/>
      <c r="AL777" s="130"/>
      <c r="AM777" s="130"/>
      <c r="AN777" s="130"/>
      <c r="AO777" s="130"/>
      <c r="AP777" s="130"/>
      <c r="AQ777" s="130"/>
      <c r="AR777" s="130"/>
      <c r="AS777" s="130"/>
      <c r="AT777" s="130"/>
      <c r="AU777" s="130"/>
      <c r="AV777" s="130"/>
      <c r="AW777" s="130"/>
      <c r="AX777" s="130"/>
      <c r="AY777" s="130"/>
      <c r="AZ777" s="130"/>
      <c r="BA777" s="130"/>
      <c r="BB777" s="130"/>
      <c r="BC777" s="130"/>
      <c r="BD777" s="130"/>
      <c r="BE777" s="130"/>
    </row>
    <row r="778" spans="1:57" s="137" customFormat="1" ht="15">
      <c r="A778" s="89" t="str">
        <f>IF(Table1[[#This Row],[LIBRARY ID]]="","",CONCATENATE('Sample information'!B$16," #1"," ",Table1[[#This Row],[DATE SAMPLE DELIVERY]]))</f>
        <v/>
      </c>
      <c r="B778" s="89" t="str">
        <f>IF(Table1[[#This Row],[LIBRARY ID]]="","",CONCATENATE('Sample information'!B$16,"-",Table1[[#This Row],[LIBRARY ID]]))</f>
        <v/>
      </c>
      <c r="C778" s="47"/>
      <c r="D778" s="47"/>
      <c r="E778" s="47"/>
      <c r="F778" s="174" t="s">
        <v>547</v>
      </c>
      <c r="G778" s="47"/>
      <c r="H778" s="47"/>
      <c r="I778" s="47"/>
      <c r="J778" s="47"/>
      <c r="K778" s="47"/>
      <c r="L778" s="89" t="str">
        <f>IF(Table1[[#This Row],[INDEX CATEGORY]]="",CONCATENATE("Custom (",Table1[[#This Row],[CUSTOM INDEX]],")"),IF(Table1[[#This Row],[INDEX CATEGORY]]="No index","Custom (None)",INDEX(Index!$C$3:$X$230,MATCH(Table1[[#This Row],[INDEX NUMBER]],Index!$B$3:$B$230,0),MATCH(Table1[[#This Row],[INDEX CATEGORY]],Index!$C$2:$X$2,0))))</f>
        <v>Custom ()</v>
      </c>
      <c r="M778" s="153"/>
      <c r="N778" s="135" t="s">
        <v>5</v>
      </c>
      <c r="O778" s="153" t="s">
        <v>122</v>
      </c>
      <c r="P778" s="150" t="str">
        <f>IF(Table1[[#This Row],[LIBRARY ID]]="","",Table1[[#This Row],[VOLUME]])</f>
        <v/>
      </c>
      <c r="Q778" s="150" t="str">
        <f>IF(Table1[[#This Row],[LIBRARY ID]]="","",Table1[[#This Row],[CONCENTRATION]]*Table1[[#This Row],[VOLUME]])</f>
        <v/>
      </c>
      <c r="R778" s="103" t="s">
        <v>733</v>
      </c>
      <c r="S778" s="103" t="str">
        <f>IF(Table1[[#This Row],[LIBRARY ID]]="","",CONCATENATE('Sample information'!$B$16,"_",Table1[[#This Row],[PLATE]],"_org_",Table1[[#This Row],[DATE SAMPLE DELIVERY]]))</f>
        <v/>
      </c>
      <c r="T778" s="130" t="str">
        <f>IF(Table1[[#This Row],[DATE SAMPLE DELIVERY]]="","",(CONCATENATE(20,LEFT(Table1[[#This Row],[DATE SAMPLE DELIVERY]],2),"-",(MID(Table1[[#This Row],[DATE SAMPLE DELIVERY]],3,2)),"-",(RIGHT(Table1[[#This Row],[DATE SAMPLE DELIVERY]],2)))))</f>
        <v/>
      </c>
      <c r="U778" s="137" t="str">
        <f>IF(Table1[[#This Row],[LIBRARY ID]]="","",IF('Sample information'!$B$22="","RML",'Sample information'!$B$22))</f>
        <v/>
      </c>
      <c r="V778" s="130" t="s">
        <v>280</v>
      </c>
      <c r="W778" s="135"/>
      <c r="X778" s="135"/>
      <c r="AA778" s="151"/>
      <c r="AC778" s="152"/>
      <c r="AF778" s="135"/>
      <c r="AG778" s="130"/>
      <c r="AH778" s="130"/>
      <c r="AI778" s="130"/>
      <c r="AJ778" s="130"/>
      <c r="AK778" s="130"/>
      <c r="AL778" s="130"/>
      <c r="AM778" s="130"/>
      <c r="AN778" s="130"/>
      <c r="AO778" s="130"/>
      <c r="AP778" s="130"/>
      <c r="AQ778" s="130"/>
      <c r="AR778" s="130"/>
      <c r="AS778" s="130"/>
      <c r="AT778" s="130"/>
      <c r="AU778" s="130"/>
      <c r="AV778" s="130"/>
      <c r="AW778" s="130"/>
      <c r="AX778" s="130"/>
      <c r="AY778" s="130"/>
      <c r="AZ778" s="130"/>
      <c r="BA778" s="130"/>
      <c r="BB778" s="130"/>
      <c r="BC778" s="130"/>
      <c r="BD778" s="130"/>
      <c r="BE778" s="130"/>
    </row>
    <row r="779" spans="1:57" s="137" customFormat="1" ht="15">
      <c r="A779" s="89" t="str">
        <f>IF(Table1[[#This Row],[LIBRARY ID]]="","",CONCATENATE('Sample information'!B$16," #1"," ",Table1[[#This Row],[DATE SAMPLE DELIVERY]]))</f>
        <v/>
      </c>
      <c r="B779" s="89" t="str">
        <f>IF(Table1[[#This Row],[LIBRARY ID]]="","",CONCATENATE('Sample information'!B$16,"-",Table1[[#This Row],[LIBRARY ID]]))</f>
        <v/>
      </c>
      <c r="C779" s="47"/>
      <c r="D779" s="47"/>
      <c r="E779" s="47"/>
      <c r="F779" s="174" t="s">
        <v>547</v>
      </c>
      <c r="G779" s="47"/>
      <c r="H779" s="47"/>
      <c r="I779" s="47"/>
      <c r="J779" s="47"/>
      <c r="K779" s="47"/>
      <c r="L779" s="89" t="str">
        <f>IF(Table1[[#This Row],[INDEX CATEGORY]]="",CONCATENATE("Custom (",Table1[[#This Row],[CUSTOM INDEX]],")"),IF(Table1[[#This Row],[INDEX CATEGORY]]="No index","Custom (None)",INDEX(Index!$C$3:$X$230,MATCH(Table1[[#This Row],[INDEX NUMBER]],Index!$B$3:$B$230,0),MATCH(Table1[[#This Row],[INDEX CATEGORY]],Index!$C$2:$X$2,0))))</f>
        <v>Custom ()</v>
      </c>
      <c r="M779" s="153"/>
      <c r="N779" s="135" t="s">
        <v>5</v>
      </c>
      <c r="O779" s="153" t="s">
        <v>27</v>
      </c>
      <c r="P779" s="150" t="str">
        <f>IF(Table1[[#This Row],[LIBRARY ID]]="","",Table1[[#This Row],[VOLUME]])</f>
        <v/>
      </c>
      <c r="Q779" s="150" t="str">
        <f>IF(Table1[[#This Row],[LIBRARY ID]]="","",Table1[[#This Row],[CONCENTRATION]]*Table1[[#This Row],[VOLUME]])</f>
        <v/>
      </c>
      <c r="R779" s="103" t="s">
        <v>734</v>
      </c>
      <c r="S779" s="103" t="str">
        <f>IF(Table1[[#This Row],[LIBRARY ID]]="","",CONCATENATE('Sample information'!$B$16,"_",Table1[[#This Row],[PLATE]],"_org_",Table1[[#This Row],[DATE SAMPLE DELIVERY]]))</f>
        <v/>
      </c>
      <c r="T779" s="130" t="str">
        <f>IF(Table1[[#This Row],[DATE SAMPLE DELIVERY]]="","",(CONCATENATE(20,LEFT(Table1[[#This Row],[DATE SAMPLE DELIVERY]],2),"-",(MID(Table1[[#This Row],[DATE SAMPLE DELIVERY]],3,2)),"-",(RIGHT(Table1[[#This Row],[DATE SAMPLE DELIVERY]],2)))))</f>
        <v/>
      </c>
      <c r="U779" s="137" t="str">
        <f>IF(Table1[[#This Row],[LIBRARY ID]]="","",IF('Sample information'!$B$22="","RML",'Sample information'!$B$22))</f>
        <v/>
      </c>
      <c r="V779" s="130" t="s">
        <v>280</v>
      </c>
      <c r="W779" s="135"/>
      <c r="X779" s="135"/>
      <c r="AA779" s="151"/>
      <c r="AC779" s="152"/>
      <c r="AF779" s="135"/>
      <c r="AG779" s="130"/>
      <c r="AH779" s="130"/>
      <c r="AI779" s="130"/>
      <c r="AJ779" s="130"/>
      <c r="AK779" s="130"/>
      <c r="AL779" s="130"/>
      <c r="AM779" s="130"/>
      <c r="AN779" s="130"/>
      <c r="AO779" s="130"/>
      <c r="AP779" s="130"/>
      <c r="AQ779" s="130"/>
      <c r="AR779" s="130"/>
      <c r="AS779" s="130"/>
      <c r="AT779" s="130"/>
      <c r="AU779" s="130"/>
      <c r="AV779" s="130"/>
      <c r="AW779" s="130"/>
      <c r="AX779" s="130"/>
      <c r="AY779" s="130"/>
      <c r="AZ779" s="130"/>
      <c r="BA779" s="130"/>
      <c r="BB779" s="130"/>
      <c r="BC779" s="130"/>
      <c r="BD779" s="130"/>
      <c r="BE779" s="130"/>
    </row>
    <row r="780" spans="1:57" s="137" customFormat="1" ht="15">
      <c r="A780" s="89" t="str">
        <f>IF(Table1[[#This Row],[LIBRARY ID]]="","",CONCATENATE('Sample information'!B$16," #1"," ",Table1[[#This Row],[DATE SAMPLE DELIVERY]]))</f>
        <v/>
      </c>
      <c r="B780" s="89" t="str">
        <f>IF(Table1[[#This Row],[LIBRARY ID]]="","",CONCATENATE('Sample information'!B$16,"-",Table1[[#This Row],[LIBRARY ID]]))</f>
        <v/>
      </c>
      <c r="C780" s="47"/>
      <c r="D780" s="47"/>
      <c r="E780" s="47"/>
      <c r="F780" s="174" t="s">
        <v>547</v>
      </c>
      <c r="G780" s="47"/>
      <c r="H780" s="47"/>
      <c r="I780" s="47"/>
      <c r="J780" s="47"/>
      <c r="K780" s="47"/>
      <c r="L780" s="89" t="str">
        <f>IF(Table1[[#This Row],[INDEX CATEGORY]]="",CONCATENATE("Custom (",Table1[[#This Row],[CUSTOM INDEX]],")"),IF(Table1[[#This Row],[INDEX CATEGORY]]="No index","Custom (None)",INDEX(Index!$C$3:$X$230,MATCH(Table1[[#This Row],[INDEX NUMBER]],Index!$B$3:$B$230,0),MATCH(Table1[[#This Row],[INDEX CATEGORY]],Index!$C$2:$X$2,0))))</f>
        <v>Custom ()</v>
      </c>
      <c r="M780" s="153"/>
      <c r="N780" s="135" t="s">
        <v>5</v>
      </c>
      <c r="O780" s="153" t="s">
        <v>28</v>
      </c>
      <c r="P780" s="150" t="str">
        <f>IF(Table1[[#This Row],[LIBRARY ID]]="","",Table1[[#This Row],[VOLUME]])</f>
        <v/>
      </c>
      <c r="Q780" s="150" t="str">
        <f>IF(Table1[[#This Row],[LIBRARY ID]]="","",Table1[[#This Row],[CONCENTRATION]]*Table1[[#This Row],[VOLUME]])</f>
        <v/>
      </c>
      <c r="R780" s="103" t="s">
        <v>734</v>
      </c>
      <c r="S780" s="103" t="str">
        <f>IF(Table1[[#This Row],[LIBRARY ID]]="","",CONCATENATE('Sample information'!$B$16,"_",Table1[[#This Row],[PLATE]],"_org_",Table1[[#This Row],[DATE SAMPLE DELIVERY]]))</f>
        <v/>
      </c>
      <c r="T780" s="130" t="str">
        <f>IF(Table1[[#This Row],[DATE SAMPLE DELIVERY]]="","",(CONCATENATE(20,LEFT(Table1[[#This Row],[DATE SAMPLE DELIVERY]],2),"-",(MID(Table1[[#This Row],[DATE SAMPLE DELIVERY]],3,2)),"-",(RIGHT(Table1[[#This Row],[DATE SAMPLE DELIVERY]],2)))))</f>
        <v/>
      </c>
      <c r="U780" s="137" t="str">
        <f>IF(Table1[[#This Row],[LIBRARY ID]]="","",IF('Sample information'!$B$22="","RML",'Sample information'!$B$22))</f>
        <v/>
      </c>
      <c r="V780" s="130" t="s">
        <v>280</v>
      </c>
      <c r="W780" s="135"/>
      <c r="X780" s="135"/>
      <c r="AA780" s="151"/>
      <c r="AC780" s="152"/>
      <c r="AF780" s="135"/>
      <c r="AG780" s="130"/>
      <c r="AH780" s="130"/>
      <c r="AI780" s="130"/>
      <c r="AJ780" s="130"/>
      <c r="AK780" s="130"/>
      <c r="AL780" s="130"/>
      <c r="AM780" s="130"/>
      <c r="AN780" s="130"/>
      <c r="AO780" s="130"/>
      <c r="AP780" s="130"/>
      <c r="AQ780" s="130"/>
      <c r="AR780" s="130"/>
      <c r="AS780" s="130"/>
      <c r="AT780" s="130"/>
      <c r="AU780" s="130"/>
      <c r="AV780" s="130"/>
      <c r="AW780" s="130"/>
      <c r="AX780" s="130"/>
      <c r="AY780" s="130"/>
      <c r="AZ780" s="130"/>
      <c r="BA780" s="130"/>
      <c r="BB780" s="130"/>
      <c r="BC780" s="130"/>
      <c r="BD780" s="130"/>
      <c r="BE780" s="130"/>
    </row>
    <row r="781" spans="1:57" s="137" customFormat="1" ht="15">
      <c r="A781" s="89" t="str">
        <f>IF(Table1[[#This Row],[LIBRARY ID]]="","",CONCATENATE('Sample information'!B$16," #1"," ",Table1[[#This Row],[DATE SAMPLE DELIVERY]]))</f>
        <v/>
      </c>
      <c r="B781" s="89" t="str">
        <f>IF(Table1[[#This Row],[LIBRARY ID]]="","",CONCATENATE('Sample information'!B$16,"-",Table1[[#This Row],[LIBRARY ID]]))</f>
        <v/>
      </c>
      <c r="C781" s="47"/>
      <c r="D781" s="47"/>
      <c r="E781" s="47"/>
      <c r="F781" s="174" t="s">
        <v>547</v>
      </c>
      <c r="G781" s="47"/>
      <c r="H781" s="47"/>
      <c r="I781" s="47"/>
      <c r="J781" s="47"/>
      <c r="K781" s="47"/>
      <c r="L781" s="89" t="str">
        <f>IF(Table1[[#This Row],[INDEX CATEGORY]]="",CONCATENATE("Custom (",Table1[[#This Row],[CUSTOM INDEX]],")"),IF(Table1[[#This Row],[INDEX CATEGORY]]="No index","Custom (None)",INDEX(Index!$C$3:$X$230,MATCH(Table1[[#This Row],[INDEX NUMBER]],Index!$B$3:$B$230,0),MATCH(Table1[[#This Row],[INDEX CATEGORY]],Index!$C$2:$X$2,0))))</f>
        <v>Custom ()</v>
      </c>
      <c r="M781" s="153"/>
      <c r="N781" s="135" t="s">
        <v>5</v>
      </c>
      <c r="O781" s="153" t="s">
        <v>29</v>
      </c>
      <c r="P781" s="150" t="str">
        <f>IF(Table1[[#This Row],[LIBRARY ID]]="","",Table1[[#This Row],[VOLUME]])</f>
        <v/>
      </c>
      <c r="Q781" s="150" t="str">
        <f>IF(Table1[[#This Row],[LIBRARY ID]]="","",Table1[[#This Row],[CONCENTRATION]]*Table1[[#This Row],[VOLUME]])</f>
        <v/>
      </c>
      <c r="R781" s="103" t="s">
        <v>734</v>
      </c>
      <c r="S781" s="103" t="str">
        <f>IF(Table1[[#This Row],[LIBRARY ID]]="","",CONCATENATE('Sample information'!$B$16,"_",Table1[[#This Row],[PLATE]],"_org_",Table1[[#This Row],[DATE SAMPLE DELIVERY]]))</f>
        <v/>
      </c>
      <c r="T781" s="130" t="str">
        <f>IF(Table1[[#This Row],[DATE SAMPLE DELIVERY]]="","",(CONCATENATE(20,LEFT(Table1[[#This Row],[DATE SAMPLE DELIVERY]],2),"-",(MID(Table1[[#This Row],[DATE SAMPLE DELIVERY]],3,2)),"-",(RIGHT(Table1[[#This Row],[DATE SAMPLE DELIVERY]],2)))))</f>
        <v/>
      </c>
      <c r="U781" s="137" t="str">
        <f>IF(Table1[[#This Row],[LIBRARY ID]]="","",IF('Sample information'!$B$22="","RML",'Sample information'!$B$22))</f>
        <v/>
      </c>
      <c r="V781" s="130" t="s">
        <v>280</v>
      </c>
      <c r="W781" s="135"/>
      <c r="X781" s="135"/>
      <c r="AA781" s="151"/>
      <c r="AC781" s="152"/>
      <c r="AF781" s="135"/>
      <c r="AG781" s="130"/>
      <c r="AH781" s="130"/>
      <c r="AI781" s="130"/>
      <c r="AJ781" s="130"/>
      <c r="AK781" s="130"/>
      <c r="AL781" s="130"/>
      <c r="AM781" s="130"/>
      <c r="AN781" s="130"/>
      <c r="AO781" s="130"/>
      <c r="AP781" s="130"/>
      <c r="AQ781" s="130"/>
      <c r="AR781" s="130"/>
      <c r="AS781" s="130"/>
      <c r="AT781" s="130"/>
      <c r="AU781" s="130"/>
      <c r="AV781" s="130"/>
      <c r="AW781" s="130"/>
      <c r="AX781" s="130"/>
      <c r="AY781" s="130"/>
      <c r="AZ781" s="130"/>
      <c r="BA781" s="130"/>
      <c r="BB781" s="130"/>
      <c r="BC781" s="130"/>
      <c r="BD781" s="130"/>
      <c r="BE781" s="130"/>
    </row>
    <row r="782" spans="1:57" s="137" customFormat="1" ht="15">
      <c r="A782" s="89" t="str">
        <f>IF(Table1[[#This Row],[LIBRARY ID]]="","",CONCATENATE('Sample information'!B$16," #1"," ",Table1[[#This Row],[DATE SAMPLE DELIVERY]]))</f>
        <v/>
      </c>
      <c r="B782" s="89" t="str">
        <f>IF(Table1[[#This Row],[LIBRARY ID]]="","",CONCATENATE('Sample information'!B$16,"-",Table1[[#This Row],[LIBRARY ID]]))</f>
        <v/>
      </c>
      <c r="C782" s="47"/>
      <c r="D782" s="47"/>
      <c r="E782" s="47"/>
      <c r="F782" s="174" t="s">
        <v>547</v>
      </c>
      <c r="G782" s="47"/>
      <c r="H782" s="47"/>
      <c r="I782" s="47"/>
      <c r="J782" s="47"/>
      <c r="K782" s="47"/>
      <c r="L782" s="89" t="str">
        <f>IF(Table1[[#This Row],[INDEX CATEGORY]]="",CONCATENATE("Custom (",Table1[[#This Row],[CUSTOM INDEX]],")"),IF(Table1[[#This Row],[INDEX CATEGORY]]="No index","Custom (None)",INDEX(Index!$C$3:$X$230,MATCH(Table1[[#This Row],[INDEX NUMBER]],Index!$B$3:$B$230,0),MATCH(Table1[[#This Row],[INDEX CATEGORY]],Index!$C$2:$X$2,0))))</f>
        <v>Custom ()</v>
      </c>
      <c r="M782" s="153"/>
      <c r="N782" s="135" t="s">
        <v>5</v>
      </c>
      <c r="O782" s="153" t="s">
        <v>30</v>
      </c>
      <c r="P782" s="150" t="str">
        <f>IF(Table1[[#This Row],[LIBRARY ID]]="","",Table1[[#This Row],[VOLUME]])</f>
        <v/>
      </c>
      <c r="Q782" s="150" t="str">
        <f>IF(Table1[[#This Row],[LIBRARY ID]]="","",Table1[[#This Row],[CONCENTRATION]]*Table1[[#This Row],[VOLUME]])</f>
        <v/>
      </c>
      <c r="R782" s="103" t="s">
        <v>734</v>
      </c>
      <c r="S782" s="103" t="str">
        <f>IF(Table1[[#This Row],[LIBRARY ID]]="","",CONCATENATE('Sample information'!$B$16,"_",Table1[[#This Row],[PLATE]],"_org_",Table1[[#This Row],[DATE SAMPLE DELIVERY]]))</f>
        <v/>
      </c>
      <c r="T782" s="130" t="str">
        <f>IF(Table1[[#This Row],[DATE SAMPLE DELIVERY]]="","",(CONCATENATE(20,LEFT(Table1[[#This Row],[DATE SAMPLE DELIVERY]],2),"-",(MID(Table1[[#This Row],[DATE SAMPLE DELIVERY]],3,2)),"-",(RIGHT(Table1[[#This Row],[DATE SAMPLE DELIVERY]],2)))))</f>
        <v/>
      </c>
      <c r="U782" s="137" t="str">
        <f>IF(Table1[[#This Row],[LIBRARY ID]]="","",IF('Sample information'!$B$22="","RML",'Sample information'!$B$22))</f>
        <v/>
      </c>
      <c r="V782" s="130" t="s">
        <v>280</v>
      </c>
      <c r="W782" s="135"/>
      <c r="X782" s="135"/>
      <c r="AA782" s="151"/>
      <c r="AC782" s="152"/>
      <c r="AF782" s="135"/>
      <c r="AG782" s="130"/>
      <c r="AH782" s="130"/>
      <c r="AI782" s="130"/>
      <c r="AJ782" s="130"/>
      <c r="AK782" s="130"/>
      <c r="AL782" s="130"/>
      <c r="AM782" s="130"/>
      <c r="AN782" s="130"/>
      <c r="AO782" s="130"/>
      <c r="AP782" s="130"/>
      <c r="AQ782" s="130"/>
      <c r="AR782" s="130"/>
      <c r="AS782" s="130"/>
      <c r="AT782" s="130"/>
      <c r="AU782" s="130"/>
      <c r="AV782" s="130"/>
      <c r="AW782" s="130"/>
      <c r="AX782" s="130"/>
      <c r="AY782" s="130"/>
      <c r="AZ782" s="130"/>
      <c r="BA782" s="130"/>
      <c r="BB782" s="130"/>
      <c r="BC782" s="130"/>
      <c r="BD782" s="130"/>
      <c r="BE782" s="130"/>
    </row>
    <row r="783" spans="1:57" s="137" customFormat="1" ht="15">
      <c r="A783" s="89" t="str">
        <f>IF(Table1[[#This Row],[LIBRARY ID]]="","",CONCATENATE('Sample information'!B$16," #1"," ",Table1[[#This Row],[DATE SAMPLE DELIVERY]]))</f>
        <v/>
      </c>
      <c r="B783" s="89" t="str">
        <f>IF(Table1[[#This Row],[LIBRARY ID]]="","",CONCATENATE('Sample information'!B$16,"-",Table1[[#This Row],[LIBRARY ID]]))</f>
        <v/>
      </c>
      <c r="C783" s="47"/>
      <c r="D783" s="47"/>
      <c r="E783" s="47"/>
      <c r="F783" s="174" t="s">
        <v>547</v>
      </c>
      <c r="G783" s="47"/>
      <c r="H783" s="47"/>
      <c r="I783" s="47"/>
      <c r="J783" s="47"/>
      <c r="K783" s="47"/>
      <c r="L783" s="89" t="str">
        <f>IF(Table1[[#This Row],[INDEX CATEGORY]]="",CONCATENATE("Custom (",Table1[[#This Row],[CUSTOM INDEX]],")"),IF(Table1[[#This Row],[INDEX CATEGORY]]="No index","Custom (None)",INDEX(Index!$C$3:$X$230,MATCH(Table1[[#This Row],[INDEX NUMBER]],Index!$B$3:$B$230,0),MATCH(Table1[[#This Row],[INDEX CATEGORY]],Index!$C$2:$X$2,0))))</f>
        <v>Custom ()</v>
      </c>
      <c r="M783" s="153"/>
      <c r="N783" s="135" t="s">
        <v>5</v>
      </c>
      <c r="O783" s="153" t="s">
        <v>31</v>
      </c>
      <c r="P783" s="150" t="str">
        <f>IF(Table1[[#This Row],[LIBRARY ID]]="","",Table1[[#This Row],[VOLUME]])</f>
        <v/>
      </c>
      <c r="Q783" s="150" t="str">
        <f>IF(Table1[[#This Row],[LIBRARY ID]]="","",Table1[[#This Row],[CONCENTRATION]]*Table1[[#This Row],[VOLUME]])</f>
        <v/>
      </c>
      <c r="R783" s="103" t="s">
        <v>734</v>
      </c>
      <c r="S783" s="103" t="str">
        <f>IF(Table1[[#This Row],[LIBRARY ID]]="","",CONCATENATE('Sample information'!$B$16,"_",Table1[[#This Row],[PLATE]],"_org_",Table1[[#This Row],[DATE SAMPLE DELIVERY]]))</f>
        <v/>
      </c>
      <c r="T783" s="130" t="str">
        <f>IF(Table1[[#This Row],[DATE SAMPLE DELIVERY]]="","",(CONCATENATE(20,LEFT(Table1[[#This Row],[DATE SAMPLE DELIVERY]],2),"-",(MID(Table1[[#This Row],[DATE SAMPLE DELIVERY]],3,2)),"-",(RIGHT(Table1[[#This Row],[DATE SAMPLE DELIVERY]],2)))))</f>
        <v/>
      </c>
      <c r="U783" s="137" t="str">
        <f>IF(Table1[[#This Row],[LIBRARY ID]]="","",IF('Sample information'!$B$22="","RML",'Sample information'!$B$22))</f>
        <v/>
      </c>
      <c r="V783" s="130" t="s">
        <v>280</v>
      </c>
      <c r="W783" s="135"/>
      <c r="X783" s="135"/>
      <c r="AA783" s="151"/>
      <c r="AC783" s="152"/>
      <c r="AF783" s="135"/>
      <c r="AG783" s="130"/>
      <c r="AH783" s="130"/>
      <c r="AI783" s="130"/>
      <c r="AJ783" s="130"/>
      <c r="AK783" s="130"/>
      <c r="AL783" s="130"/>
      <c r="AM783" s="130"/>
      <c r="AN783" s="130"/>
      <c r="AO783" s="130"/>
      <c r="AP783" s="130"/>
      <c r="AQ783" s="130"/>
      <c r="AR783" s="130"/>
      <c r="AS783" s="130"/>
      <c r="AT783" s="130"/>
      <c r="AU783" s="130"/>
      <c r="AV783" s="130"/>
      <c r="AW783" s="130"/>
      <c r="AX783" s="130"/>
      <c r="AY783" s="130"/>
      <c r="AZ783" s="130"/>
      <c r="BA783" s="130"/>
      <c r="BB783" s="130"/>
      <c r="BC783" s="130"/>
      <c r="BD783" s="130"/>
      <c r="BE783" s="130"/>
    </row>
    <row r="784" spans="1:57" s="137" customFormat="1" ht="15">
      <c r="A784" s="89" t="str">
        <f>IF(Table1[[#This Row],[LIBRARY ID]]="","",CONCATENATE('Sample information'!B$16," #1"," ",Table1[[#This Row],[DATE SAMPLE DELIVERY]]))</f>
        <v/>
      </c>
      <c r="B784" s="89" t="str">
        <f>IF(Table1[[#This Row],[LIBRARY ID]]="","",CONCATENATE('Sample information'!B$16,"-",Table1[[#This Row],[LIBRARY ID]]))</f>
        <v/>
      </c>
      <c r="C784" s="47"/>
      <c r="D784" s="47"/>
      <c r="E784" s="47"/>
      <c r="F784" s="174" t="s">
        <v>547</v>
      </c>
      <c r="G784" s="47"/>
      <c r="H784" s="47"/>
      <c r="I784" s="47"/>
      <c r="J784" s="47"/>
      <c r="K784" s="47"/>
      <c r="L784" s="89" t="str">
        <f>IF(Table1[[#This Row],[INDEX CATEGORY]]="",CONCATENATE("Custom (",Table1[[#This Row],[CUSTOM INDEX]],")"),IF(Table1[[#This Row],[INDEX CATEGORY]]="No index","Custom (None)",INDEX(Index!$C$3:$X$230,MATCH(Table1[[#This Row],[INDEX NUMBER]],Index!$B$3:$B$230,0),MATCH(Table1[[#This Row],[INDEX CATEGORY]],Index!$C$2:$X$2,0))))</f>
        <v>Custom ()</v>
      </c>
      <c r="M784" s="153"/>
      <c r="N784" s="135" t="s">
        <v>5</v>
      </c>
      <c r="O784" s="153" t="s">
        <v>32</v>
      </c>
      <c r="P784" s="150" t="str">
        <f>IF(Table1[[#This Row],[LIBRARY ID]]="","",Table1[[#This Row],[VOLUME]])</f>
        <v/>
      </c>
      <c r="Q784" s="150" t="str">
        <f>IF(Table1[[#This Row],[LIBRARY ID]]="","",Table1[[#This Row],[CONCENTRATION]]*Table1[[#This Row],[VOLUME]])</f>
        <v/>
      </c>
      <c r="R784" s="103" t="s">
        <v>734</v>
      </c>
      <c r="S784" s="103" t="str">
        <f>IF(Table1[[#This Row],[LIBRARY ID]]="","",CONCATENATE('Sample information'!$B$16,"_",Table1[[#This Row],[PLATE]],"_org_",Table1[[#This Row],[DATE SAMPLE DELIVERY]]))</f>
        <v/>
      </c>
      <c r="T784" s="130" t="str">
        <f>IF(Table1[[#This Row],[DATE SAMPLE DELIVERY]]="","",(CONCATENATE(20,LEFT(Table1[[#This Row],[DATE SAMPLE DELIVERY]],2),"-",(MID(Table1[[#This Row],[DATE SAMPLE DELIVERY]],3,2)),"-",(RIGHT(Table1[[#This Row],[DATE SAMPLE DELIVERY]],2)))))</f>
        <v/>
      </c>
      <c r="U784" s="137" t="str">
        <f>IF(Table1[[#This Row],[LIBRARY ID]]="","",IF('Sample information'!$B$22="","RML",'Sample information'!$B$22))</f>
        <v/>
      </c>
      <c r="V784" s="130" t="s">
        <v>280</v>
      </c>
      <c r="W784" s="135"/>
      <c r="X784" s="135"/>
      <c r="AA784" s="151"/>
      <c r="AC784" s="152"/>
      <c r="AF784" s="135"/>
      <c r="AG784" s="130"/>
      <c r="AH784" s="130"/>
      <c r="AI784" s="130"/>
      <c r="AJ784" s="130"/>
      <c r="AK784" s="130"/>
      <c r="AL784" s="130"/>
      <c r="AM784" s="130"/>
      <c r="AN784" s="130"/>
      <c r="AO784" s="130"/>
      <c r="AP784" s="130"/>
      <c r="AQ784" s="130"/>
      <c r="AR784" s="130"/>
      <c r="AS784" s="130"/>
      <c r="AT784" s="130"/>
      <c r="AU784" s="130"/>
      <c r="AV784" s="130"/>
      <c r="AW784" s="130"/>
      <c r="AX784" s="130"/>
      <c r="AY784" s="130"/>
      <c r="AZ784" s="130"/>
      <c r="BA784" s="130"/>
      <c r="BB784" s="130"/>
      <c r="BC784" s="130"/>
      <c r="BD784" s="130"/>
      <c r="BE784" s="130"/>
    </row>
    <row r="785" spans="1:57" s="137" customFormat="1" ht="15">
      <c r="A785" s="89" t="str">
        <f>IF(Table1[[#This Row],[LIBRARY ID]]="","",CONCATENATE('Sample information'!B$16," #1"," ",Table1[[#This Row],[DATE SAMPLE DELIVERY]]))</f>
        <v/>
      </c>
      <c r="B785" s="89" t="str">
        <f>IF(Table1[[#This Row],[LIBRARY ID]]="","",CONCATENATE('Sample information'!B$16,"-",Table1[[#This Row],[LIBRARY ID]]))</f>
        <v/>
      </c>
      <c r="C785" s="47"/>
      <c r="D785" s="47"/>
      <c r="E785" s="47"/>
      <c r="F785" s="174" t="s">
        <v>547</v>
      </c>
      <c r="G785" s="47"/>
      <c r="H785" s="47"/>
      <c r="I785" s="47"/>
      <c r="J785" s="47"/>
      <c r="K785" s="47"/>
      <c r="L785" s="89" t="str">
        <f>IF(Table1[[#This Row],[INDEX CATEGORY]]="",CONCATENATE("Custom (",Table1[[#This Row],[CUSTOM INDEX]],")"),IF(Table1[[#This Row],[INDEX CATEGORY]]="No index","Custom (None)",INDEX(Index!$C$3:$X$230,MATCH(Table1[[#This Row],[INDEX NUMBER]],Index!$B$3:$B$230,0),MATCH(Table1[[#This Row],[INDEX CATEGORY]],Index!$C$2:$X$2,0))))</f>
        <v>Custom ()</v>
      </c>
      <c r="M785" s="153"/>
      <c r="N785" s="135" t="s">
        <v>5</v>
      </c>
      <c r="O785" s="153" t="s">
        <v>33</v>
      </c>
      <c r="P785" s="150" t="str">
        <f>IF(Table1[[#This Row],[LIBRARY ID]]="","",Table1[[#This Row],[VOLUME]])</f>
        <v/>
      </c>
      <c r="Q785" s="150" t="str">
        <f>IF(Table1[[#This Row],[LIBRARY ID]]="","",Table1[[#This Row],[CONCENTRATION]]*Table1[[#This Row],[VOLUME]])</f>
        <v/>
      </c>
      <c r="R785" s="103" t="s">
        <v>734</v>
      </c>
      <c r="S785" s="103" t="str">
        <f>IF(Table1[[#This Row],[LIBRARY ID]]="","",CONCATENATE('Sample information'!$B$16,"_",Table1[[#This Row],[PLATE]],"_org_",Table1[[#This Row],[DATE SAMPLE DELIVERY]]))</f>
        <v/>
      </c>
      <c r="T785" s="130" t="str">
        <f>IF(Table1[[#This Row],[DATE SAMPLE DELIVERY]]="","",(CONCATENATE(20,LEFT(Table1[[#This Row],[DATE SAMPLE DELIVERY]],2),"-",(MID(Table1[[#This Row],[DATE SAMPLE DELIVERY]],3,2)),"-",(RIGHT(Table1[[#This Row],[DATE SAMPLE DELIVERY]],2)))))</f>
        <v/>
      </c>
      <c r="U785" s="137" t="str">
        <f>IF(Table1[[#This Row],[LIBRARY ID]]="","",IF('Sample information'!$B$22="","RML",'Sample information'!$B$22))</f>
        <v/>
      </c>
      <c r="V785" s="130" t="s">
        <v>280</v>
      </c>
      <c r="W785" s="135"/>
      <c r="X785" s="135"/>
      <c r="AA785" s="151"/>
      <c r="AC785" s="152"/>
      <c r="AF785" s="135"/>
      <c r="AG785" s="130"/>
      <c r="AH785" s="130"/>
      <c r="AI785" s="130"/>
      <c r="AJ785" s="130"/>
      <c r="AK785" s="130"/>
      <c r="AL785" s="130"/>
      <c r="AM785" s="130"/>
      <c r="AN785" s="130"/>
      <c r="AO785" s="130"/>
      <c r="AP785" s="130"/>
      <c r="AQ785" s="130"/>
      <c r="AR785" s="130"/>
      <c r="AS785" s="130"/>
      <c r="AT785" s="130"/>
      <c r="AU785" s="130"/>
      <c r="AV785" s="130"/>
      <c r="AW785" s="130"/>
      <c r="AX785" s="130"/>
      <c r="AY785" s="130"/>
      <c r="AZ785" s="130"/>
      <c r="BA785" s="130"/>
      <c r="BB785" s="130"/>
      <c r="BC785" s="130"/>
      <c r="BD785" s="130"/>
      <c r="BE785" s="130"/>
    </row>
    <row r="786" spans="1:57" s="137" customFormat="1" ht="15">
      <c r="A786" s="89" t="str">
        <f>IF(Table1[[#This Row],[LIBRARY ID]]="","",CONCATENATE('Sample information'!B$16," #1"," ",Table1[[#This Row],[DATE SAMPLE DELIVERY]]))</f>
        <v/>
      </c>
      <c r="B786" s="89" t="str">
        <f>IF(Table1[[#This Row],[LIBRARY ID]]="","",CONCATENATE('Sample information'!B$16,"-",Table1[[#This Row],[LIBRARY ID]]))</f>
        <v/>
      </c>
      <c r="C786" s="47"/>
      <c r="D786" s="47"/>
      <c r="E786" s="47"/>
      <c r="F786" s="174" t="s">
        <v>547</v>
      </c>
      <c r="G786" s="47"/>
      <c r="H786" s="47"/>
      <c r="I786" s="47"/>
      <c r="J786" s="47"/>
      <c r="K786" s="47"/>
      <c r="L786" s="89" t="str">
        <f>IF(Table1[[#This Row],[INDEX CATEGORY]]="",CONCATENATE("Custom (",Table1[[#This Row],[CUSTOM INDEX]],")"),IF(Table1[[#This Row],[INDEX CATEGORY]]="No index","Custom (None)",INDEX(Index!$C$3:$X$230,MATCH(Table1[[#This Row],[INDEX NUMBER]],Index!$B$3:$B$230,0),MATCH(Table1[[#This Row],[INDEX CATEGORY]],Index!$C$2:$X$2,0))))</f>
        <v>Custom ()</v>
      </c>
      <c r="M786" s="153"/>
      <c r="N786" s="135" t="s">
        <v>5</v>
      </c>
      <c r="O786" s="153" t="s">
        <v>34</v>
      </c>
      <c r="P786" s="150" t="str">
        <f>IF(Table1[[#This Row],[LIBRARY ID]]="","",Table1[[#This Row],[VOLUME]])</f>
        <v/>
      </c>
      <c r="Q786" s="150" t="str">
        <f>IF(Table1[[#This Row],[LIBRARY ID]]="","",Table1[[#This Row],[CONCENTRATION]]*Table1[[#This Row],[VOLUME]])</f>
        <v/>
      </c>
      <c r="R786" s="103" t="s">
        <v>734</v>
      </c>
      <c r="S786" s="103" t="str">
        <f>IF(Table1[[#This Row],[LIBRARY ID]]="","",CONCATENATE('Sample information'!$B$16,"_",Table1[[#This Row],[PLATE]],"_org_",Table1[[#This Row],[DATE SAMPLE DELIVERY]]))</f>
        <v/>
      </c>
      <c r="T786" s="130" t="str">
        <f>IF(Table1[[#This Row],[DATE SAMPLE DELIVERY]]="","",(CONCATENATE(20,LEFT(Table1[[#This Row],[DATE SAMPLE DELIVERY]],2),"-",(MID(Table1[[#This Row],[DATE SAMPLE DELIVERY]],3,2)),"-",(RIGHT(Table1[[#This Row],[DATE SAMPLE DELIVERY]],2)))))</f>
        <v/>
      </c>
      <c r="U786" s="137" t="str">
        <f>IF(Table1[[#This Row],[LIBRARY ID]]="","",IF('Sample information'!$B$22="","RML",'Sample information'!$B$22))</f>
        <v/>
      </c>
      <c r="V786" s="130" t="s">
        <v>280</v>
      </c>
      <c r="W786" s="135"/>
      <c r="X786" s="135"/>
      <c r="AA786" s="151"/>
      <c r="AC786" s="152"/>
      <c r="AF786" s="135"/>
      <c r="AG786" s="130"/>
      <c r="AH786" s="130"/>
      <c r="AI786" s="130"/>
      <c r="AJ786" s="130"/>
      <c r="AK786" s="130"/>
      <c r="AL786" s="130"/>
      <c r="AM786" s="130"/>
      <c r="AN786" s="130"/>
      <c r="AO786" s="130"/>
      <c r="AP786" s="130"/>
      <c r="AQ786" s="130"/>
      <c r="AR786" s="130"/>
      <c r="AS786" s="130"/>
      <c r="AT786" s="130"/>
      <c r="AU786" s="130"/>
      <c r="AV786" s="130"/>
      <c r="AW786" s="130"/>
      <c r="AX786" s="130"/>
      <c r="AY786" s="130"/>
      <c r="AZ786" s="130"/>
      <c r="BA786" s="130"/>
      <c r="BB786" s="130"/>
      <c r="BC786" s="130"/>
      <c r="BD786" s="130"/>
      <c r="BE786" s="130"/>
    </row>
    <row r="787" spans="1:57" s="137" customFormat="1" ht="15">
      <c r="A787" s="89" t="str">
        <f>IF(Table1[[#This Row],[LIBRARY ID]]="","",CONCATENATE('Sample information'!B$16," #1"," ",Table1[[#This Row],[DATE SAMPLE DELIVERY]]))</f>
        <v/>
      </c>
      <c r="B787" s="89" t="str">
        <f>IF(Table1[[#This Row],[LIBRARY ID]]="","",CONCATENATE('Sample information'!B$16,"-",Table1[[#This Row],[LIBRARY ID]]))</f>
        <v/>
      </c>
      <c r="C787" s="47"/>
      <c r="D787" s="47"/>
      <c r="E787" s="47"/>
      <c r="F787" s="174" t="s">
        <v>547</v>
      </c>
      <c r="G787" s="47"/>
      <c r="H787" s="47"/>
      <c r="I787" s="47"/>
      <c r="J787" s="47"/>
      <c r="K787" s="47"/>
      <c r="L787" s="89" t="str">
        <f>IF(Table1[[#This Row],[INDEX CATEGORY]]="",CONCATENATE("Custom (",Table1[[#This Row],[CUSTOM INDEX]],")"),IF(Table1[[#This Row],[INDEX CATEGORY]]="No index","Custom (None)",INDEX(Index!$C$3:$X$230,MATCH(Table1[[#This Row],[INDEX NUMBER]],Index!$B$3:$B$230,0),MATCH(Table1[[#This Row],[INDEX CATEGORY]],Index!$C$2:$X$2,0))))</f>
        <v>Custom ()</v>
      </c>
      <c r="M787" s="153"/>
      <c r="N787" s="135" t="s">
        <v>5</v>
      </c>
      <c r="O787" s="153" t="s">
        <v>35</v>
      </c>
      <c r="P787" s="150" t="str">
        <f>IF(Table1[[#This Row],[LIBRARY ID]]="","",Table1[[#This Row],[VOLUME]])</f>
        <v/>
      </c>
      <c r="Q787" s="150" t="str">
        <f>IF(Table1[[#This Row],[LIBRARY ID]]="","",Table1[[#This Row],[CONCENTRATION]]*Table1[[#This Row],[VOLUME]])</f>
        <v/>
      </c>
      <c r="R787" s="103" t="s">
        <v>734</v>
      </c>
      <c r="S787" s="103" t="str">
        <f>IF(Table1[[#This Row],[LIBRARY ID]]="","",CONCATENATE('Sample information'!$B$16,"_",Table1[[#This Row],[PLATE]],"_org_",Table1[[#This Row],[DATE SAMPLE DELIVERY]]))</f>
        <v/>
      </c>
      <c r="T787" s="130" t="str">
        <f>IF(Table1[[#This Row],[DATE SAMPLE DELIVERY]]="","",(CONCATENATE(20,LEFT(Table1[[#This Row],[DATE SAMPLE DELIVERY]],2),"-",(MID(Table1[[#This Row],[DATE SAMPLE DELIVERY]],3,2)),"-",(RIGHT(Table1[[#This Row],[DATE SAMPLE DELIVERY]],2)))))</f>
        <v/>
      </c>
      <c r="U787" s="137" t="str">
        <f>IF(Table1[[#This Row],[LIBRARY ID]]="","",IF('Sample information'!$B$22="","RML",'Sample information'!$B$22))</f>
        <v/>
      </c>
      <c r="V787" s="130" t="s">
        <v>280</v>
      </c>
      <c r="W787" s="135"/>
      <c r="X787" s="135"/>
      <c r="AA787" s="151"/>
      <c r="AC787" s="152"/>
      <c r="AF787" s="135"/>
      <c r="AG787" s="130"/>
      <c r="AH787" s="130"/>
      <c r="AI787" s="130"/>
      <c r="AJ787" s="130"/>
      <c r="AK787" s="130"/>
      <c r="AL787" s="130"/>
      <c r="AM787" s="130"/>
      <c r="AN787" s="130"/>
      <c r="AO787" s="130"/>
      <c r="AP787" s="130"/>
      <c r="AQ787" s="130"/>
      <c r="AR787" s="130"/>
      <c r="AS787" s="130"/>
      <c r="AT787" s="130"/>
      <c r="AU787" s="130"/>
      <c r="AV787" s="130"/>
      <c r="AW787" s="130"/>
      <c r="AX787" s="130"/>
      <c r="AY787" s="130"/>
      <c r="AZ787" s="130"/>
      <c r="BA787" s="130"/>
      <c r="BB787" s="130"/>
      <c r="BC787" s="130"/>
      <c r="BD787" s="130"/>
      <c r="BE787" s="130"/>
    </row>
    <row r="788" spans="1:57" s="137" customFormat="1" ht="15">
      <c r="A788" s="89" t="str">
        <f>IF(Table1[[#This Row],[LIBRARY ID]]="","",CONCATENATE('Sample information'!B$16," #1"," ",Table1[[#This Row],[DATE SAMPLE DELIVERY]]))</f>
        <v/>
      </c>
      <c r="B788" s="89" t="str">
        <f>IF(Table1[[#This Row],[LIBRARY ID]]="","",CONCATENATE('Sample information'!B$16,"-",Table1[[#This Row],[LIBRARY ID]]))</f>
        <v/>
      </c>
      <c r="C788" s="47"/>
      <c r="D788" s="47"/>
      <c r="E788" s="47"/>
      <c r="F788" s="174" t="s">
        <v>547</v>
      </c>
      <c r="G788" s="47"/>
      <c r="H788" s="47"/>
      <c r="I788" s="47"/>
      <c r="J788" s="47"/>
      <c r="K788" s="47"/>
      <c r="L788" s="89" t="str">
        <f>IF(Table1[[#This Row],[INDEX CATEGORY]]="",CONCATENATE("Custom (",Table1[[#This Row],[CUSTOM INDEX]],")"),IF(Table1[[#This Row],[INDEX CATEGORY]]="No index","Custom (None)",INDEX(Index!$C$3:$X$230,MATCH(Table1[[#This Row],[INDEX NUMBER]],Index!$B$3:$B$230,0),MATCH(Table1[[#This Row],[INDEX CATEGORY]],Index!$C$2:$X$2,0))))</f>
        <v>Custom ()</v>
      </c>
      <c r="M788" s="153"/>
      <c r="N788" s="135" t="s">
        <v>5</v>
      </c>
      <c r="O788" s="153" t="s">
        <v>36</v>
      </c>
      <c r="P788" s="150" t="str">
        <f>IF(Table1[[#This Row],[LIBRARY ID]]="","",Table1[[#This Row],[VOLUME]])</f>
        <v/>
      </c>
      <c r="Q788" s="150" t="str">
        <f>IF(Table1[[#This Row],[LIBRARY ID]]="","",Table1[[#This Row],[CONCENTRATION]]*Table1[[#This Row],[VOLUME]])</f>
        <v/>
      </c>
      <c r="R788" s="103" t="s">
        <v>734</v>
      </c>
      <c r="S788" s="103" t="str">
        <f>IF(Table1[[#This Row],[LIBRARY ID]]="","",CONCATENATE('Sample information'!$B$16,"_",Table1[[#This Row],[PLATE]],"_org_",Table1[[#This Row],[DATE SAMPLE DELIVERY]]))</f>
        <v/>
      </c>
      <c r="T788" s="130" t="str">
        <f>IF(Table1[[#This Row],[DATE SAMPLE DELIVERY]]="","",(CONCATENATE(20,LEFT(Table1[[#This Row],[DATE SAMPLE DELIVERY]],2),"-",(MID(Table1[[#This Row],[DATE SAMPLE DELIVERY]],3,2)),"-",(RIGHT(Table1[[#This Row],[DATE SAMPLE DELIVERY]],2)))))</f>
        <v/>
      </c>
      <c r="U788" s="137" t="str">
        <f>IF(Table1[[#This Row],[LIBRARY ID]]="","",IF('Sample information'!$B$22="","RML",'Sample information'!$B$22))</f>
        <v/>
      </c>
      <c r="V788" s="130" t="s">
        <v>280</v>
      </c>
      <c r="W788" s="135"/>
      <c r="X788" s="135"/>
      <c r="AA788" s="151"/>
      <c r="AC788" s="152"/>
      <c r="AF788" s="135"/>
      <c r="AG788" s="130"/>
      <c r="AH788" s="130"/>
      <c r="AI788" s="130"/>
      <c r="AJ788" s="130"/>
      <c r="AK788" s="130"/>
      <c r="AL788" s="130"/>
      <c r="AM788" s="130"/>
      <c r="AN788" s="130"/>
      <c r="AO788" s="130"/>
      <c r="AP788" s="130"/>
      <c r="AQ788" s="130"/>
      <c r="AR788" s="130"/>
      <c r="AS788" s="130"/>
      <c r="AT788" s="130"/>
      <c r="AU788" s="130"/>
      <c r="AV788" s="130"/>
      <c r="AW788" s="130"/>
      <c r="AX788" s="130"/>
      <c r="AY788" s="130"/>
      <c r="AZ788" s="130"/>
      <c r="BA788" s="130"/>
      <c r="BB788" s="130"/>
      <c r="BC788" s="130"/>
      <c r="BD788" s="130"/>
      <c r="BE788" s="130"/>
    </row>
    <row r="789" spans="1:57" s="137" customFormat="1" ht="15">
      <c r="A789" s="89" t="str">
        <f>IF(Table1[[#This Row],[LIBRARY ID]]="","",CONCATENATE('Sample information'!B$16," #1"," ",Table1[[#This Row],[DATE SAMPLE DELIVERY]]))</f>
        <v/>
      </c>
      <c r="B789" s="89" t="str">
        <f>IF(Table1[[#This Row],[LIBRARY ID]]="","",CONCATENATE('Sample information'!B$16,"-",Table1[[#This Row],[LIBRARY ID]]))</f>
        <v/>
      </c>
      <c r="C789" s="47"/>
      <c r="D789" s="47"/>
      <c r="E789" s="47"/>
      <c r="F789" s="174" t="s">
        <v>547</v>
      </c>
      <c r="G789" s="47"/>
      <c r="H789" s="47"/>
      <c r="I789" s="47"/>
      <c r="J789" s="47"/>
      <c r="K789" s="47"/>
      <c r="L789" s="89" t="str">
        <f>IF(Table1[[#This Row],[INDEX CATEGORY]]="",CONCATENATE("Custom (",Table1[[#This Row],[CUSTOM INDEX]],")"),IF(Table1[[#This Row],[INDEX CATEGORY]]="No index","Custom (None)",INDEX(Index!$C$3:$X$230,MATCH(Table1[[#This Row],[INDEX NUMBER]],Index!$B$3:$B$230,0),MATCH(Table1[[#This Row],[INDEX CATEGORY]],Index!$C$2:$X$2,0))))</f>
        <v>Custom ()</v>
      </c>
      <c r="M789" s="153"/>
      <c r="N789" s="135" t="s">
        <v>5</v>
      </c>
      <c r="O789" s="153" t="s">
        <v>37</v>
      </c>
      <c r="P789" s="150" t="str">
        <f>IF(Table1[[#This Row],[LIBRARY ID]]="","",Table1[[#This Row],[VOLUME]])</f>
        <v/>
      </c>
      <c r="Q789" s="150" t="str">
        <f>IF(Table1[[#This Row],[LIBRARY ID]]="","",Table1[[#This Row],[CONCENTRATION]]*Table1[[#This Row],[VOLUME]])</f>
        <v/>
      </c>
      <c r="R789" s="103" t="s">
        <v>734</v>
      </c>
      <c r="S789" s="103" t="str">
        <f>IF(Table1[[#This Row],[LIBRARY ID]]="","",CONCATENATE('Sample information'!$B$16,"_",Table1[[#This Row],[PLATE]],"_org_",Table1[[#This Row],[DATE SAMPLE DELIVERY]]))</f>
        <v/>
      </c>
      <c r="T789" s="130" t="str">
        <f>IF(Table1[[#This Row],[DATE SAMPLE DELIVERY]]="","",(CONCATENATE(20,LEFT(Table1[[#This Row],[DATE SAMPLE DELIVERY]],2),"-",(MID(Table1[[#This Row],[DATE SAMPLE DELIVERY]],3,2)),"-",(RIGHT(Table1[[#This Row],[DATE SAMPLE DELIVERY]],2)))))</f>
        <v/>
      </c>
      <c r="U789" s="137" t="str">
        <f>IF(Table1[[#This Row],[LIBRARY ID]]="","",IF('Sample information'!$B$22="","RML",'Sample information'!$B$22))</f>
        <v/>
      </c>
      <c r="V789" s="130" t="s">
        <v>280</v>
      </c>
      <c r="W789" s="135"/>
      <c r="X789" s="135"/>
      <c r="AA789" s="151"/>
      <c r="AC789" s="152"/>
      <c r="AF789" s="135"/>
      <c r="AG789" s="130"/>
      <c r="AH789" s="130"/>
      <c r="AI789" s="130"/>
      <c r="AJ789" s="130"/>
      <c r="AK789" s="130"/>
      <c r="AL789" s="130"/>
      <c r="AM789" s="130"/>
      <c r="AN789" s="130"/>
      <c r="AO789" s="130"/>
      <c r="AP789" s="130"/>
      <c r="AQ789" s="130"/>
      <c r="AR789" s="130"/>
      <c r="AS789" s="130"/>
      <c r="AT789" s="130"/>
      <c r="AU789" s="130"/>
      <c r="AV789" s="130"/>
      <c r="AW789" s="130"/>
      <c r="AX789" s="130"/>
      <c r="AY789" s="130"/>
      <c r="AZ789" s="130"/>
      <c r="BA789" s="130"/>
      <c r="BB789" s="130"/>
      <c r="BC789" s="130"/>
      <c r="BD789" s="130"/>
      <c r="BE789" s="130"/>
    </row>
    <row r="790" spans="1:57" s="137" customFormat="1" ht="15">
      <c r="A790" s="89" t="str">
        <f>IF(Table1[[#This Row],[LIBRARY ID]]="","",CONCATENATE('Sample information'!B$16," #1"," ",Table1[[#This Row],[DATE SAMPLE DELIVERY]]))</f>
        <v/>
      </c>
      <c r="B790" s="89" t="str">
        <f>IF(Table1[[#This Row],[LIBRARY ID]]="","",CONCATENATE('Sample information'!B$16,"-",Table1[[#This Row],[LIBRARY ID]]))</f>
        <v/>
      </c>
      <c r="C790" s="47"/>
      <c r="D790" s="47"/>
      <c r="E790" s="47"/>
      <c r="F790" s="174" t="s">
        <v>547</v>
      </c>
      <c r="G790" s="47"/>
      <c r="H790" s="47"/>
      <c r="I790" s="47"/>
      <c r="J790" s="47"/>
      <c r="K790" s="47"/>
      <c r="L790" s="89" t="str">
        <f>IF(Table1[[#This Row],[INDEX CATEGORY]]="",CONCATENATE("Custom (",Table1[[#This Row],[CUSTOM INDEX]],")"),IF(Table1[[#This Row],[INDEX CATEGORY]]="No index","Custom (None)",INDEX(Index!$C$3:$X$230,MATCH(Table1[[#This Row],[INDEX NUMBER]],Index!$B$3:$B$230,0),MATCH(Table1[[#This Row],[INDEX CATEGORY]],Index!$C$2:$X$2,0))))</f>
        <v>Custom ()</v>
      </c>
      <c r="M790" s="153"/>
      <c r="N790" s="135" t="s">
        <v>5</v>
      </c>
      <c r="O790" s="153" t="s">
        <v>38</v>
      </c>
      <c r="P790" s="150" t="str">
        <f>IF(Table1[[#This Row],[LIBRARY ID]]="","",Table1[[#This Row],[VOLUME]])</f>
        <v/>
      </c>
      <c r="Q790" s="150" t="str">
        <f>IF(Table1[[#This Row],[LIBRARY ID]]="","",Table1[[#This Row],[CONCENTRATION]]*Table1[[#This Row],[VOLUME]])</f>
        <v/>
      </c>
      <c r="R790" s="103" t="s">
        <v>734</v>
      </c>
      <c r="S790" s="103" t="str">
        <f>IF(Table1[[#This Row],[LIBRARY ID]]="","",CONCATENATE('Sample information'!$B$16,"_",Table1[[#This Row],[PLATE]],"_org_",Table1[[#This Row],[DATE SAMPLE DELIVERY]]))</f>
        <v/>
      </c>
      <c r="T790" s="130" t="str">
        <f>IF(Table1[[#This Row],[DATE SAMPLE DELIVERY]]="","",(CONCATENATE(20,LEFT(Table1[[#This Row],[DATE SAMPLE DELIVERY]],2),"-",(MID(Table1[[#This Row],[DATE SAMPLE DELIVERY]],3,2)),"-",(RIGHT(Table1[[#This Row],[DATE SAMPLE DELIVERY]],2)))))</f>
        <v/>
      </c>
      <c r="U790" s="137" t="str">
        <f>IF(Table1[[#This Row],[LIBRARY ID]]="","",IF('Sample information'!$B$22="","RML",'Sample information'!$B$22))</f>
        <v/>
      </c>
      <c r="V790" s="130" t="s">
        <v>280</v>
      </c>
      <c r="W790" s="135"/>
      <c r="X790" s="135"/>
      <c r="AA790" s="151"/>
      <c r="AC790" s="152"/>
      <c r="AF790" s="135"/>
      <c r="AG790" s="130"/>
      <c r="AH790" s="130"/>
      <c r="AI790" s="130"/>
      <c r="AJ790" s="130"/>
      <c r="AK790" s="130"/>
      <c r="AL790" s="130"/>
      <c r="AM790" s="130"/>
      <c r="AN790" s="130"/>
      <c r="AO790" s="130"/>
      <c r="AP790" s="130"/>
      <c r="AQ790" s="130"/>
      <c r="AR790" s="130"/>
      <c r="AS790" s="130"/>
      <c r="AT790" s="130"/>
      <c r="AU790" s="130"/>
      <c r="AV790" s="130"/>
      <c r="AW790" s="130"/>
      <c r="AX790" s="130"/>
      <c r="AY790" s="130"/>
      <c r="AZ790" s="130"/>
      <c r="BA790" s="130"/>
      <c r="BB790" s="130"/>
      <c r="BC790" s="130"/>
      <c r="BD790" s="130"/>
      <c r="BE790" s="130"/>
    </row>
    <row r="791" spans="1:57" s="137" customFormat="1" ht="15">
      <c r="A791" s="89" t="str">
        <f>IF(Table1[[#This Row],[LIBRARY ID]]="","",CONCATENATE('Sample information'!B$16," #1"," ",Table1[[#This Row],[DATE SAMPLE DELIVERY]]))</f>
        <v/>
      </c>
      <c r="B791" s="89" t="str">
        <f>IF(Table1[[#This Row],[LIBRARY ID]]="","",CONCATENATE('Sample information'!B$16,"-",Table1[[#This Row],[LIBRARY ID]]))</f>
        <v/>
      </c>
      <c r="C791" s="47"/>
      <c r="D791" s="47"/>
      <c r="E791" s="47"/>
      <c r="F791" s="174" t="s">
        <v>547</v>
      </c>
      <c r="G791" s="47"/>
      <c r="H791" s="47"/>
      <c r="I791" s="47"/>
      <c r="J791" s="47"/>
      <c r="K791" s="47"/>
      <c r="L791" s="89" t="str">
        <f>IF(Table1[[#This Row],[INDEX CATEGORY]]="",CONCATENATE("Custom (",Table1[[#This Row],[CUSTOM INDEX]],")"),IF(Table1[[#This Row],[INDEX CATEGORY]]="No index","Custom (None)",INDEX(Index!$C$3:$X$230,MATCH(Table1[[#This Row],[INDEX NUMBER]],Index!$B$3:$B$230,0),MATCH(Table1[[#This Row],[INDEX CATEGORY]],Index!$C$2:$X$2,0))))</f>
        <v>Custom ()</v>
      </c>
      <c r="M791" s="153"/>
      <c r="N791" s="135" t="s">
        <v>5</v>
      </c>
      <c r="O791" s="153" t="s">
        <v>39</v>
      </c>
      <c r="P791" s="150" t="str">
        <f>IF(Table1[[#This Row],[LIBRARY ID]]="","",Table1[[#This Row],[VOLUME]])</f>
        <v/>
      </c>
      <c r="Q791" s="150" t="str">
        <f>IF(Table1[[#This Row],[LIBRARY ID]]="","",Table1[[#This Row],[CONCENTRATION]]*Table1[[#This Row],[VOLUME]])</f>
        <v/>
      </c>
      <c r="R791" s="103" t="s">
        <v>734</v>
      </c>
      <c r="S791" s="103" t="str">
        <f>IF(Table1[[#This Row],[LIBRARY ID]]="","",CONCATENATE('Sample information'!$B$16,"_",Table1[[#This Row],[PLATE]],"_org_",Table1[[#This Row],[DATE SAMPLE DELIVERY]]))</f>
        <v/>
      </c>
      <c r="T791" s="130" t="str">
        <f>IF(Table1[[#This Row],[DATE SAMPLE DELIVERY]]="","",(CONCATENATE(20,LEFT(Table1[[#This Row],[DATE SAMPLE DELIVERY]],2),"-",(MID(Table1[[#This Row],[DATE SAMPLE DELIVERY]],3,2)),"-",(RIGHT(Table1[[#This Row],[DATE SAMPLE DELIVERY]],2)))))</f>
        <v/>
      </c>
      <c r="U791" s="137" t="str">
        <f>IF(Table1[[#This Row],[LIBRARY ID]]="","",IF('Sample information'!$B$22="","RML",'Sample information'!$B$22))</f>
        <v/>
      </c>
      <c r="V791" s="130" t="s">
        <v>280</v>
      </c>
      <c r="W791" s="135"/>
      <c r="X791" s="135"/>
      <c r="AA791" s="151"/>
      <c r="AC791" s="152"/>
      <c r="AF791" s="135"/>
      <c r="AG791" s="130"/>
      <c r="AH791" s="130"/>
      <c r="AI791" s="130"/>
      <c r="AJ791" s="130"/>
      <c r="AK791" s="130"/>
      <c r="AL791" s="130"/>
      <c r="AM791" s="130"/>
      <c r="AN791" s="130"/>
      <c r="AO791" s="130"/>
      <c r="AP791" s="130"/>
      <c r="AQ791" s="130"/>
      <c r="AR791" s="130"/>
      <c r="AS791" s="130"/>
      <c r="AT791" s="130"/>
      <c r="AU791" s="130"/>
      <c r="AV791" s="130"/>
      <c r="AW791" s="130"/>
      <c r="AX791" s="130"/>
      <c r="AY791" s="130"/>
      <c r="AZ791" s="130"/>
      <c r="BA791" s="130"/>
      <c r="BB791" s="130"/>
      <c r="BC791" s="130"/>
      <c r="BD791" s="130"/>
      <c r="BE791" s="130"/>
    </row>
    <row r="792" spans="1:57" s="137" customFormat="1" ht="15">
      <c r="A792" s="89" t="str">
        <f>IF(Table1[[#This Row],[LIBRARY ID]]="","",CONCATENATE('Sample information'!B$16," #1"," ",Table1[[#This Row],[DATE SAMPLE DELIVERY]]))</f>
        <v/>
      </c>
      <c r="B792" s="89" t="str">
        <f>IF(Table1[[#This Row],[LIBRARY ID]]="","",CONCATENATE('Sample information'!B$16,"-",Table1[[#This Row],[LIBRARY ID]]))</f>
        <v/>
      </c>
      <c r="C792" s="47"/>
      <c r="D792" s="47"/>
      <c r="E792" s="47"/>
      <c r="F792" s="174" t="s">
        <v>547</v>
      </c>
      <c r="G792" s="47"/>
      <c r="H792" s="47"/>
      <c r="I792" s="47"/>
      <c r="J792" s="47"/>
      <c r="K792" s="47"/>
      <c r="L792" s="89" t="str">
        <f>IF(Table1[[#This Row],[INDEX CATEGORY]]="",CONCATENATE("Custom (",Table1[[#This Row],[CUSTOM INDEX]],")"),IF(Table1[[#This Row],[INDEX CATEGORY]]="No index","Custom (None)",INDEX(Index!$C$3:$X$230,MATCH(Table1[[#This Row],[INDEX NUMBER]],Index!$B$3:$B$230,0),MATCH(Table1[[#This Row],[INDEX CATEGORY]],Index!$C$2:$X$2,0))))</f>
        <v>Custom ()</v>
      </c>
      <c r="M792" s="153"/>
      <c r="N792" s="135" t="s">
        <v>5</v>
      </c>
      <c r="O792" s="153" t="s">
        <v>40</v>
      </c>
      <c r="P792" s="150" t="str">
        <f>IF(Table1[[#This Row],[LIBRARY ID]]="","",Table1[[#This Row],[VOLUME]])</f>
        <v/>
      </c>
      <c r="Q792" s="150" t="str">
        <f>IF(Table1[[#This Row],[LIBRARY ID]]="","",Table1[[#This Row],[CONCENTRATION]]*Table1[[#This Row],[VOLUME]])</f>
        <v/>
      </c>
      <c r="R792" s="103" t="s">
        <v>734</v>
      </c>
      <c r="S792" s="103" t="str">
        <f>IF(Table1[[#This Row],[LIBRARY ID]]="","",CONCATENATE('Sample information'!$B$16,"_",Table1[[#This Row],[PLATE]],"_org_",Table1[[#This Row],[DATE SAMPLE DELIVERY]]))</f>
        <v/>
      </c>
      <c r="T792" s="130" t="str">
        <f>IF(Table1[[#This Row],[DATE SAMPLE DELIVERY]]="","",(CONCATENATE(20,LEFT(Table1[[#This Row],[DATE SAMPLE DELIVERY]],2),"-",(MID(Table1[[#This Row],[DATE SAMPLE DELIVERY]],3,2)),"-",(RIGHT(Table1[[#This Row],[DATE SAMPLE DELIVERY]],2)))))</f>
        <v/>
      </c>
      <c r="U792" s="137" t="str">
        <f>IF(Table1[[#This Row],[LIBRARY ID]]="","",IF('Sample information'!$B$22="","RML",'Sample information'!$B$22))</f>
        <v/>
      </c>
      <c r="V792" s="130" t="s">
        <v>280</v>
      </c>
      <c r="W792" s="135"/>
      <c r="X792" s="135"/>
      <c r="AA792" s="151"/>
      <c r="AC792" s="152"/>
      <c r="AF792" s="135"/>
      <c r="AG792" s="130"/>
      <c r="AH792" s="130"/>
      <c r="AI792" s="130"/>
      <c r="AJ792" s="130"/>
      <c r="AK792" s="130"/>
      <c r="AL792" s="130"/>
      <c r="AM792" s="130"/>
      <c r="AN792" s="130"/>
      <c r="AO792" s="130"/>
      <c r="AP792" s="130"/>
      <c r="AQ792" s="130"/>
      <c r="AR792" s="130"/>
      <c r="AS792" s="130"/>
      <c r="AT792" s="130"/>
      <c r="AU792" s="130"/>
      <c r="AV792" s="130"/>
      <c r="AW792" s="130"/>
      <c r="AX792" s="130"/>
      <c r="AY792" s="130"/>
      <c r="AZ792" s="130"/>
      <c r="BA792" s="130"/>
      <c r="BB792" s="130"/>
      <c r="BC792" s="130"/>
      <c r="BD792" s="130"/>
      <c r="BE792" s="130"/>
    </row>
    <row r="793" spans="1:57" s="137" customFormat="1" ht="15">
      <c r="A793" s="89" t="str">
        <f>IF(Table1[[#This Row],[LIBRARY ID]]="","",CONCATENATE('Sample information'!B$16," #1"," ",Table1[[#This Row],[DATE SAMPLE DELIVERY]]))</f>
        <v/>
      </c>
      <c r="B793" s="89" t="str">
        <f>IF(Table1[[#This Row],[LIBRARY ID]]="","",CONCATENATE('Sample information'!B$16,"-",Table1[[#This Row],[LIBRARY ID]]))</f>
        <v/>
      </c>
      <c r="C793" s="47"/>
      <c r="D793" s="47"/>
      <c r="E793" s="47"/>
      <c r="F793" s="174" t="s">
        <v>547</v>
      </c>
      <c r="G793" s="47"/>
      <c r="H793" s="47"/>
      <c r="I793" s="47"/>
      <c r="J793" s="47"/>
      <c r="K793" s="47"/>
      <c r="L793" s="89" t="str">
        <f>IF(Table1[[#This Row],[INDEX CATEGORY]]="",CONCATENATE("Custom (",Table1[[#This Row],[CUSTOM INDEX]],")"),IF(Table1[[#This Row],[INDEX CATEGORY]]="No index","Custom (None)",INDEX(Index!$C$3:$X$230,MATCH(Table1[[#This Row],[INDEX NUMBER]],Index!$B$3:$B$230,0),MATCH(Table1[[#This Row],[INDEX CATEGORY]],Index!$C$2:$X$2,0))))</f>
        <v>Custom ()</v>
      </c>
      <c r="M793" s="153"/>
      <c r="N793" s="135" t="s">
        <v>5</v>
      </c>
      <c r="O793" s="153" t="s">
        <v>41</v>
      </c>
      <c r="P793" s="150" t="str">
        <f>IF(Table1[[#This Row],[LIBRARY ID]]="","",Table1[[#This Row],[VOLUME]])</f>
        <v/>
      </c>
      <c r="Q793" s="150" t="str">
        <f>IF(Table1[[#This Row],[LIBRARY ID]]="","",Table1[[#This Row],[CONCENTRATION]]*Table1[[#This Row],[VOLUME]])</f>
        <v/>
      </c>
      <c r="R793" s="103" t="s">
        <v>734</v>
      </c>
      <c r="S793" s="103" t="str">
        <f>IF(Table1[[#This Row],[LIBRARY ID]]="","",CONCATENATE('Sample information'!$B$16,"_",Table1[[#This Row],[PLATE]],"_org_",Table1[[#This Row],[DATE SAMPLE DELIVERY]]))</f>
        <v/>
      </c>
      <c r="T793" s="130" t="str">
        <f>IF(Table1[[#This Row],[DATE SAMPLE DELIVERY]]="","",(CONCATENATE(20,LEFT(Table1[[#This Row],[DATE SAMPLE DELIVERY]],2),"-",(MID(Table1[[#This Row],[DATE SAMPLE DELIVERY]],3,2)),"-",(RIGHT(Table1[[#This Row],[DATE SAMPLE DELIVERY]],2)))))</f>
        <v/>
      </c>
      <c r="U793" s="137" t="str">
        <f>IF(Table1[[#This Row],[LIBRARY ID]]="","",IF('Sample information'!$B$22="","RML",'Sample information'!$B$22))</f>
        <v/>
      </c>
      <c r="V793" s="130" t="s">
        <v>280</v>
      </c>
      <c r="W793" s="135"/>
      <c r="X793" s="135"/>
      <c r="AA793" s="151"/>
      <c r="AC793" s="152"/>
      <c r="AF793" s="135"/>
      <c r="AG793" s="130"/>
      <c r="AH793" s="130"/>
      <c r="AI793" s="130"/>
      <c r="AJ793" s="130"/>
      <c r="AK793" s="130"/>
      <c r="AL793" s="130"/>
      <c r="AM793" s="130"/>
      <c r="AN793" s="130"/>
      <c r="AO793" s="130"/>
      <c r="AP793" s="130"/>
      <c r="AQ793" s="130"/>
      <c r="AR793" s="130"/>
      <c r="AS793" s="130"/>
      <c r="AT793" s="130"/>
      <c r="AU793" s="130"/>
      <c r="AV793" s="130"/>
      <c r="AW793" s="130"/>
      <c r="AX793" s="130"/>
      <c r="AY793" s="130"/>
      <c r="AZ793" s="130"/>
      <c r="BA793" s="130"/>
      <c r="BB793" s="130"/>
      <c r="BC793" s="130"/>
      <c r="BD793" s="130"/>
      <c r="BE793" s="130"/>
    </row>
    <row r="794" spans="1:57" s="137" customFormat="1" ht="15">
      <c r="A794" s="89" t="str">
        <f>IF(Table1[[#This Row],[LIBRARY ID]]="","",CONCATENATE('Sample information'!B$16," #1"," ",Table1[[#This Row],[DATE SAMPLE DELIVERY]]))</f>
        <v/>
      </c>
      <c r="B794" s="89" t="str">
        <f>IF(Table1[[#This Row],[LIBRARY ID]]="","",CONCATENATE('Sample information'!B$16,"-",Table1[[#This Row],[LIBRARY ID]]))</f>
        <v/>
      </c>
      <c r="C794" s="47"/>
      <c r="D794" s="47"/>
      <c r="E794" s="47"/>
      <c r="F794" s="174" t="s">
        <v>547</v>
      </c>
      <c r="G794" s="47"/>
      <c r="H794" s="47"/>
      <c r="I794" s="47"/>
      <c r="J794" s="47"/>
      <c r="K794" s="47"/>
      <c r="L794" s="89" t="str">
        <f>IF(Table1[[#This Row],[INDEX CATEGORY]]="",CONCATENATE("Custom (",Table1[[#This Row],[CUSTOM INDEX]],")"),IF(Table1[[#This Row],[INDEX CATEGORY]]="No index","Custom (None)",INDEX(Index!$C$3:$X$230,MATCH(Table1[[#This Row],[INDEX NUMBER]],Index!$B$3:$B$230,0),MATCH(Table1[[#This Row],[INDEX CATEGORY]],Index!$C$2:$X$2,0))))</f>
        <v>Custom ()</v>
      </c>
      <c r="M794" s="153"/>
      <c r="N794" s="135" t="s">
        <v>5</v>
      </c>
      <c r="O794" s="153" t="s">
        <v>42</v>
      </c>
      <c r="P794" s="150" t="str">
        <f>IF(Table1[[#This Row],[LIBRARY ID]]="","",Table1[[#This Row],[VOLUME]])</f>
        <v/>
      </c>
      <c r="Q794" s="150" t="str">
        <f>IF(Table1[[#This Row],[LIBRARY ID]]="","",Table1[[#This Row],[CONCENTRATION]]*Table1[[#This Row],[VOLUME]])</f>
        <v/>
      </c>
      <c r="R794" s="103" t="s">
        <v>734</v>
      </c>
      <c r="S794" s="103" t="str">
        <f>IF(Table1[[#This Row],[LIBRARY ID]]="","",CONCATENATE('Sample information'!$B$16,"_",Table1[[#This Row],[PLATE]],"_org_",Table1[[#This Row],[DATE SAMPLE DELIVERY]]))</f>
        <v/>
      </c>
      <c r="T794" s="130" t="str">
        <f>IF(Table1[[#This Row],[DATE SAMPLE DELIVERY]]="","",(CONCATENATE(20,LEFT(Table1[[#This Row],[DATE SAMPLE DELIVERY]],2),"-",(MID(Table1[[#This Row],[DATE SAMPLE DELIVERY]],3,2)),"-",(RIGHT(Table1[[#This Row],[DATE SAMPLE DELIVERY]],2)))))</f>
        <v/>
      </c>
      <c r="U794" s="137" t="str">
        <f>IF(Table1[[#This Row],[LIBRARY ID]]="","",IF('Sample information'!$B$22="","RML",'Sample information'!$B$22))</f>
        <v/>
      </c>
      <c r="V794" s="130" t="s">
        <v>280</v>
      </c>
      <c r="W794" s="135"/>
      <c r="X794" s="135"/>
      <c r="AA794" s="151"/>
      <c r="AC794" s="152"/>
      <c r="AF794" s="135"/>
      <c r="AG794" s="130"/>
      <c r="AH794" s="130"/>
      <c r="AI794" s="130"/>
      <c r="AJ794" s="130"/>
      <c r="AK794" s="130"/>
      <c r="AL794" s="130"/>
      <c r="AM794" s="130"/>
      <c r="AN794" s="130"/>
      <c r="AO794" s="130"/>
      <c r="AP794" s="130"/>
      <c r="AQ794" s="130"/>
      <c r="AR794" s="130"/>
      <c r="AS794" s="130"/>
      <c r="AT794" s="130"/>
      <c r="AU794" s="130"/>
      <c r="AV794" s="130"/>
      <c r="AW794" s="130"/>
      <c r="AX794" s="130"/>
      <c r="AY794" s="130"/>
      <c r="AZ794" s="130"/>
      <c r="BA794" s="130"/>
      <c r="BB794" s="130"/>
      <c r="BC794" s="130"/>
      <c r="BD794" s="130"/>
      <c r="BE794" s="130"/>
    </row>
    <row r="795" spans="1:57" s="137" customFormat="1" ht="15">
      <c r="A795" s="89" t="str">
        <f>IF(Table1[[#This Row],[LIBRARY ID]]="","",CONCATENATE('Sample information'!B$16," #1"," ",Table1[[#This Row],[DATE SAMPLE DELIVERY]]))</f>
        <v/>
      </c>
      <c r="B795" s="89" t="str">
        <f>IF(Table1[[#This Row],[LIBRARY ID]]="","",CONCATENATE('Sample information'!B$16,"-",Table1[[#This Row],[LIBRARY ID]]))</f>
        <v/>
      </c>
      <c r="C795" s="47"/>
      <c r="D795" s="47"/>
      <c r="E795" s="47"/>
      <c r="F795" s="174" t="s">
        <v>547</v>
      </c>
      <c r="G795" s="47"/>
      <c r="H795" s="47"/>
      <c r="I795" s="47"/>
      <c r="J795" s="47"/>
      <c r="K795" s="47"/>
      <c r="L795" s="89" t="str">
        <f>IF(Table1[[#This Row],[INDEX CATEGORY]]="",CONCATENATE("Custom (",Table1[[#This Row],[CUSTOM INDEX]],")"),IF(Table1[[#This Row],[INDEX CATEGORY]]="No index","Custom (None)",INDEX(Index!$C$3:$X$230,MATCH(Table1[[#This Row],[INDEX NUMBER]],Index!$B$3:$B$230,0),MATCH(Table1[[#This Row],[INDEX CATEGORY]],Index!$C$2:$X$2,0))))</f>
        <v>Custom ()</v>
      </c>
      <c r="M795" s="153"/>
      <c r="N795" s="135" t="s">
        <v>5</v>
      </c>
      <c r="O795" s="153" t="s">
        <v>43</v>
      </c>
      <c r="P795" s="150" t="str">
        <f>IF(Table1[[#This Row],[LIBRARY ID]]="","",Table1[[#This Row],[VOLUME]])</f>
        <v/>
      </c>
      <c r="Q795" s="150" t="str">
        <f>IF(Table1[[#This Row],[LIBRARY ID]]="","",Table1[[#This Row],[CONCENTRATION]]*Table1[[#This Row],[VOLUME]])</f>
        <v/>
      </c>
      <c r="R795" s="103" t="s">
        <v>734</v>
      </c>
      <c r="S795" s="103" t="str">
        <f>IF(Table1[[#This Row],[LIBRARY ID]]="","",CONCATENATE('Sample information'!$B$16,"_",Table1[[#This Row],[PLATE]],"_org_",Table1[[#This Row],[DATE SAMPLE DELIVERY]]))</f>
        <v/>
      </c>
      <c r="T795" s="130" t="str">
        <f>IF(Table1[[#This Row],[DATE SAMPLE DELIVERY]]="","",(CONCATENATE(20,LEFT(Table1[[#This Row],[DATE SAMPLE DELIVERY]],2),"-",(MID(Table1[[#This Row],[DATE SAMPLE DELIVERY]],3,2)),"-",(RIGHT(Table1[[#This Row],[DATE SAMPLE DELIVERY]],2)))))</f>
        <v/>
      </c>
      <c r="U795" s="137" t="str">
        <f>IF(Table1[[#This Row],[LIBRARY ID]]="","",IF('Sample information'!$B$22="","RML",'Sample information'!$B$22))</f>
        <v/>
      </c>
      <c r="V795" s="130" t="s">
        <v>280</v>
      </c>
      <c r="W795" s="135"/>
      <c r="X795" s="135"/>
      <c r="AA795" s="151"/>
      <c r="AC795" s="152"/>
      <c r="AF795" s="135"/>
      <c r="AG795" s="130"/>
      <c r="AH795" s="130"/>
      <c r="AI795" s="130"/>
      <c r="AJ795" s="130"/>
      <c r="AK795" s="130"/>
      <c r="AL795" s="130"/>
      <c r="AM795" s="130"/>
      <c r="AN795" s="130"/>
      <c r="AO795" s="130"/>
      <c r="AP795" s="130"/>
      <c r="AQ795" s="130"/>
      <c r="AR795" s="130"/>
      <c r="AS795" s="130"/>
      <c r="AT795" s="130"/>
      <c r="AU795" s="130"/>
      <c r="AV795" s="130"/>
      <c r="AW795" s="130"/>
      <c r="AX795" s="130"/>
      <c r="AY795" s="130"/>
      <c r="AZ795" s="130"/>
      <c r="BA795" s="130"/>
      <c r="BB795" s="130"/>
      <c r="BC795" s="130"/>
      <c r="BD795" s="130"/>
      <c r="BE795" s="130"/>
    </row>
    <row r="796" spans="1:57" s="137" customFormat="1" ht="15">
      <c r="A796" s="89" t="str">
        <f>IF(Table1[[#This Row],[LIBRARY ID]]="","",CONCATENATE('Sample information'!B$16," #1"," ",Table1[[#This Row],[DATE SAMPLE DELIVERY]]))</f>
        <v/>
      </c>
      <c r="B796" s="89" t="str">
        <f>IF(Table1[[#This Row],[LIBRARY ID]]="","",CONCATENATE('Sample information'!B$16,"-",Table1[[#This Row],[LIBRARY ID]]))</f>
        <v/>
      </c>
      <c r="C796" s="47"/>
      <c r="D796" s="47"/>
      <c r="E796" s="47"/>
      <c r="F796" s="174" t="s">
        <v>547</v>
      </c>
      <c r="G796" s="47"/>
      <c r="H796" s="47"/>
      <c r="I796" s="47"/>
      <c r="J796" s="47"/>
      <c r="K796" s="47"/>
      <c r="L796" s="89" t="str">
        <f>IF(Table1[[#This Row],[INDEX CATEGORY]]="",CONCATENATE("Custom (",Table1[[#This Row],[CUSTOM INDEX]],")"),IF(Table1[[#This Row],[INDEX CATEGORY]]="No index","Custom (None)",INDEX(Index!$C$3:$X$230,MATCH(Table1[[#This Row],[INDEX NUMBER]],Index!$B$3:$B$230,0),MATCH(Table1[[#This Row],[INDEX CATEGORY]],Index!$C$2:$X$2,0))))</f>
        <v>Custom ()</v>
      </c>
      <c r="M796" s="153"/>
      <c r="N796" s="135" t="s">
        <v>5</v>
      </c>
      <c r="O796" s="153" t="s">
        <v>44</v>
      </c>
      <c r="P796" s="150" t="str">
        <f>IF(Table1[[#This Row],[LIBRARY ID]]="","",Table1[[#This Row],[VOLUME]])</f>
        <v/>
      </c>
      <c r="Q796" s="150" t="str">
        <f>IF(Table1[[#This Row],[LIBRARY ID]]="","",Table1[[#This Row],[CONCENTRATION]]*Table1[[#This Row],[VOLUME]])</f>
        <v/>
      </c>
      <c r="R796" s="103" t="s">
        <v>734</v>
      </c>
      <c r="S796" s="103" t="str">
        <f>IF(Table1[[#This Row],[LIBRARY ID]]="","",CONCATENATE('Sample information'!$B$16,"_",Table1[[#This Row],[PLATE]],"_org_",Table1[[#This Row],[DATE SAMPLE DELIVERY]]))</f>
        <v/>
      </c>
      <c r="T796" s="130" t="str">
        <f>IF(Table1[[#This Row],[DATE SAMPLE DELIVERY]]="","",(CONCATENATE(20,LEFT(Table1[[#This Row],[DATE SAMPLE DELIVERY]],2),"-",(MID(Table1[[#This Row],[DATE SAMPLE DELIVERY]],3,2)),"-",(RIGHT(Table1[[#This Row],[DATE SAMPLE DELIVERY]],2)))))</f>
        <v/>
      </c>
      <c r="U796" s="137" t="str">
        <f>IF(Table1[[#This Row],[LIBRARY ID]]="","",IF('Sample information'!$B$22="","RML",'Sample information'!$B$22))</f>
        <v/>
      </c>
      <c r="V796" s="130" t="s">
        <v>280</v>
      </c>
      <c r="W796" s="135"/>
      <c r="X796" s="135"/>
      <c r="AA796" s="151"/>
      <c r="AC796" s="152"/>
      <c r="AF796" s="135"/>
      <c r="AG796" s="130"/>
      <c r="AH796" s="130"/>
      <c r="AI796" s="130"/>
      <c r="AJ796" s="130"/>
      <c r="AK796" s="130"/>
      <c r="AL796" s="130"/>
      <c r="AM796" s="130"/>
      <c r="AN796" s="130"/>
      <c r="AO796" s="130"/>
      <c r="AP796" s="130"/>
      <c r="AQ796" s="130"/>
      <c r="AR796" s="130"/>
      <c r="AS796" s="130"/>
      <c r="AT796" s="130"/>
      <c r="AU796" s="130"/>
      <c r="AV796" s="130"/>
      <c r="AW796" s="130"/>
      <c r="AX796" s="130"/>
      <c r="AY796" s="130"/>
      <c r="AZ796" s="130"/>
      <c r="BA796" s="130"/>
      <c r="BB796" s="130"/>
      <c r="BC796" s="130"/>
      <c r="BD796" s="130"/>
      <c r="BE796" s="130"/>
    </row>
    <row r="797" spans="1:57" s="137" customFormat="1" ht="15">
      <c r="A797" s="89" t="str">
        <f>IF(Table1[[#This Row],[LIBRARY ID]]="","",CONCATENATE('Sample information'!B$16," #1"," ",Table1[[#This Row],[DATE SAMPLE DELIVERY]]))</f>
        <v/>
      </c>
      <c r="B797" s="89" t="str">
        <f>IF(Table1[[#This Row],[LIBRARY ID]]="","",CONCATENATE('Sample information'!B$16,"-",Table1[[#This Row],[LIBRARY ID]]))</f>
        <v/>
      </c>
      <c r="C797" s="47"/>
      <c r="D797" s="47"/>
      <c r="E797" s="47"/>
      <c r="F797" s="174" t="s">
        <v>547</v>
      </c>
      <c r="G797" s="47"/>
      <c r="H797" s="47"/>
      <c r="I797" s="47"/>
      <c r="J797" s="47"/>
      <c r="K797" s="47"/>
      <c r="L797" s="89" t="str">
        <f>IF(Table1[[#This Row],[INDEX CATEGORY]]="",CONCATENATE("Custom (",Table1[[#This Row],[CUSTOM INDEX]],")"),IF(Table1[[#This Row],[INDEX CATEGORY]]="No index","Custom (None)",INDEX(Index!$C$3:$X$230,MATCH(Table1[[#This Row],[INDEX NUMBER]],Index!$B$3:$B$230,0),MATCH(Table1[[#This Row],[INDEX CATEGORY]],Index!$C$2:$X$2,0))))</f>
        <v>Custom ()</v>
      </c>
      <c r="M797" s="153"/>
      <c r="N797" s="135" t="s">
        <v>5</v>
      </c>
      <c r="O797" s="153" t="s">
        <v>45</v>
      </c>
      <c r="P797" s="150" t="str">
        <f>IF(Table1[[#This Row],[LIBRARY ID]]="","",Table1[[#This Row],[VOLUME]])</f>
        <v/>
      </c>
      <c r="Q797" s="150" t="str">
        <f>IF(Table1[[#This Row],[LIBRARY ID]]="","",Table1[[#This Row],[CONCENTRATION]]*Table1[[#This Row],[VOLUME]])</f>
        <v/>
      </c>
      <c r="R797" s="103" t="s">
        <v>734</v>
      </c>
      <c r="S797" s="103" t="str">
        <f>IF(Table1[[#This Row],[LIBRARY ID]]="","",CONCATENATE('Sample information'!$B$16,"_",Table1[[#This Row],[PLATE]],"_org_",Table1[[#This Row],[DATE SAMPLE DELIVERY]]))</f>
        <v/>
      </c>
      <c r="T797" s="130" t="str">
        <f>IF(Table1[[#This Row],[DATE SAMPLE DELIVERY]]="","",(CONCATENATE(20,LEFT(Table1[[#This Row],[DATE SAMPLE DELIVERY]],2),"-",(MID(Table1[[#This Row],[DATE SAMPLE DELIVERY]],3,2)),"-",(RIGHT(Table1[[#This Row],[DATE SAMPLE DELIVERY]],2)))))</f>
        <v/>
      </c>
      <c r="U797" s="137" t="str">
        <f>IF(Table1[[#This Row],[LIBRARY ID]]="","",IF('Sample information'!$B$22="","RML",'Sample information'!$B$22))</f>
        <v/>
      </c>
      <c r="V797" s="130" t="s">
        <v>280</v>
      </c>
      <c r="W797" s="135"/>
      <c r="X797" s="135"/>
      <c r="AA797" s="151"/>
      <c r="AC797" s="152"/>
      <c r="AF797" s="135"/>
      <c r="AG797" s="130"/>
      <c r="AH797" s="130"/>
      <c r="AI797" s="130"/>
      <c r="AJ797" s="130"/>
      <c r="AK797" s="130"/>
      <c r="AL797" s="130"/>
      <c r="AM797" s="130"/>
      <c r="AN797" s="130"/>
      <c r="AO797" s="130"/>
      <c r="AP797" s="130"/>
      <c r="AQ797" s="130"/>
      <c r="AR797" s="130"/>
      <c r="AS797" s="130"/>
      <c r="AT797" s="130"/>
      <c r="AU797" s="130"/>
      <c r="AV797" s="130"/>
      <c r="AW797" s="130"/>
      <c r="AX797" s="130"/>
      <c r="AY797" s="130"/>
      <c r="AZ797" s="130"/>
      <c r="BA797" s="130"/>
      <c r="BB797" s="130"/>
      <c r="BC797" s="130"/>
      <c r="BD797" s="130"/>
      <c r="BE797" s="130"/>
    </row>
    <row r="798" spans="1:57" s="137" customFormat="1" ht="15">
      <c r="A798" s="89" t="str">
        <f>IF(Table1[[#This Row],[LIBRARY ID]]="","",CONCATENATE('Sample information'!B$16," #1"," ",Table1[[#This Row],[DATE SAMPLE DELIVERY]]))</f>
        <v/>
      </c>
      <c r="B798" s="89" t="str">
        <f>IF(Table1[[#This Row],[LIBRARY ID]]="","",CONCATENATE('Sample information'!B$16,"-",Table1[[#This Row],[LIBRARY ID]]))</f>
        <v/>
      </c>
      <c r="C798" s="47"/>
      <c r="D798" s="47"/>
      <c r="E798" s="47"/>
      <c r="F798" s="174" t="s">
        <v>547</v>
      </c>
      <c r="G798" s="47"/>
      <c r="H798" s="47"/>
      <c r="I798" s="47"/>
      <c r="J798" s="47"/>
      <c r="K798" s="47"/>
      <c r="L798" s="89" t="str">
        <f>IF(Table1[[#This Row],[INDEX CATEGORY]]="",CONCATENATE("Custom (",Table1[[#This Row],[CUSTOM INDEX]],")"),IF(Table1[[#This Row],[INDEX CATEGORY]]="No index","Custom (None)",INDEX(Index!$C$3:$X$230,MATCH(Table1[[#This Row],[INDEX NUMBER]],Index!$B$3:$B$230,0),MATCH(Table1[[#This Row],[INDEX CATEGORY]],Index!$C$2:$X$2,0))))</f>
        <v>Custom ()</v>
      </c>
      <c r="M798" s="153"/>
      <c r="N798" s="135" t="s">
        <v>5</v>
      </c>
      <c r="O798" s="153" t="s">
        <v>46</v>
      </c>
      <c r="P798" s="150" t="str">
        <f>IF(Table1[[#This Row],[LIBRARY ID]]="","",Table1[[#This Row],[VOLUME]])</f>
        <v/>
      </c>
      <c r="Q798" s="150" t="str">
        <f>IF(Table1[[#This Row],[LIBRARY ID]]="","",Table1[[#This Row],[CONCENTRATION]]*Table1[[#This Row],[VOLUME]])</f>
        <v/>
      </c>
      <c r="R798" s="103" t="s">
        <v>734</v>
      </c>
      <c r="S798" s="103" t="str">
        <f>IF(Table1[[#This Row],[LIBRARY ID]]="","",CONCATENATE('Sample information'!$B$16,"_",Table1[[#This Row],[PLATE]],"_org_",Table1[[#This Row],[DATE SAMPLE DELIVERY]]))</f>
        <v/>
      </c>
      <c r="T798" s="130" t="str">
        <f>IF(Table1[[#This Row],[DATE SAMPLE DELIVERY]]="","",(CONCATENATE(20,LEFT(Table1[[#This Row],[DATE SAMPLE DELIVERY]],2),"-",(MID(Table1[[#This Row],[DATE SAMPLE DELIVERY]],3,2)),"-",(RIGHT(Table1[[#This Row],[DATE SAMPLE DELIVERY]],2)))))</f>
        <v/>
      </c>
      <c r="U798" s="137" t="str">
        <f>IF(Table1[[#This Row],[LIBRARY ID]]="","",IF('Sample information'!$B$22="","RML",'Sample information'!$B$22))</f>
        <v/>
      </c>
      <c r="V798" s="130" t="s">
        <v>280</v>
      </c>
      <c r="W798" s="135"/>
      <c r="X798" s="135"/>
      <c r="AA798" s="151"/>
      <c r="AC798" s="152"/>
      <c r="AF798" s="135"/>
      <c r="AG798" s="130"/>
      <c r="AH798" s="130"/>
      <c r="AI798" s="130"/>
      <c r="AJ798" s="130"/>
      <c r="AK798" s="130"/>
      <c r="AL798" s="130"/>
      <c r="AM798" s="130"/>
      <c r="AN798" s="130"/>
      <c r="AO798" s="130"/>
      <c r="AP798" s="130"/>
      <c r="AQ798" s="130"/>
      <c r="AR798" s="130"/>
      <c r="AS798" s="130"/>
      <c r="AT798" s="130"/>
      <c r="AU798" s="130"/>
      <c r="AV798" s="130"/>
      <c r="AW798" s="130"/>
      <c r="AX798" s="130"/>
      <c r="AY798" s="130"/>
      <c r="AZ798" s="130"/>
      <c r="BA798" s="130"/>
      <c r="BB798" s="130"/>
      <c r="BC798" s="130"/>
      <c r="BD798" s="130"/>
      <c r="BE798" s="130"/>
    </row>
    <row r="799" spans="1:57" s="137" customFormat="1" ht="15">
      <c r="A799" s="89" t="str">
        <f>IF(Table1[[#This Row],[LIBRARY ID]]="","",CONCATENATE('Sample information'!B$16," #1"," ",Table1[[#This Row],[DATE SAMPLE DELIVERY]]))</f>
        <v/>
      </c>
      <c r="B799" s="89" t="str">
        <f>IF(Table1[[#This Row],[LIBRARY ID]]="","",CONCATENATE('Sample information'!B$16,"-",Table1[[#This Row],[LIBRARY ID]]))</f>
        <v/>
      </c>
      <c r="C799" s="47"/>
      <c r="D799" s="47"/>
      <c r="E799" s="47"/>
      <c r="F799" s="174" t="s">
        <v>547</v>
      </c>
      <c r="G799" s="47"/>
      <c r="H799" s="47"/>
      <c r="I799" s="47"/>
      <c r="J799" s="47"/>
      <c r="K799" s="47"/>
      <c r="L799" s="89" t="str">
        <f>IF(Table1[[#This Row],[INDEX CATEGORY]]="",CONCATENATE("Custom (",Table1[[#This Row],[CUSTOM INDEX]],")"),IF(Table1[[#This Row],[INDEX CATEGORY]]="No index","Custom (None)",INDEX(Index!$C$3:$X$230,MATCH(Table1[[#This Row],[INDEX NUMBER]],Index!$B$3:$B$230,0),MATCH(Table1[[#This Row],[INDEX CATEGORY]],Index!$C$2:$X$2,0))))</f>
        <v>Custom ()</v>
      </c>
      <c r="M799" s="153"/>
      <c r="N799" s="135" t="s">
        <v>5</v>
      </c>
      <c r="O799" s="153" t="s">
        <v>47</v>
      </c>
      <c r="P799" s="150" t="str">
        <f>IF(Table1[[#This Row],[LIBRARY ID]]="","",Table1[[#This Row],[VOLUME]])</f>
        <v/>
      </c>
      <c r="Q799" s="150" t="str">
        <f>IF(Table1[[#This Row],[LIBRARY ID]]="","",Table1[[#This Row],[CONCENTRATION]]*Table1[[#This Row],[VOLUME]])</f>
        <v/>
      </c>
      <c r="R799" s="103" t="s">
        <v>734</v>
      </c>
      <c r="S799" s="103" t="str">
        <f>IF(Table1[[#This Row],[LIBRARY ID]]="","",CONCATENATE('Sample information'!$B$16,"_",Table1[[#This Row],[PLATE]],"_org_",Table1[[#This Row],[DATE SAMPLE DELIVERY]]))</f>
        <v/>
      </c>
      <c r="T799" s="130" t="str">
        <f>IF(Table1[[#This Row],[DATE SAMPLE DELIVERY]]="","",(CONCATENATE(20,LEFT(Table1[[#This Row],[DATE SAMPLE DELIVERY]],2),"-",(MID(Table1[[#This Row],[DATE SAMPLE DELIVERY]],3,2)),"-",(RIGHT(Table1[[#This Row],[DATE SAMPLE DELIVERY]],2)))))</f>
        <v/>
      </c>
      <c r="U799" s="137" t="str">
        <f>IF(Table1[[#This Row],[LIBRARY ID]]="","",IF('Sample information'!$B$22="","RML",'Sample information'!$B$22))</f>
        <v/>
      </c>
      <c r="V799" s="130" t="s">
        <v>280</v>
      </c>
      <c r="W799" s="135"/>
      <c r="X799" s="135"/>
      <c r="AA799" s="151"/>
      <c r="AC799" s="152"/>
      <c r="AF799" s="135"/>
      <c r="AG799" s="130"/>
      <c r="AH799" s="130"/>
      <c r="AI799" s="130"/>
      <c r="AJ799" s="130"/>
      <c r="AK799" s="130"/>
      <c r="AL799" s="130"/>
      <c r="AM799" s="130"/>
      <c r="AN799" s="130"/>
      <c r="AO799" s="130"/>
      <c r="AP799" s="130"/>
      <c r="AQ799" s="130"/>
      <c r="AR799" s="130"/>
      <c r="AS799" s="130"/>
      <c r="AT799" s="130"/>
      <c r="AU799" s="130"/>
      <c r="AV799" s="130"/>
      <c r="AW799" s="130"/>
      <c r="AX799" s="130"/>
      <c r="AY799" s="130"/>
      <c r="AZ799" s="130"/>
      <c r="BA799" s="130"/>
      <c r="BB799" s="130"/>
      <c r="BC799" s="130"/>
      <c r="BD799" s="130"/>
      <c r="BE799" s="130"/>
    </row>
    <row r="800" spans="1:57" s="137" customFormat="1" ht="15">
      <c r="A800" s="89" t="str">
        <f>IF(Table1[[#This Row],[LIBRARY ID]]="","",CONCATENATE('Sample information'!B$16," #1"," ",Table1[[#This Row],[DATE SAMPLE DELIVERY]]))</f>
        <v/>
      </c>
      <c r="B800" s="89" t="str">
        <f>IF(Table1[[#This Row],[LIBRARY ID]]="","",CONCATENATE('Sample information'!B$16,"-",Table1[[#This Row],[LIBRARY ID]]))</f>
        <v/>
      </c>
      <c r="C800" s="47"/>
      <c r="D800" s="47"/>
      <c r="E800" s="47"/>
      <c r="F800" s="174" t="s">
        <v>547</v>
      </c>
      <c r="G800" s="47"/>
      <c r="H800" s="47"/>
      <c r="I800" s="47"/>
      <c r="J800" s="47"/>
      <c r="K800" s="47"/>
      <c r="L800" s="89" t="str">
        <f>IF(Table1[[#This Row],[INDEX CATEGORY]]="",CONCATENATE("Custom (",Table1[[#This Row],[CUSTOM INDEX]],")"),IF(Table1[[#This Row],[INDEX CATEGORY]]="No index","Custom (None)",INDEX(Index!$C$3:$X$230,MATCH(Table1[[#This Row],[INDEX NUMBER]],Index!$B$3:$B$230,0),MATCH(Table1[[#This Row],[INDEX CATEGORY]],Index!$C$2:$X$2,0))))</f>
        <v>Custom ()</v>
      </c>
      <c r="M800" s="153"/>
      <c r="N800" s="135" t="s">
        <v>5</v>
      </c>
      <c r="O800" s="153" t="s">
        <v>48</v>
      </c>
      <c r="P800" s="150" t="str">
        <f>IF(Table1[[#This Row],[LIBRARY ID]]="","",Table1[[#This Row],[VOLUME]])</f>
        <v/>
      </c>
      <c r="Q800" s="150" t="str">
        <f>IF(Table1[[#This Row],[LIBRARY ID]]="","",Table1[[#This Row],[CONCENTRATION]]*Table1[[#This Row],[VOLUME]])</f>
        <v/>
      </c>
      <c r="R800" s="103" t="s">
        <v>734</v>
      </c>
      <c r="S800" s="103" t="str">
        <f>IF(Table1[[#This Row],[LIBRARY ID]]="","",CONCATENATE('Sample information'!$B$16,"_",Table1[[#This Row],[PLATE]],"_org_",Table1[[#This Row],[DATE SAMPLE DELIVERY]]))</f>
        <v/>
      </c>
      <c r="T800" s="130" t="str">
        <f>IF(Table1[[#This Row],[DATE SAMPLE DELIVERY]]="","",(CONCATENATE(20,LEFT(Table1[[#This Row],[DATE SAMPLE DELIVERY]],2),"-",(MID(Table1[[#This Row],[DATE SAMPLE DELIVERY]],3,2)),"-",(RIGHT(Table1[[#This Row],[DATE SAMPLE DELIVERY]],2)))))</f>
        <v/>
      </c>
      <c r="U800" s="137" t="str">
        <f>IF(Table1[[#This Row],[LIBRARY ID]]="","",IF('Sample information'!$B$22="","RML",'Sample information'!$B$22))</f>
        <v/>
      </c>
      <c r="V800" s="130" t="s">
        <v>280</v>
      </c>
      <c r="W800" s="135"/>
      <c r="X800" s="135"/>
      <c r="AA800" s="151"/>
      <c r="AC800" s="152"/>
      <c r="AF800" s="135"/>
      <c r="AG800" s="130"/>
      <c r="AH800" s="130"/>
      <c r="AI800" s="130"/>
      <c r="AJ800" s="130"/>
      <c r="AK800" s="130"/>
      <c r="AL800" s="130"/>
      <c r="AM800" s="130"/>
      <c r="AN800" s="130"/>
      <c r="AO800" s="130"/>
      <c r="AP800" s="130"/>
      <c r="AQ800" s="130"/>
      <c r="AR800" s="130"/>
      <c r="AS800" s="130"/>
      <c r="AT800" s="130"/>
      <c r="AU800" s="130"/>
      <c r="AV800" s="130"/>
      <c r="AW800" s="130"/>
      <c r="AX800" s="130"/>
      <c r="AY800" s="130"/>
      <c r="AZ800" s="130"/>
      <c r="BA800" s="130"/>
      <c r="BB800" s="130"/>
      <c r="BC800" s="130"/>
      <c r="BD800" s="130"/>
      <c r="BE800" s="130"/>
    </row>
    <row r="801" spans="1:57" s="137" customFormat="1" ht="15">
      <c r="A801" s="89" t="str">
        <f>IF(Table1[[#This Row],[LIBRARY ID]]="","",CONCATENATE('Sample information'!B$16," #1"," ",Table1[[#This Row],[DATE SAMPLE DELIVERY]]))</f>
        <v/>
      </c>
      <c r="B801" s="89" t="str">
        <f>IF(Table1[[#This Row],[LIBRARY ID]]="","",CONCATENATE('Sample information'!B$16,"-",Table1[[#This Row],[LIBRARY ID]]))</f>
        <v/>
      </c>
      <c r="C801" s="47"/>
      <c r="D801" s="47"/>
      <c r="E801" s="47"/>
      <c r="F801" s="174" t="s">
        <v>547</v>
      </c>
      <c r="G801" s="47"/>
      <c r="H801" s="47"/>
      <c r="I801" s="47"/>
      <c r="J801" s="47"/>
      <c r="K801" s="47"/>
      <c r="L801" s="89" t="str">
        <f>IF(Table1[[#This Row],[INDEX CATEGORY]]="",CONCATENATE("Custom (",Table1[[#This Row],[CUSTOM INDEX]],")"),IF(Table1[[#This Row],[INDEX CATEGORY]]="No index","Custom (None)",INDEX(Index!$C$3:$X$230,MATCH(Table1[[#This Row],[INDEX NUMBER]],Index!$B$3:$B$230,0),MATCH(Table1[[#This Row],[INDEX CATEGORY]],Index!$C$2:$X$2,0))))</f>
        <v>Custom ()</v>
      </c>
      <c r="M801" s="153"/>
      <c r="N801" s="135" t="s">
        <v>5</v>
      </c>
      <c r="O801" s="153" t="s">
        <v>49</v>
      </c>
      <c r="P801" s="150" t="str">
        <f>IF(Table1[[#This Row],[LIBRARY ID]]="","",Table1[[#This Row],[VOLUME]])</f>
        <v/>
      </c>
      <c r="Q801" s="150" t="str">
        <f>IF(Table1[[#This Row],[LIBRARY ID]]="","",Table1[[#This Row],[CONCENTRATION]]*Table1[[#This Row],[VOLUME]])</f>
        <v/>
      </c>
      <c r="R801" s="103" t="s">
        <v>734</v>
      </c>
      <c r="S801" s="103" t="str">
        <f>IF(Table1[[#This Row],[LIBRARY ID]]="","",CONCATENATE('Sample information'!$B$16,"_",Table1[[#This Row],[PLATE]],"_org_",Table1[[#This Row],[DATE SAMPLE DELIVERY]]))</f>
        <v/>
      </c>
      <c r="T801" s="130" t="str">
        <f>IF(Table1[[#This Row],[DATE SAMPLE DELIVERY]]="","",(CONCATENATE(20,LEFT(Table1[[#This Row],[DATE SAMPLE DELIVERY]],2),"-",(MID(Table1[[#This Row],[DATE SAMPLE DELIVERY]],3,2)),"-",(RIGHT(Table1[[#This Row],[DATE SAMPLE DELIVERY]],2)))))</f>
        <v/>
      </c>
      <c r="U801" s="137" t="str">
        <f>IF(Table1[[#This Row],[LIBRARY ID]]="","",IF('Sample information'!$B$22="","RML",'Sample information'!$B$22))</f>
        <v/>
      </c>
      <c r="V801" s="130" t="s">
        <v>280</v>
      </c>
      <c r="W801" s="135"/>
      <c r="X801" s="135"/>
      <c r="AA801" s="151"/>
      <c r="AC801" s="152"/>
      <c r="AF801" s="135"/>
      <c r="AG801" s="130"/>
      <c r="AH801" s="130"/>
      <c r="AI801" s="130"/>
      <c r="AJ801" s="130"/>
      <c r="AK801" s="130"/>
      <c r="AL801" s="130"/>
      <c r="AM801" s="130"/>
      <c r="AN801" s="130"/>
      <c r="AO801" s="130"/>
      <c r="AP801" s="130"/>
      <c r="AQ801" s="130"/>
      <c r="AR801" s="130"/>
      <c r="AS801" s="130"/>
      <c r="AT801" s="130"/>
      <c r="AU801" s="130"/>
      <c r="AV801" s="130"/>
      <c r="AW801" s="130"/>
      <c r="AX801" s="130"/>
      <c r="AY801" s="130"/>
      <c r="AZ801" s="130"/>
      <c r="BA801" s="130"/>
      <c r="BB801" s="130"/>
      <c r="BC801" s="130"/>
      <c r="BD801" s="130"/>
      <c r="BE801" s="130"/>
    </row>
    <row r="802" spans="1:57" s="137" customFormat="1" ht="15">
      <c r="A802" s="89" t="str">
        <f>IF(Table1[[#This Row],[LIBRARY ID]]="","",CONCATENATE('Sample information'!B$16," #1"," ",Table1[[#This Row],[DATE SAMPLE DELIVERY]]))</f>
        <v/>
      </c>
      <c r="B802" s="89" t="str">
        <f>IF(Table1[[#This Row],[LIBRARY ID]]="","",CONCATENATE('Sample information'!B$16,"-",Table1[[#This Row],[LIBRARY ID]]))</f>
        <v/>
      </c>
      <c r="C802" s="47"/>
      <c r="D802" s="47"/>
      <c r="E802" s="47"/>
      <c r="F802" s="174" t="s">
        <v>547</v>
      </c>
      <c r="G802" s="47"/>
      <c r="H802" s="47"/>
      <c r="I802" s="47"/>
      <c r="J802" s="47"/>
      <c r="K802" s="47"/>
      <c r="L802" s="89" t="str">
        <f>IF(Table1[[#This Row],[INDEX CATEGORY]]="",CONCATENATE("Custom (",Table1[[#This Row],[CUSTOM INDEX]],")"),IF(Table1[[#This Row],[INDEX CATEGORY]]="No index","Custom (None)",INDEX(Index!$C$3:$X$230,MATCH(Table1[[#This Row],[INDEX NUMBER]],Index!$B$3:$B$230,0),MATCH(Table1[[#This Row],[INDEX CATEGORY]],Index!$C$2:$X$2,0))))</f>
        <v>Custom ()</v>
      </c>
      <c r="M802" s="153"/>
      <c r="N802" s="135" t="s">
        <v>5</v>
      </c>
      <c r="O802" s="153" t="s">
        <v>50</v>
      </c>
      <c r="P802" s="150" t="str">
        <f>IF(Table1[[#This Row],[LIBRARY ID]]="","",Table1[[#This Row],[VOLUME]])</f>
        <v/>
      </c>
      <c r="Q802" s="150" t="str">
        <f>IF(Table1[[#This Row],[LIBRARY ID]]="","",Table1[[#This Row],[CONCENTRATION]]*Table1[[#This Row],[VOLUME]])</f>
        <v/>
      </c>
      <c r="R802" s="103" t="s">
        <v>734</v>
      </c>
      <c r="S802" s="103" t="str">
        <f>IF(Table1[[#This Row],[LIBRARY ID]]="","",CONCATENATE('Sample information'!$B$16,"_",Table1[[#This Row],[PLATE]],"_org_",Table1[[#This Row],[DATE SAMPLE DELIVERY]]))</f>
        <v/>
      </c>
      <c r="T802" s="130" t="str">
        <f>IF(Table1[[#This Row],[DATE SAMPLE DELIVERY]]="","",(CONCATENATE(20,LEFT(Table1[[#This Row],[DATE SAMPLE DELIVERY]],2),"-",(MID(Table1[[#This Row],[DATE SAMPLE DELIVERY]],3,2)),"-",(RIGHT(Table1[[#This Row],[DATE SAMPLE DELIVERY]],2)))))</f>
        <v/>
      </c>
      <c r="U802" s="137" t="str">
        <f>IF(Table1[[#This Row],[LIBRARY ID]]="","",IF('Sample information'!$B$22="","RML",'Sample information'!$B$22))</f>
        <v/>
      </c>
      <c r="V802" s="130" t="s">
        <v>280</v>
      </c>
      <c r="W802" s="135"/>
      <c r="X802" s="135"/>
      <c r="AA802" s="151"/>
      <c r="AC802" s="152"/>
      <c r="AF802" s="135"/>
      <c r="AG802" s="130"/>
      <c r="AH802" s="130"/>
      <c r="AI802" s="130"/>
      <c r="AJ802" s="130"/>
      <c r="AK802" s="130"/>
      <c r="AL802" s="130"/>
      <c r="AM802" s="130"/>
      <c r="AN802" s="130"/>
      <c r="AO802" s="130"/>
      <c r="AP802" s="130"/>
      <c r="AQ802" s="130"/>
      <c r="AR802" s="130"/>
      <c r="AS802" s="130"/>
      <c r="AT802" s="130"/>
      <c r="AU802" s="130"/>
      <c r="AV802" s="130"/>
      <c r="AW802" s="130"/>
      <c r="AX802" s="130"/>
      <c r="AY802" s="130"/>
      <c r="AZ802" s="130"/>
      <c r="BA802" s="130"/>
      <c r="BB802" s="130"/>
      <c r="BC802" s="130"/>
      <c r="BD802" s="130"/>
      <c r="BE802" s="130"/>
    </row>
    <row r="803" spans="1:57" s="137" customFormat="1" ht="15">
      <c r="A803" s="89" t="str">
        <f>IF(Table1[[#This Row],[LIBRARY ID]]="","",CONCATENATE('Sample information'!B$16," #1"," ",Table1[[#This Row],[DATE SAMPLE DELIVERY]]))</f>
        <v/>
      </c>
      <c r="B803" s="89" t="str">
        <f>IF(Table1[[#This Row],[LIBRARY ID]]="","",CONCATENATE('Sample information'!B$16,"-",Table1[[#This Row],[LIBRARY ID]]))</f>
        <v/>
      </c>
      <c r="C803" s="47"/>
      <c r="D803" s="47"/>
      <c r="E803" s="47"/>
      <c r="F803" s="174" t="s">
        <v>547</v>
      </c>
      <c r="G803" s="47"/>
      <c r="H803" s="47"/>
      <c r="I803" s="47"/>
      <c r="J803" s="47"/>
      <c r="K803" s="47"/>
      <c r="L803" s="89" t="str">
        <f>IF(Table1[[#This Row],[INDEX CATEGORY]]="",CONCATENATE("Custom (",Table1[[#This Row],[CUSTOM INDEX]],")"),IF(Table1[[#This Row],[INDEX CATEGORY]]="No index","Custom (None)",INDEX(Index!$C$3:$X$230,MATCH(Table1[[#This Row],[INDEX NUMBER]],Index!$B$3:$B$230,0),MATCH(Table1[[#This Row],[INDEX CATEGORY]],Index!$C$2:$X$2,0))))</f>
        <v>Custom ()</v>
      </c>
      <c r="M803" s="153"/>
      <c r="N803" s="135" t="s">
        <v>5</v>
      </c>
      <c r="O803" s="153" t="s">
        <v>51</v>
      </c>
      <c r="P803" s="150" t="str">
        <f>IF(Table1[[#This Row],[LIBRARY ID]]="","",Table1[[#This Row],[VOLUME]])</f>
        <v/>
      </c>
      <c r="Q803" s="150" t="str">
        <f>IF(Table1[[#This Row],[LIBRARY ID]]="","",Table1[[#This Row],[CONCENTRATION]]*Table1[[#This Row],[VOLUME]])</f>
        <v/>
      </c>
      <c r="R803" s="103" t="s">
        <v>734</v>
      </c>
      <c r="S803" s="103" t="str">
        <f>IF(Table1[[#This Row],[LIBRARY ID]]="","",CONCATENATE('Sample information'!$B$16,"_",Table1[[#This Row],[PLATE]],"_org_",Table1[[#This Row],[DATE SAMPLE DELIVERY]]))</f>
        <v/>
      </c>
      <c r="T803" s="130" t="str">
        <f>IF(Table1[[#This Row],[DATE SAMPLE DELIVERY]]="","",(CONCATENATE(20,LEFT(Table1[[#This Row],[DATE SAMPLE DELIVERY]],2),"-",(MID(Table1[[#This Row],[DATE SAMPLE DELIVERY]],3,2)),"-",(RIGHT(Table1[[#This Row],[DATE SAMPLE DELIVERY]],2)))))</f>
        <v/>
      </c>
      <c r="U803" s="137" t="str">
        <f>IF(Table1[[#This Row],[LIBRARY ID]]="","",IF('Sample information'!$B$22="","RML",'Sample information'!$B$22))</f>
        <v/>
      </c>
      <c r="V803" s="130" t="s">
        <v>280</v>
      </c>
      <c r="W803" s="135"/>
      <c r="X803" s="135"/>
      <c r="AA803" s="151"/>
      <c r="AC803" s="152"/>
      <c r="AF803" s="135"/>
      <c r="AG803" s="130"/>
      <c r="AH803" s="130"/>
      <c r="AI803" s="130"/>
      <c r="AJ803" s="130"/>
      <c r="AK803" s="130"/>
      <c r="AL803" s="130"/>
      <c r="AM803" s="130"/>
      <c r="AN803" s="130"/>
      <c r="AO803" s="130"/>
      <c r="AP803" s="130"/>
      <c r="AQ803" s="130"/>
      <c r="AR803" s="130"/>
      <c r="AS803" s="130"/>
      <c r="AT803" s="130"/>
      <c r="AU803" s="130"/>
      <c r="AV803" s="130"/>
      <c r="AW803" s="130"/>
      <c r="AX803" s="130"/>
      <c r="AY803" s="130"/>
      <c r="AZ803" s="130"/>
      <c r="BA803" s="130"/>
      <c r="BB803" s="130"/>
      <c r="BC803" s="130"/>
      <c r="BD803" s="130"/>
      <c r="BE803" s="130"/>
    </row>
    <row r="804" spans="1:57" s="137" customFormat="1" ht="15">
      <c r="A804" s="89" t="str">
        <f>IF(Table1[[#This Row],[LIBRARY ID]]="","",CONCATENATE('Sample information'!B$16," #1"," ",Table1[[#This Row],[DATE SAMPLE DELIVERY]]))</f>
        <v/>
      </c>
      <c r="B804" s="89" t="str">
        <f>IF(Table1[[#This Row],[LIBRARY ID]]="","",CONCATENATE('Sample information'!B$16,"-",Table1[[#This Row],[LIBRARY ID]]))</f>
        <v/>
      </c>
      <c r="C804" s="47"/>
      <c r="D804" s="47"/>
      <c r="E804" s="47"/>
      <c r="F804" s="174" t="s">
        <v>547</v>
      </c>
      <c r="G804" s="47"/>
      <c r="H804" s="47"/>
      <c r="I804" s="47"/>
      <c r="J804" s="47"/>
      <c r="K804" s="47"/>
      <c r="L804" s="89" t="str">
        <f>IF(Table1[[#This Row],[INDEX CATEGORY]]="",CONCATENATE("Custom (",Table1[[#This Row],[CUSTOM INDEX]],")"),IF(Table1[[#This Row],[INDEX CATEGORY]]="No index","Custom (None)",INDEX(Index!$C$3:$X$230,MATCH(Table1[[#This Row],[INDEX NUMBER]],Index!$B$3:$B$230,0),MATCH(Table1[[#This Row],[INDEX CATEGORY]],Index!$C$2:$X$2,0))))</f>
        <v>Custom ()</v>
      </c>
      <c r="M804" s="153"/>
      <c r="N804" s="135" t="s">
        <v>5</v>
      </c>
      <c r="O804" s="153" t="s">
        <v>52</v>
      </c>
      <c r="P804" s="150" t="str">
        <f>IF(Table1[[#This Row],[LIBRARY ID]]="","",Table1[[#This Row],[VOLUME]])</f>
        <v/>
      </c>
      <c r="Q804" s="150" t="str">
        <f>IF(Table1[[#This Row],[LIBRARY ID]]="","",Table1[[#This Row],[CONCENTRATION]]*Table1[[#This Row],[VOLUME]])</f>
        <v/>
      </c>
      <c r="R804" s="103" t="s">
        <v>734</v>
      </c>
      <c r="S804" s="103" t="str">
        <f>IF(Table1[[#This Row],[LIBRARY ID]]="","",CONCATENATE('Sample information'!$B$16,"_",Table1[[#This Row],[PLATE]],"_org_",Table1[[#This Row],[DATE SAMPLE DELIVERY]]))</f>
        <v/>
      </c>
      <c r="T804" s="130" t="str">
        <f>IF(Table1[[#This Row],[DATE SAMPLE DELIVERY]]="","",(CONCATENATE(20,LEFT(Table1[[#This Row],[DATE SAMPLE DELIVERY]],2),"-",(MID(Table1[[#This Row],[DATE SAMPLE DELIVERY]],3,2)),"-",(RIGHT(Table1[[#This Row],[DATE SAMPLE DELIVERY]],2)))))</f>
        <v/>
      </c>
      <c r="U804" s="137" t="str">
        <f>IF(Table1[[#This Row],[LIBRARY ID]]="","",IF('Sample information'!$B$22="","RML",'Sample information'!$B$22))</f>
        <v/>
      </c>
      <c r="V804" s="130" t="s">
        <v>280</v>
      </c>
      <c r="W804" s="135"/>
      <c r="X804" s="135"/>
      <c r="AA804" s="151"/>
      <c r="AC804" s="152"/>
      <c r="AF804" s="135"/>
      <c r="AG804" s="130"/>
      <c r="AH804" s="130"/>
      <c r="AI804" s="130"/>
      <c r="AJ804" s="130"/>
      <c r="AK804" s="130"/>
      <c r="AL804" s="130"/>
      <c r="AM804" s="130"/>
      <c r="AN804" s="130"/>
      <c r="AO804" s="130"/>
      <c r="AP804" s="130"/>
      <c r="AQ804" s="130"/>
      <c r="AR804" s="130"/>
      <c r="AS804" s="130"/>
      <c r="AT804" s="130"/>
      <c r="AU804" s="130"/>
      <c r="AV804" s="130"/>
      <c r="AW804" s="130"/>
      <c r="AX804" s="130"/>
      <c r="AY804" s="130"/>
      <c r="AZ804" s="130"/>
      <c r="BA804" s="130"/>
      <c r="BB804" s="130"/>
      <c r="BC804" s="130"/>
      <c r="BD804" s="130"/>
      <c r="BE804" s="130"/>
    </row>
    <row r="805" spans="1:57" s="137" customFormat="1" ht="15">
      <c r="A805" s="89" t="str">
        <f>IF(Table1[[#This Row],[LIBRARY ID]]="","",CONCATENATE('Sample information'!B$16," #1"," ",Table1[[#This Row],[DATE SAMPLE DELIVERY]]))</f>
        <v/>
      </c>
      <c r="B805" s="89" t="str">
        <f>IF(Table1[[#This Row],[LIBRARY ID]]="","",CONCATENATE('Sample information'!B$16,"-",Table1[[#This Row],[LIBRARY ID]]))</f>
        <v/>
      </c>
      <c r="C805" s="47"/>
      <c r="D805" s="47"/>
      <c r="E805" s="47"/>
      <c r="F805" s="174" t="s">
        <v>547</v>
      </c>
      <c r="G805" s="47"/>
      <c r="H805" s="47"/>
      <c r="I805" s="47"/>
      <c r="J805" s="47"/>
      <c r="K805" s="47"/>
      <c r="L805" s="89" t="str">
        <f>IF(Table1[[#This Row],[INDEX CATEGORY]]="",CONCATENATE("Custom (",Table1[[#This Row],[CUSTOM INDEX]],")"),IF(Table1[[#This Row],[INDEX CATEGORY]]="No index","Custom (None)",INDEX(Index!$C$3:$X$230,MATCH(Table1[[#This Row],[INDEX NUMBER]],Index!$B$3:$B$230,0),MATCH(Table1[[#This Row],[INDEX CATEGORY]],Index!$C$2:$X$2,0))))</f>
        <v>Custom ()</v>
      </c>
      <c r="M805" s="153"/>
      <c r="N805" s="135" t="s">
        <v>5</v>
      </c>
      <c r="O805" s="153" t="s">
        <v>53</v>
      </c>
      <c r="P805" s="150" t="str">
        <f>IF(Table1[[#This Row],[LIBRARY ID]]="","",Table1[[#This Row],[VOLUME]])</f>
        <v/>
      </c>
      <c r="Q805" s="150" t="str">
        <f>IF(Table1[[#This Row],[LIBRARY ID]]="","",Table1[[#This Row],[CONCENTRATION]]*Table1[[#This Row],[VOLUME]])</f>
        <v/>
      </c>
      <c r="R805" s="103" t="s">
        <v>734</v>
      </c>
      <c r="S805" s="103" t="str">
        <f>IF(Table1[[#This Row],[LIBRARY ID]]="","",CONCATENATE('Sample information'!$B$16,"_",Table1[[#This Row],[PLATE]],"_org_",Table1[[#This Row],[DATE SAMPLE DELIVERY]]))</f>
        <v/>
      </c>
      <c r="T805" s="130" t="str">
        <f>IF(Table1[[#This Row],[DATE SAMPLE DELIVERY]]="","",(CONCATENATE(20,LEFT(Table1[[#This Row],[DATE SAMPLE DELIVERY]],2),"-",(MID(Table1[[#This Row],[DATE SAMPLE DELIVERY]],3,2)),"-",(RIGHT(Table1[[#This Row],[DATE SAMPLE DELIVERY]],2)))))</f>
        <v/>
      </c>
      <c r="U805" s="137" t="str">
        <f>IF(Table1[[#This Row],[LIBRARY ID]]="","",IF('Sample information'!$B$22="","RML",'Sample information'!$B$22))</f>
        <v/>
      </c>
      <c r="V805" s="130" t="s">
        <v>280</v>
      </c>
      <c r="W805" s="135"/>
      <c r="X805" s="135"/>
      <c r="AA805" s="151"/>
      <c r="AC805" s="152"/>
      <c r="AF805" s="135"/>
      <c r="AG805" s="130"/>
      <c r="AH805" s="130"/>
      <c r="AI805" s="130"/>
      <c r="AJ805" s="130"/>
      <c r="AK805" s="130"/>
      <c r="AL805" s="130"/>
      <c r="AM805" s="130"/>
      <c r="AN805" s="130"/>
      <c r="AO805" s="130"/>
      <c r="AP805" s="130"/>
      <c r="AQ805" s="130"/>
      <c r="AR805" s="130"/>
      <c r="AS805" s="130"/>
      <c r="AT805" s="130"/>
      <c r="AU805" s="130"/>
      <c r="AV805" s="130"/>
      <c r="AW805" s="130"/>
      <c r="AX805" s="130"/>
      <c r="AY805" s="130"/>
      <c r="AZ805" s="130"/>
      <c r="BA805" s="130"/>
      <c r="BB805" s="130"/>
      <c r="BC805" s="130"/>
      <c r="BD805" s="130"/>
      <c r="BE805" s="130"/>
    </row>
    <row r="806" spans="1:57" s="137" customFormat="1" ht="15">
      <c r="A806" s="89" t="str">
        <f>IF(Table1[[#This Row],[LIBRARY ID]]="","",CONCATENATE('Sample information'!B$16," #1"," ",Table1[[#This Row],[DATE SAMPLE DELIVERY]]))</f>
        <v/>
      </c>
      <c r="B806" s="89" t="str">
        <f>IF(Table1[[#This Row],[LIBRARY ID]]="","",CONCATENATE('Sample information'!B$16,"-",Table1[[#This Row],[LIBRARY ID]]))</f>
        <v/>
      </c>
      <c r="C806" s="47"/>
      <c r="D806" s="47"/>
      <c r="E806" s="47"/>
      <c r="F806" s="174" t="s">
        <v>547</v>
      </c>
      <c r="G806" s="47"/>
      <c r="H806" s="47"/>
      <c r="I806" s="47"/>
      <c r="J806" s="47"/>
      <c r="K806" s="47"/>
      <c r="L806" s="89" t="str">
        <f>IF(Table1[[#This Row],[INDEX CATEGORY]]="",CONCATENATE("Custom (",Table1[[#This Row],[CUSTOM INDEX]],")"),IF(Table1[[#This Row],[INDEX CATEGORY]]="No index","Custom (None)",INDEX(Index!$C$3:$X$230,MATCH(Table1[[#This Row],[INDEX NUMBER]],Index!$B$3:$B$230,0),MATCH(Table1[[#This Row],[INDEX CATEGORY]],Index!$C$2:$X$2,0))))</f>
        <v>Custom ()</v>
      </c>
      <c r="M806" s="153"/>
      <c r="N806" s="135" t="s">
        <v>5</v>
      </c>
      <c r="O806" s="153" t="s">
        <v>54</v>
      </c>
      <c r="P806" s="150" t="str">
        <f>IF(Table1[[#This Row],[LIBRARY ID]]="","",Table1[[#This Row],[VOLUME]])</f>
        <v/>
      </c>
      <c r="Q806" s="150" t="str">
        <f>IF(Table1[[#This Row],[LIBRARY ID]]="","",Table1[[#This Row],[CONCENTRATION]]*Table1[[#This Row],[VOLUME]])</f>
        <v/>
      </c>
      <c r="R806" s="103" t="s">
        <v>734</v>
      </c>
      <c r="S806" s="103" t="str">
        <f>IF(Table1[[#This Row],[LIBRARY ID]]="","",CONCATENATE('Sample information'!$B$16,"_",Table1[[#This Row],[PLATE]],"_org_",Table1[[#This Row],[DATE SAMPLE DELIVERY]]))</f>
        <v/>
      </c>
      <c r="T806" s="130" t="str">
        <f>IF(Table1[[#This Row],[DATE SAMPLE DELIVERY]]="","",(CONCATENATE(20,LEFT(Table1[[#This Row],[DATE SAMPLE DELIVERY]],2),"-",(MID(Table1[[#This Row],[DATE SAMPLE DELIVERY]],3,2)),"-",(RIGHT(Table1[[#This Row],[DATE SAMPLE DELIVERY]],2)))))</f>
        <v/>
      </c>
      <c r="U806" s="137" t="str">
        <f>IF(Table1[[#This Row],[LIBRARY ID]]="","",IF('Sample information'!$B$22="","RML",'Sample information'!$B$22))</f>
        <v/>
      </c>
      <c r="V806" s="130" t="s">
        <v>280</v>
      </c>
      <c r="W806" s="135"/>
      <c r="X806" s="135"/>
      <c r="AA806" s="151"/>
      <c r="AC806" s="152"/>
      <c r="AF806" s="135"/>
      <c r="AG806" s="130"/>
      <c r="AH806" s="130"/>
      <c r="AI806" s="130"/>
      <c r="AJ806" s="130"/>
      <c r="AK806" s="130"/>
      <c r="AL806" s="130"/>
      <c r="AM806" s="130"/>
      <c r="AN806" s="130"/>
      <c r="AO806" s="130"/>
      <c r="AP806" s="130"/>
      <c r="AQ806" s="130"/>
      <c r="AR806" s="130"/>
      <c r="AS806" s="130"/>
      <c r="AT806" s="130"/>
      <c r="AU806" s="130"/>
      <c r="AV806" s="130"/>
      <c r="AW806" s="130"/>
      <c r="AX806" s="130"/>
      <c r="AY806" s="130"/>
      <c r="AZ806" s="130"/>
      <c r="BA806" s="130"/>
      <c r="BB806" s="130"/>
      <c r="BC806" s="130"/>
      <c r="BD806" s="130"/>
      <c r="BE806" s="130"/>
    </row>
    <row r="807" spans="1:57" s="137" customFormat="1" ht="15">
      <c r="A807" s="89" t="str">
        <f>IF(Table1[[#This Row],[LIBRARY ID]]="","",CONCATENATE('Sample information'!B$16," #1"," ",Table1[[#This Row],[DATE SAMPLE DELIVERY]]))</f>
        <v/>
      </c>
      <c r="B807" s="89" t="str">
        <f>IF(Table1[[#This Row],[LIBRARY ID]]="","",CONCATENATE('Sample information'!B$16,"-",Table1[[#This Row],[LIBRARY ID]]))</f>
        <v/>
      </c>
      <c r="C807" s="47"/>
      <c r="D807" s="47"/>
      <c r="E807" s="47"/>
      <c r="F807" s="174" t="s">
        <v>547</v>
      </c>
      <c r="G807" s="47"/>
      <c r="H807" s="47"/>
      <c r="I807" s="47"/>
      <c r="J807" s="47"/>
      <c r="K807" s="47"/>
      <c r="L807" s="89" t="str">
        <f>IF(Table1[[#This Row],[INDEX CATEGORY]]="",CONCATENATE("Custom (",Table1[[#This Row],[CUSTOM INDEX]],")"),IF(Table1[[#This Row],[INDEX CATEGORY]]="No index","Custom (None)",INDEX(Index!$C$3:$X$230,MATCH(Table1[[#This Row],[INDEX NUMBER]],Index!$B$3:$B$230,0),MATCH(Table1[[#This Row],[INDEX CATEGORY]],Index!$C$2:$X$2,0))))</f>
        <v>Custom ()</v>
      </c>
      <c r="M807" s="153"/>
      <c r="N807" s="135" t="s">
        <v>5</v>
      </c>
      <c r="O807" s="153" t="s">
        <v>55</v>
      </c>
      <c r="P807" s="150" t="str">
        <f>IF(Table1[[#This Row],[LIBRARY ID]]="","",Table1[[#This Row],[VOLUME]])</f>
        <v/>
      </c>
      <c r="Q807" s="150" t="str">
        <f>IF(Table1[[#This Row],[LIBRARY ID]]="","",Table1[[#This Row],[CONCENTRATION]]*Table1[[#This Row],[VOLUME]])</f>
        <v/>
      </c>
      <c r="R807" s="103" t="s">
        <v>734</v>
      </c>
      <c r="S807" s="103" t="str">
        <f>IF(Table1[[#This Row],[LIBRARY ID]]="","",CONCATENATE('Sample information'!$B$16,"_",Table1[[#This Row],[PLATE]],"_org_",Table1[[#This Row],[DATE SAMPLE DELIVERY]]))</f>
        <v/>
      </c>
      <c r="T807" s="130" t="str">
        <f>IF(Table1[[#This Row],[DATE SAMPLE DELIVERY]]="","",(CONCATENATE(20,LEFT(Table1[[#This Row],[DATE SAMPLE DELIVERY]],2),"-",(MID(Table1[[#This Row],[DATE SAMPLE DELIVERY]],3,2)),"-",(RIGHT(Table1[[#This Row],[DATE SAMPLE DELIVERY]],2)))))</f>
        <v/>
      </c>
      <c r="U807" s="137" t="str">
        <f>IF(Table1[[#This Row],[LIBRARY ID]]="","",IF('Sample information'!$B$22="","RML",'Sample information'!$B$22))</f>
        <v/>
      </c>
      <c r="V807" s="130" t="s">
        <v>280</v>
      </c>
      <c r="W807" s="135"/>
      <c r="X807" s="135"/>
      <c r="AA807" s="151"/>
      <c r="AC807" s="152"/>
      <c r="AF807" s="135"/>
      <c r="AG807" s="130"/>
      <c r="AH807" s="130"/>
      <c r="AI807" s="130"/>
      <c r="AJ807" s="130"/>
      <c r="AK807" s="130"/>
      <c r="AL807" s="130"/>
      <c r="AM807" s="130"/>
      <c r="AN807" s="130"/>
      <c r="AO807" s="130"/>
      <c r="AP807" s="130"/>
      <c r="AQ807" s="130"/>
      <c r="AR807" s="130"/>
      <c r="AS807" s="130"/>
      <c r="AT807" s="130"/>
      <c r="AU807" s="130"/>
      <c r="AV807" s="130"/>
      <c r="AW807" s="130"/>
      <c r="AX807" s="130"/>
      <c r="AY807" s="130"/>
      <c r="AZ807" s="130"/>
      <c r="BA807" s="130"/>
      <c r="BB807" s="130"/>
      <c r="BC807" s="130"/>
      <c r="BD807" s="130"/>
      <c r="BE807" s="130"/>
    </row>
    <row r="808" spans="1:57" s="137" customFormat="1" ht="15">
      <c r="A808" s="89" t="str">
        <f>IF(Table1[[#This Row],[LIBRARY ID]]="","",CONCATENATE('Sample information'!B$16," #1"," ",Table1[[#This Row],[DATE SAMPLE DELIVERY]]))</f>
        <v/>
      </c>
      <c r="B808" s="89" t="str">
        <f>IF(Table1[[#This Row],[LIBRARY ID]]="","",CONCATENATE('Sample information'!B$16,"-",Table1[[#This Row],[LIBRARY ID]]))</f>
        <v/>
      </c>
      <c r="C808" s="47"/>
      <c r="D808" s="47"/>
      <c r="E808" s="47"/>
      <c r="F808" s="174" t="s">
        <v>547</v>
      </c>
      <c r="G808" s="47"/>
      <c r="H808" s="47"/>
      <c r="I808" s="47"/>
      <c r="J808" s="47"/>
      <c r="K808" s="47"/>
      <c r="L808" s="89" t="str">
        <f>IF(Table1[[#This Row],[INDEX CATEGORY]]="",CONCATENATE("Custom (",Table1[[#This Row],[CUSTOM INDEX]],")"),IF(Table1[[#This Row],[INDEX CATEGORY]]="No index","Custom (None)",INDEX(Index!$C$3:$X$230,MATCH(Table1[[#This Row],[INDEX NUMBER]],Index!$B$3:$B$230,0),MATCH(Table1[[#This Row],[INDEX CATEGORY]],Index!$C$2:$X$2,0))))</f>
        <v>Custom ()</v>
      </c>
      <c r="M808" s="153"/>
      <c r="N808" s="135" t="s">
        <v>5</v>
      </c>
      <c r="O808" s="153" t="s">
        <v>56</v>
      </c>
      <c r="P808" s="150" t="str">
        <f>IF(Table1[[#This Row],[LIBRARY ID]]="","",Table1[[#This Row],[VOLUME]])</f>
        <v/>
      </c>
      <c r="Q808" s="150" t="str">
        <f>IF(Table1[[#This Row],[LIBRARY ID]]="","",Table1[[#This Row],[CONCENTRATION]]*Table1[[#This Row],[VOLUME]])</f>
        <v/>
      </c>
      <c r="R808" s="103" t="s">
        <v>734</v>
      </c>
      <c r="S808" s="103" t="str">
        <f>IF(Table1[[#This Row],[LIBRARY ID]]="","",CONCATENATE('Sample information'!$B$16,"_",Table1[[#This Row],[PLATE]],"_org_",Table1[[#This Row],[DATE SAMPLE DELIVERY]]))</f>
        <v/>
      </c>
      <c r="T808" s="130" t="str">
        <f>IF(Table1[[#This Row],[DATE SAMPLE DELIVERY]]="","",(CONCATENATE(20,LEFT(Table1[[#This Row],[DATE SAMPLE DELIVERY]],2),"-",(MID(Table1[[#This Row],[DATE SAMPLE DELIVERY]],3,2)),"-",(RIGHT(Table1[[#This Row],[DATE SAMPLE DELIVERY]],2)))))</f>
        <v/>
      </c>
      <c r="U808" s="137" t="str">
        <f>IF(Table1[[#This Row],[LIBRARY ID]]="","",IF('Sample information'!$B$22="","RML",'Sample information'!$B$22))</f>
        <v/>
      </c>
      <c r="V808" s="130" t="s">
        <v>280</v>
      </c>
      <c r="W808" s="135"/>
      <c r="X808" s="135"/>
      <c r="AA808" s="151"/>
      <c r="AC808" s="152"/>
      <c r="AF808" s="135"/>
      <c r="AG808" s="130"/>
      <c r="AH808" s="130"/>
      <c r="AI808" s="130"/>
      <c r="AJ808" s="130"/>
      <c r="AK808" s="130"/>
      <c r="AL808" s="130"/>
      <c r="AM808" s="130"/>
      <c r="AN808" s="130"/>
      <c r="AO808" s="130"/>
      <c r="AP808" s="130"/>
      <c r="AQ808" s="130"/>
      <c r="AR808" s="130"/>
      <c r="AS808" s="130"/>
      <c r="AT808" s="130"/>
      <c r="AU808" s="130"/>
      <c r="AV808" s="130"/>
      <c r="AW808" s="130"/>
      <c r="AX808" s="130"/>
      <c r="AY808" s="130"/>
      <c r="AZ808" s="130"/>
      <c r="BA808" s="130"/>
      <c r="BB808" s="130"/>
      <c r="BC808" s="130"/>
      <c r="BD808" s="130"/>
      <c r="BE808" s="130"/>
    </row>
    <row r="809" spans="1:57" s="137" customFormat="1" ht="15">
      <c r="A809" s="89" t="str">
        <f>IF(Table1[[#This Row],[LIBRARY ID]]="","",CONCATENATE('Sample information'!B$16," #1"," ",Table1[[#This Row],[DATE SAMPLE DELIVERY]]))</f>
        <v/>
      </c>
      <c r="B809" s="89" t="str">
        <f>IF(Table1[[#This Row],[LIBRARY ID]]="","",CONCATENATE('Sample information'!B$16,"-",Table1[[#This Row],[LIBRARY ID]]))</f>
        <v/>
      </c>
      <c r="C809" s="47"/>
      <c r="D809" s="47"/>
      <c r="E809" s="47"/>
      <c r="F809" s="174" t="s">
        <v>547</v>
      </c>
      <c r="G809" s="47"/>
      <c r="H809" s="47"/>
      <c r="I809" s="47"/>
      <c r="J809" s="47"/>
      <c r="K809" s="47"/>
      <c r="L809" s="89" t="str">
        <f>IF(Table1[[#This Row],[INDEX CATEGORY]]="",CONCATENATE("Custom (",Table1[[#This Row],[CUSTOM INDEX]],")"),IF(Table1[[#This Row],[INDEX CATEGORY]]="No index","Custom (None)",INDEX(Index!$C$3:$X$230,MATCH(Table1[[#This Row],[INDEX NUMBER]],Index!$B$3:$B$230,0),MATCH(Table1[[#This Row],[INDEX CATEGORY]],Index!$C$2:$X$2,0))))</f>
        <v>Custom ()</v>
      </c>
      <c r="M809" s="153"/>
      <c r="N809" s="135" t="s">
        <v>5</v>
      </c>
      <c r="O809" s="153" t="s">
        <v>57</v>
      </c>
      <c r="P809" s="150" t="str">
        <f>IF(Table1[[#This Row],[LIBRARY ID]]="","",Table1[[#This Row],[VOLUME]])</f>
        <v/>
      </c>
      <c r="Q809" s="150" t="str">
        <f>IF(Table1[[#This Row],[LIBRARY ID]]="","",Table1[[#This Row],[CONCENTRATION]]*Table1[[#This Row],[VOLUME]])</f>
        <v/>
      </c>
      <c r="R809" s="103" t="s">
        <v>734</v>
      </c>
      <c r="S809" s="103" t="str">
        <f>IF(Table1[[#This Row],[LIBRARY ID]]="","",CONCATENATE('Sample information'!$B$16,"_",Table1[[#This Row],[PLATE]],"_org_",Table1[[#This Row],[DATE SAMPLE DELIVERY]]))</f>
        <v/>
      </c>
      <c r="T809" s="130" t="str">
        <f>IF(Table1[[#This Row],[DATE SAMPLE DELIVERY]]="","",(CONCATENATE(20,LEFT(Table1[[#This Row],[DATE SAMPLE DELIVERY]],2),"-",(MID(Table1[[#This Row],[DATE SAMPLE DELIVERY]],3,2)),"-",(RIGHT(Table1[[#This Row],[DATE SAMPLE DELIVERY]],2)))))</f>
        <v/>
      </c>
      <c r="U809" s="137" t="str">
        <f>IF(Table1[[#This Row],[LIBRARY ID]]="","",IF('Sample information'!$B$22="","RML",'Sample information'!$B$22))</f>
        <v/>
      </c>
      <c r="V809" s="130" t="s">
        <v>280</v>
      </c>
      <c r="W809" s="135"/>
      <c r="X809" s="135"/>
      <c r="AA809" s="151"/>
      <c r="AC809" s="152"/>
      <c r="AF809" s="135"/>
      <c r="AG809" s="130"/>
      <c r="AH809" s="130"/>
      <c r="AI809" s="130"/>
      <c r="AJ809" s="130"/>
      <c r="AK809" s="130"/>
      <c r="AL809" s="130"/>
      <c r="AM809" s="130"/>
      <c r="AN809" s="130"/>
      <c r="AO809" s="130"/>
      <c r="AP809" s="130"/>
      <c r="AQ809" s="130"/>
      <c r="AR809" s="130"/>
      <c r="AS809" s="130"/>
      <c r="AT809" s="130"/>
      <c r="AU809" s="130"/>
      <c r="AV809" s="130"/>
      <c r="AW809" s="130"/>
      <c r="AX809" s="130"/>
      <c r="AY809" s="130"/>
      <c r="AZ809" s="130"/>
      <c r="BA809" s="130"/>
      <c r="BB809" s="130"/>
      <c r="BC809" s="130"/>
      <c r="BD809" s="130"/>
      <c r="BE809" s="130"/>
    </row>
    <row r="810" spans="1:57" s="137" customFormat="1" ht="15">
      <c r="A810" s="89" t="str">
        <f>IF(Table1[[#This Row],[LIBRARY ID]]="","",CONCATENATE('Sample information'!B$16," #1"," ",Table1[[#This Row],[DATE SAMPLE DELIVERY]]))</f>
        <v/>
      </c>
      <c r="B810" s="89" t="str">
        <f>IF(Table1[[#This Row],[LIBRARY ID]]="","",CONCATENATE('Sample information'!B$16,"-",Table1[[#This Row],[LIBRARY ID]]))</f>
        <v/>
      </c>
      <c r="C810" s="47"/>
      <c r="D810" s="47"/>
      <c r="E810" s="47"/>
      <c r="F810" s="174" t="s">
        <v>547</v>
      </c>
      <c r="G810" s="47"/>
      <c r="H810" s="47"/>
      <c r="I810" s="47"/>
      <c r="J810" s="47"/>
      <c r="K810" s="47"/>
      <c r="L810" s="89" t="str">
        <f>IF(Table1[[#This Row],[INDEX CATEGORY]]="",CONCATENATE("Custom (",Table1[[#This Row],[CUSTOM INDEX]],")"),IF(Table1[[#This Row],[INDEX CATEGORY]]="No index","Custom (None)",INDEX(Index!$C$3:$X$230,MATCH(Table1[[#This Row],[INDEX NUMBER]],Index!$B$3:$B$230,0),MATCH(Table1[[#This Row],[INDEX CATEGORY]],Index!$C$2:$X$2,0))))</f>
        <v>Custom ()</v>
      </c>
      <c r="M810" s="153"/>
      <c r="N810" s="135" t="s">
        <v>5</v>
      </c>
      <c r="O810" s="153" t="s">
        <v>58</v>
      </c>
      <c r="P810" s="150" t="str">
        <f>IF(Table1[[#This Row],[LIBRARY ID]]="","",Table1[[#This Row],[VOLUME]])</f>
        <v/>
      </c>
      <c r="Q810" s="150" t="str">
        <f>IF(Table1[[#This Row],[LIBRARY ID]]="","",Table1[[#This Row],[CONCENTRATION]]*Table1[[#This Row],[VOLUME]])</f>
        <v/>
      </c>
      <c r="R810" s="103" t="s">
        <v>734</v>
      </c>
      <c r="S810" s="103" t="str">
        <f>IF(Table1[[#This Row],[LIBRARY ID]]="","",CONCATENATE('Sample information'!$B$16,"_",Table1[[#This Row],[PLATE]],"_org_",Table1[[#This Row],[DATE SAMPLE DELIVERY]]))</f>
        <v/>
      </c>
      <c r="T810" s="130" t="str">
        <f>IF(Table1[[#This Row],[DATE SAMPLE DELIVERY]]="","",(CONCATENATE(20,LEFT(Table1[[#This Row],[DATE SAMPLE DELIVERY]],2),"-",(MID(Table1[[#This Row],[DATE SAMPLE DELIVERY]],3,2)),"-",(RIGHT(Table1[[#This Row],[DATE SAMPLE DELIVERY]],2)))))</f>
        <v/>
      </c>
      <c r="U810" s="137" t="str">
        <f>IF(Table1[[#This Row],[LIBRARY ID]]="","",IF('Sample information'!$B$22="","RML",'Sample information'!$B$22))</f>
        <v/>
      </c>
      <c r="V810" s="130" t="s">
        <v>280</v>
      </c>
      <c r="W810" s="135"/>
      <c r="X810" s="135"/>
      <c r="AA810" s="151"/>
      <c r="AC810" s="152"/>
      <c r="AF810" s="135"/>
      <c r="AG810" s="130"/>
      <c r="AH810" s="130"/>
      <c r="AI810" s="130"/>
      <c r="AJ810" s="130"/>
      <c r="AK810" s="130"/>
      <c r="AL810" s="130"/>
      <c r="AM810" s="130"/>
      <c r="AN810" s="130"/>
      <c r="AO810" s="130"/>
      <c r="AP810" s="130"/>
      <c r="AQ810" s="130"/>
      <c r="AR810" s="130"/>
      <c r="AS810" s="130"/>
      <c r="AT810" s="130"/>
      <c r="AU810" s="130"/>
      <c r="AV810" s="130"/>
      <c r="AW810" s="130"/>
      <c r="AX810" s="130"/>
      <c r="AY810" s="130"/>
      <c r="AZ810" s="130"/>
      <c r="BA810" s="130"/>
      <c r="BB810" s="130"/>
      <c r="BC810" s="130"/>
      <c r="BD810" s="130"/>
      <c r="BE810" s="130"/>
    </row>
    <row r="811" spans="1:57" s="137" customFormat="1" ht="15">
      <c r="A811" s="89" t="str">
        <f>IF(Table1[[#This Row],[LIBRARY ID]]="","",CONCATENATE('Sample information'!B$16," #1"," ",Table1[[#This Row],[DATE SAMPLE DELIVERY]]))</f>
        <v/>
      </c>
      <c r="B811" s="89" t="str">
        <f>IF(Table1[[#This Row],[LIBRARY ID]]="","",CONCATENATE('Sample information'!B$16,"-",Table1[[#This Row],[LIBRARY ID]]))</f>
        <v/>
      </c>
      <c r="C811" s="47"/>
      <c r="D811" s="47"/>
      <c r="E811" s="47"/>
      <c r="F811" s="174" t="s">
        <v>547</v>
      </c>
      <c r="G811" s="47"/>
      <c r="H811" s="47"/>
      <c r="I811" s="47"/>
      <c r="J811" s="47"/>
      <c r="K811" s="47"/>
      <c r="L811" s="89" t="str">
        <f>IF(Table1[[#This Row],[INDEX CATEGORY]]="",CONCATENATE("Custom (",Table1[[#This Row],[CUSTOM INDEX]],")"),IF(Table1[[#This Row],[INDEX CATEGORY]]="No index","Custom (None)",INDEX(Index!$C$3:$X$230,MATCH(Table1[[#This Row],[INDEX NUMBER]],Index!$B$3:$B$230,0),MATCH(Table1[[#This Row],[INDEX CATEGORY]],Index!$C$2:$X$2,0))))</f>
        <v>Custom ()</v>
      </c>
      <c r="M811" s="153"/>
      <c r="N811" s="135" t="s">
        <v>5</v>
      </c>
      <c r="O811" s="153" t="s">
        <v>59</v>
      </c>
      <c r="P811" s="150" t="str">
        <f>IF(Table1[[#This Row],[LIBRARY ID]]="","",Table1[[#This Row],[VOLUME]])</f>
        <v/>
      </c>
      <c r="Q811" s="150" t="str">
        <f>IF(Table1[[#This Row],[LIBRARY ID]]="","",Table1[[#This Row],[CONCENTRATION]]*Table1[[#This Row],[VOLUME]])</f>
        <v/>
      </c>
      <c r="R811" s="103" t="s">
        <v>734</v>
      </c>
      <c r="S811" s="103" t="str">
        <f>IF(Table1[[#This Row],[LIBRARY ID]]="","",CONCATENATE('Sample information'!$B$16,"_",Table1[[#This Row],[PLATE]],"_org_",Table1[[#This Row],[DATE SAMPLE DELIVERY]]))</f>
        <v/>
      </c>
      <c r="T811" s="130" t="str">
        <f>IF(Table1[[#This Row],[DATE SAMPLE DELIVERY]]="","",(CONCATENATE(20,LEFT(Table1[[#This Row],[DATE SAMPLE DELIVERY]],2),"-",(MID(Table1[[#This Row],[DATE SAMPLE DELIVERY]],3,2)),"-",(RIGHT(Table1[[#This Row],[DATE SAMPLE DELIVERY]],2)))))</f>
        <v/>
      </c>
      <c r="U811" s="137" t="str">
        <f>IF(Table1[[#This Row],[LIBRARY ID]]="","",IF('Sample information'!$B$22="","RML",'Sample information'!$B$22))</f>
        <v/>
      </c>
      <c r="V811" s="130" t="s">
        <v>280</v>
      </c>
      <c r="W811" s="135"/>
      <c r="X811" s="135"/>
      <c r="AA811" s="151"/>
      <c r="AC811" s="152"/>
      <c r="AF811" s="135"/>
      <c r="AG811" s="130"/>
      <c r="AH811" s="130"/>
      <c r="AI811" s="130"/>
      <c r="AJ811" s="130"/>
      <c r="AK811" s="130"/>
      <c r="AL811" s="130"/>
      <c r="AM811" s="130"/>
      <c r="AN811" s="130"/>
      <c r="AO811" s="130"/>
      <c r="AP811" s="130"/>
      <c r="AQ811" s="130"/>
      <c r="AR811" s="130"/>
      <c r="AS811" s="130"/>
      <c r="AT811" s="130"/>
      <c r="AU811" s="130"/>
      <c r="AV811" s="130"/>
      <c r="AW811" s="130"/>
      <c r="AX811" s="130"/>
      <c r="AY811" s="130"/>
      <c r="AZ811" s="130"/>
      <c r="BA811" s="130"/>
      <c r="BB811" s="130"/>
      <c r="BC811" s="130"/>
      <c r="BD811" s="130"/>
      <c r="BE811" s="130"/>
    </row>
    <row r="812" spans="1:57" s="137" customFormat="1" ht="15">
      <c r="A812" s="89" t="str">
        <f>IF(Table1[[#This Row],[LIBRARY ID]]="","",CONCATENATE('Sample information'!B$16," #1"," ",Table1[[#This Row],[DATE SAMPLE DELIVERY]]))</f>
        <v/>
      </c>
      <c r="B812" s="89" t="str">
        <f>IF(Table1[[#This Row],[LIBRARY ID]]="","",CONCATENATE('Sample information'!B$16,"-",Table1[[#This Row],[LIBRARY ID]]))</f>
        <v/>
      </c>
      <c r="C812" s="47"/>
      <c r="D812" s="47"/>
      <c r="E812" s="47"/>
      <c r="F812" s="174" t="s">
        <v>547</v>
      </c>
      <c r="G812" s="47"/>
      <c r="H812" s="47"/>
      <c r="I812" s="47"/>
      <c r="J812" s="47"/>
      <c r="K812" s="47"/>
      <c r="L812" s="89" t="str">
        <f>IF(Table1[[#This Row],[INDEX CATEGORY]]="",CONCATENATE("Custom (",Table1[[#This Row],[CUSTOM INDEX]],")"),IF(Table1[[#This Row],[INDEX CATEGORY]]="No index","Custom (None)",INDEX(Index!$C$3:$X$230,MATCH(Table1[[#This Row],[INDEX NUMBER]],Index!$B$3:$B$230,0),MATCH(Table1[[#This Row],[INDEX CATEGORY]],Index!$C$2:$X$2,0))))</f>
        <v>Custom ()</v>
      </c>
      <c r="M812" s="153"/>
      <c r="N812" s="135" t="s">
        <v>5</v>
      </c>
      <c r="O812" s="153" t="s">
        <v>60</v>
      </c>
      <c r="P812" s="150" t="str">
        <f>IF(Table1[[#This Row],[LIBRARY ID]]="","",Table1[[#This Row],[VOLUME]])</f>
        <v/>
      </c>
      <c r="Q812" s="150" t="str">
        <f>IF(Table1[[#This Row],[LIBRARY ID]]="","",Table1[[#This Row],[CONCENTRATION]]*Table1[[#This Row],[VOLUME]])</f>
        <v/>
      </c>
      <c r="R812" s="103" t="s">
        <v>734</v>
      </c>
      <c r="S812" s="103" t="str">
        <f>IF(Table1[[#This Row],[LIBRARY ID]]="","",CONCATENATE('Sample information'!$B$16,"_",Table1[[#This Row],[PLATE]],"_org_",Table1[[#This Row],[DATE SAMPLE DELIVERY]]))</f>
        <v/>
      </c>
      <c r="T812" s="130" t="str">
        <f>IF(Table1[[#This Row],[DATE SAMPLE DELIVERY]]="","",(CONCATENATE(20,LEFT(Table1[[#This Row],[DATE SAMPLE DELIVERY]],2),"-",(MID(Table1[[#This Row],[DATE SAMPLE DELIVERY]],3,2)),"-",(RIGHT(Table1[[#This Row],[DATE SAMPLE DELIVERY]],2)))))</f>
        <v/>
      </c>
      <c r="U812" s="137" t="str">
        <f>IF(Table1[[#This Row],[LIBRARY ID]]="","",IF('Sample information'!$B$22="","RML",'Sample information'!$B$22))</f>
        <v/>
      </c>
      <c r="V812" s="130" t="s">
        <v>280</v>
      </c>
      <c r="W812" s="135"/>
      <c r="X812" s="135"/>
      <c r="AA812" s="151"/>
      <c r="AC812" s="152"/>
      <c r="AF812" s="135"/>
      <c r="AG812" s="130"/>
      <c r="AH812" s="130"/>
      <c r="AI812" s="130"/>
      <c r="AJ812" s="130"/>
      <c r="AK812" s="130"/>
      <c r="AL812" s="130"/>
      <c r="AM812" s="130"/>
      <c r="AN812" s="130"/>
      <c r="AO812" s="130"/>
      <c r="AP812" s="130"/>
      <c r="AQ812" s="130"/>
      <c r="AR812" s="130"/>
      <c r="AS812" s="130"/>
      <c r="AT812" s="130"/>
      <c r="AU812" s="130"/>
      <c r="AV812" s="130"/>
      <c r="AW812" s="130"/>
      <c r="AX812" s="130"/>
      <c r="AY812" s="130"/>
      <c r="AZ812" s="130"/>
      <c r="BA812" s="130"/>
      <c r="BB812" s="130"/>
      <c r="BC812" s="130"/>
      <c r="BD812" s="130"/>
      <c r="BE812" s="130"/>
    </row>
    <row r="813" spans="1:57" s="137" customFormat="1" ht="15">
      <c r="A813" s="89" t="str">
        <f>IF(Table1[[#This Row],[LIBRARY ID]]="","",CONCATENATE('Sample information'!B$16," #1"," ",Table1[[#This Row],[DATE SAMPLE DELIVERY]]))</f>
        <v/>
      </c>
      <c r="B813" s="89" t="str">
        <f>IF(Table1[[#This Row],[LIBRARY ID]]="","",CONCATENATE('Sample information'!B$16,"-",Table1[[#This Row],[LIBRARY ID]]))</f>
        <v/>
      </c>
      <c r="C813" s="47"/>
      <c r="D813" s="47"/>
      <c r="E813" s="47"/>
      <c r="F813" s="174" t="s">
        <v>547</v>
      </c>
      <c r="G813" s="47"/>
      <c r="H813" s="47"/>
      <c r="I813" s="47"/>
      <c r="J813" s="47"/>
      <c r="K813" s="47"/>
      <c r="L813" s="89" t="str">
        <f>IF(Table1[[#This Row],[INDEX CATEGORY]]="",CONCATENATE("Custom (",Table1[[#This Row],[CUSTOM INDEX]],")"),IF(Table1[[#This Row],[INDEX CATEGORY]]="No index","Custom (None)",INDEX(Index!$C$3:$X$230,MATCH(Table1[[#This Row],[INDEX NUMBER]],Index!$B$3:$B$230,0),MATCH(Table1[[#This Row],[INDEX CATEGORY]],Index!$C$2:$X$2,0))))</f>
        <v>Custom ()</v>
      </c>
      <c r="M813" s="153"/>
      <c r="N813" s="135" t="s">
        <v>5</v>
      </c>
      <c r="O813" s="153" t="s">
        <v>61</v>
      </c>
      <c r="P813" s="150" t="str">
        <f>IF(Table1[[#This Row],[LIBRARY ID]]="","",Table1[[#This Row],[VOLUME]])</f>
        <v/>
      </c>
      <c r="Q813" s="150" t="str">
        <f>IF(Table1[[#This Row],[LIBRARY ID]]="","",Table1[[#This Row],[CONCENTRATION]]*Table1[[#This Row],[VOLUME]])</f>
        <v/>
      </c>
      <c r="R813" s="103" t="s">
        <v>734</v>
      </c>
      <c r="S813" s="103" t="str">
        <f>IF(Table1[[#This Row],[LIBRARY ID]]="","",CONCATENATE('Sample information'!$B$16,"_",Table1[[#This Row],[PLATE]],"_org_",Table1[[#This Row],[DATE SAMPLE DELIVERY]]))</f>
        <v/>
      </c>
      <c r="T813" s="130" t="str">
        <f>IF(Table1[[#This Row],[DATE SAMPLE DELIVERY]]="","",(CONCATENATE(20,LEFT(Table1[[#This Row],[DATE SAMPLE DELIVERY]],2),"-",(MID(Table1[[#This Row],[DATE SAMPLE DELIVERY]],3,2)),"-",(RIGHT(Table1[[#This Row],[DATE SAMPLE DELIVERY]],2)))))</f>
        <v/>
      </c>
      <c r="U813" s="137" t="str">
        <f>IF(Table1[[#This Row],[LIBRARY ID]]="","",IF('Sample information'!$B$22="","RML",'Sample information'!$B$22))</f>
        <v/>
      </c>
      <c r="V813" s="130" t="s">
        <v>280</v>
      </c>
      <c r="W813" s="135"/>
      <c r="X813" s="135"/>
      <c r="AA813" s="151"/>
      <c r="AC813" s="152"/>
      <c r="AF813" s="135"/>
      <c r="AG813" s="130"/>
      <c r="AH813" s="130"/>
      <c r="AI813" s="130"/>
      <c r="AJ813" s="130"/>
      <c r="AK813" s="130"/>
      <c r="AL813" s="130"/>
      <c r="AM813" s="130"/>
      <c r="AN813" s="130"/>
      <c r="AO813" s="130"/>
      <c r="AP813" s="130"/>
      <c r="AQ813" s="130"/>
      <c r="AR813" s="130"/>
      <c r="AS813" s="130"/>
      <c r="AT813" s="130"/>
      <c r="AU813" s="130"/>
      <c r="AV813" s="130"/>
      <c r="AW813" s="130"/>
      <c r="AX813" s="130"/>
      <c r="AY813" s="130"/>
      <c r="AZ813" s="130"/>
      <c r="BA813" s="130"/>
      <c r="BB813" s="130"/>
      <c r="BC813" s="130"/>
      <c r="BD813" s="130"/>
      <c r="BE813" s="130"/>
    </row>
    <row r="814" spans="1:57" s="137" customFormat="1" ht="15">
      <c r="A814" s="89" t="str">
        <f>IF(Table1[[#This Row],[LIBRARY ID]]="","",CONCATENATE('Sample information'!B$16," #1"," ",Table1[[#This Row],[DATE SAMPLE DELIVERY]]))</f>
        <v/>
      </c>
      <c r="B814" s="89" t="str">
        <f>IF(Table1[[#This Row],[LIBRARY ID]]="","",CONCATENATE('Sample information'!B$16,"-",Table1[[#This Row],[LIBRARY ID]]))</f>
        <v/>
      </c>
      <c r="C814" s="47"/>
      <c r="D814" s="47"/>
      <c r="E814" s="47"/>
      <c r="F814" s="174" t="s">
        <v>547</v>
      </c>
      <c r="G814" s="47"/>
      <c r="H814" s="47"/>
      <c r="I814" s="47"/>
      <c r="J814" s="47"/>
      <c r="K814" s="47"/>
      <c r="L814" s="89" t="str">
        <f>IF(Table1[[#This Row],[INDEX CATEGORY]]="",CONCATENATE("Custom (",Table1[[#This Row],[CUSTOM INDEX]],")"),IF(Table1[[#This Row],[INDEX CATEGORY]]="No index","Custom (None)",INDEX(Index!$C$3:$X$230,MATCH(Table1[[#This Row],[INDEX NUMBER]],Index!$B$3:$B$230,0),MATCH(Table1[[#This Row],[INDEX CATEGORY]],Index!$C$2:$X$2,0))))</f>
        <v>Custom ()</v>
      </c>
      <c r="M814" s="153"/>
      <c r="N814" s="135" t="s">
        <v>5</v>
      </c>
      <c r="O814" s="153" t="s">
        <v>62</v>
      </c>
      <c r="P814" s="150" t="str">
        <f>IF(Table1[[#This Row],[LIBRARY ID]]="","",Table1[[#This Row],[VOLUME]])</f>
        <v/>
      </c>
      <c r="Q814" s="150" t="str">
        <f>IF(Table1[[#This Row],[LIBRARY ID]]="","",Table1[[#This Row],[CONCENTRATION]]*Table1[[#This Row],[VOLUME]])</f>
        <v/>
      </c>
      <c r="R814" s="103" t="s">
        <v>734</v>
      </c>
      <c r="S814" s="103" t="str">
        <f>IF(Table1[[#This Row],[LIBRARY ID]]="","",CONCATENATE('Sample information'!$B$16,"_",Table1[[#This Row],[PLATE]],"_org_",Table1[[#This Row],[DATE SAMPLE DELIVERY]]))</f>
        <v/>
      </c>
      <c r="T814" s="130" t="str">
        <f>IF(Table1[[#This Row],[DATE SAMPLE DELIVERY]]="","",(CONCATENATE(20,LEFT(Table1[[#This Row],[DATE SAMPLE DELIVERY]],2),"-",(MID(Table1[[#This Row],[DATE SAMPLE DELIVERY]],3,2)),"-",(RIGHT(Table1[[#This Row],[DATE SAMPLE DELIVERY]],2)))))</f>
        <v/>
      </c>
      <c r="U814" s="137" t="str">
        <f>IF(Table1[[#This Row],[LIBRARY ID]]="","",IF('Sample information'!$B$22="","RML",'Sample information'!$B$22))</f>
        <v/>
      </c>
      <c r="V814" s="130" t="s">
        <v>280</v>
      </c>
      <c r="W814" s="135"/>
      <c r="X814" s="135"/>
      <c r="AA814" s="151"/>
      <c r="AC814" s="152"/>
      <c r="AF814" s="135"/>
      <c r="AG814" s="130"/>
      <c r="AH814" s="130"/>
      <c r="AI814" s="130"/>
      <c r="AJ814" s="130"/>
      <c r="AK814" s="130"/>
      <c r="AL814" s="130"/>
      <c r="AM814" s="130"/>
      <c r="AN814" s="130"/>
      <c r="AO814" s="130"/>
      <c r="AP814" s="130"/>
      <c r="AQ814" s="130"/>
      <c r="AR814" s="130"/>
      <c r="AS814" s="130"/>
      <c r="AT814" s="130"/>
      <c r="AU814" s="130"/>
      <c r="AV814" s="130"/>
      <c r="AW814" s="130"/>
      <c r="AX814" s="130"/>
      <c r="AY814" s="130"/>
      <c r="AZ814" s="130"/>
      <c r="BA814" s="130"/>
      <c r="BB814" s="130"/>
      <c r="BC814" s="130"/>
      <c r="BD814" s="130"/>
      <c r="BE814" s="130"/>
    </row>
    <row r="815" spans="1:57" s="137" customFormat="1" ht="15">
      <c r="A815" s="89" t="str">
        <f>IF(Table1[[#This Row],[LIBRARY ID]]="","",CONCATENATE('Sample information'!B$16," #1"," ",Table1[[#This Row],[DATE SAMPLE DELIVERY]]))</f>
        <v/>
      </c>
      <c r="B815" s="89" t="str">
        <f>IF(Table1[[#This Row],[LIBRARY ID]]="","",CONCATENATE('Sample information'!B$16,"-",Table1[[#This Row],[LIBRARY ID]]))</f>
        <v/>
      </c>
      <c r="C815" s="47"/>
      <c r="D815" s="47"/>
      <c r="E815" s="47"/>
      <c r="F815" s="174" t="s">
        <v>547</v>
      </c>
      <c r="G815" s="47"/>
      <c r="H815" s="47"/>
      <c r="I815" s="47"/>
      <c r="J815" s="47"/>
      <c r="K815" s="47"/>
      <c r="L815" s="89" t="str">
        <f>IF(Table1[[#This Row],[INDEX CATEGORY]]="",CONCATENATE("Custom (",Table1[[#This Row],[CUSTOM INDEX]],")"),IF(Table1[[#This Row],[INDEX CATEGORY]]="No index","Custom (None)",INDEX(Index!$C$3:$X$230,MATCH(Table1[[#This Row],[INDEX NUMBER]],Index!$B$3:$B$230,0),MATCH(Table1[[#This Row],[INDEX CATEGORY]],Index!$C$2:$X$2,0))))</f>
        <v>Custom ()</v>
      </c>
      <c r="M815" s="153"/>
      <c r="N815" s="135" t="s">
        <v>5</v>
      </c>
      <c r="O815" s="153" t="s">
        <v>63</v>
      </c>
      <c r="P815" s="150" t="str">
        <f>IF(Table1[[#This Row],[LIBRARY ID]]="","",Table1[[#This Row],[VOLUME]])</f>
        <v/>
      </c>
      <c r="Q815" s="150" t="str">
        <f>IF(Table1[[#This Row],[LIBRARY ID]]="","",Table1[[#This Row],[CONCENTRATION]]*Table1[[#This Row],[VOLUME]])</f>
        <v/>
      </c>
      <c r="R815" s="103" t="s">
        <v>734</v>
      </c>
      <c r="S815" s="103" t="str">
        <f>IF(Table1[[#This Row],[LIBRARY ID]]="","",CONCATENATE('Sample information'!$B$16,"_",Table1[[#This Row],[PLATE]],"_org_",Table1[[#This Row],[DATE SAMPLE DELIVERY]]))</f>
        <v/>
      </c>
      <c r="T815" s="130" t="str">
        <f>IF(Table1[[#This Row],[DATE SAMPLE DELIVERY]]="","",(CONCATENATE(20,LEFT(Table1[[#This Row],[DATE SAMPLE DELIVERY]],2),"-",(MID(Table1[[#This Row],[DATE SAMPLE DELIVERY]],3,2)),"-",(RIGHT(Table1[[#This Row],[DATE SAMPLE DELIVERY]],2)))))</f>
        <v/>
      </c>
      <c r="U815" s="137" t="str">
        <f>IF(Table1[[#This Row],[LIBRARY ID]]="","",IF('Sample information'!$B$22="","RML",'Sample information'!$B$22))</f>
        <v/>
      </c>
      <c r="V815" s="130" t="s">
        <v>280</v>
      </c>
      <c r="W815" s="135"/>
      <c r="X815" s="135"/>
      <c r="AA815" s="151"/>
      <c r="AC815" s="152"/>
      <c r="AF815" s="135"/>
      <c r="AG815" s="130"/>
      <c r="AH815" s="130"/>
      <c r="AI815" s="130"/>
      <c r="AJ815" s="130"/>
      <c r="AK815" s="130"/>
      <c r="AL815" s="130"/>
      <c r="AM815" s="130"/>
      <c r="AN815" s="130"/>
      <c r="AO815" s="130"/>
      <c r="AP815" s="130"/>
      <c r="AQ815" s="130"/>
      <c r="AR815" s="130"/>
      <c r="AS815" s="130"/>
      <c r="AT815" s="130"/>
      <c r="AU815" s="130"/>
      <c r="AV815" s="130"/>
      <c r="AW815" s="130"/>
      <c r="AX815" s="130"/>
      <c r="AY815" s="130"/>
      <c r="AZ815" s="130"/>
      <c r="BA815" s="130"/>
      <c r="BB815" s="130"/>
      <c r="BC815" s="130"/>
      <c r="BD815" s="130"/>
      <c r="BE815" s="130"/>
    </row>
    <row r="816" spans="1:57" s="137" customFormat="1" ht="15">
      <c r="A816" s="89" t="str">
        <f>IF(Table1[[#This Row],[LIBRARY ID]]="","",CONCATENATE('Sample information'!B$16," #1"," ",Table1[[#This Row],[DATE SAMPLE DELIVERY]]))</f>
        <v/>
      </c>
      <c r="B816" s="89" t="str">
        <f>IF(Table1[[#This Row],[LIBRARY ID]]="","",CONCATENATE('Sample information'!B$16,"-",Table1[[#This Row],[LIBRARY ID]]))</f>
        <v/>
      </c>
      <c r="C816" s="47"/>
      <c r="D816" s="47"/>
      <c r="E816" s="47"/>
      <c r="F816" s="174" t="s">
        <v>547</v>
      </c>
      <c r="G816" s="47"/>
      <c r="H816" s="47"/>
      <c r="I816" s="47"/>
      <c r="J816" s="47"/>
      <c r="K816" s="47"/>
      <c r="L816" s="89" t="str">
        <f>IF(Table1[[#This Row],[INDEX CATEGORY]]="",CONCATENATE("Custom (",Table1[[#This Row],[CUSTOM INDEX]],")"),IF(Table1[[#This Row],[INDEX CATEGORY]]="No index","Custom (None)",INDEX(Index!$C$3:$X$230,MATCH(Table1[[#This Row],[INDEX NUMBER]],Index!$B$3:$B$230,0),MATCH(Table1[[#This Row],[INDEX CATEGORY]],Index!$C$2:$X$2,0))))</f>
        <v>Custom ()</v>
      </c>
      <c r="M816" s="153"/>
      <c r="N816" s="135" t="s">
        <v>5</v>
      </c>
      <c r="O816" s="153" t="s">
        <v>64</v>
      </c>
      <c r="P816" s="150" t="str">
        <f>IF(Table1[[#This Row],[LIBRARY ID]]="","",Table1[[#This Row],[VOLUME]])</f>
        <v/>
      </c>
      <c r="Q816" s="150" t="str">
        <f>IF(Table1[[#This Row],[LIBRARY ID]]="","",Table1[[#This Row],[CONCENTRATION]]*Table1[[#This Row],[VOLUME]])</f>
        <v/>
      </c>
      <c r="R816" s="103" t="s">
        <v>734</v>
      </c>
      <c r="S816" s="103" t="str">
        <f>IF(Table1[[#This Row],[LIBRARY ID]]="","",CONCATENATE('Sample information'!$B$16,"_",Table1[[#This Row],[PLATE]],"_org_",Table1[[#This Row],[DATE SAMPLE DELIVERY]]))</f>
        <v/>
      </c>
      <c r="T816" s="130" t="str">
        <f>IF(Table1[[#This Row],[DATE SAMPLE DELIVERY]]="","",(CONCATENATE(20,LEFT(Table1[[#This Row],[DATE SAMPLE DELIVERY]],2),"-",(MID(Table1[[#This Row],[DATE SAMPLE DELIVERY]],3,2)),"-",(RIGHT(Table1[[#This Row],[DATE SAMPLE DELIVERY]],2)))))</f>
        <v/>
      </c>
      <c r="U816" s="137" t="str">
        <f>IF(Table1[[#This Row],[LIBRARY ID]]="","",IF('Sample information'!$B$22="","RML",'Sample information'!$B$22))</f>
        <v/>
      </c>
      <c r="V816" s="130" t="s">
        <v>280</v>
      </c>
      <c r="W816" s="135"/>
      <c r="X816" s="135"/>
      <c r="AA816" s="151"/>
      <c r="AC816" s="152"/>
      <c r="AF816" s="135"/>
      <c r="AG816" s="130"/>
      <c r="AH816" s="130"/>
      <c r="AI816" s="130"/>
      <c r="AJ816" s="130"/>
      <c r="AK816" s="130"/>
      <c r="AL816" s="130"/>
      <c r="AM816" s="130"/>
      <c r="AN816" s="130"/>
      <c r="AO816" s="130"/>
      <c r="AP816" s="130"/>
      <c r="AQ816" s="130"/>
      <c r="AR816" s="130"/>
      <c r="AS816" s="130"/>
      <c r="AT816" s="130"/>
      <c r="AU816" s="130"/>
      <c r="AV816" s="130"/>
      <c r="AW816" s="130"/>
      <c r="AX816" s="130"/>
      <c r="AY816" s="130"/>
      <c r="AZ816" s="130"/>
      <c r="BA816" s="130"/>
      <c r="BB816" s="130"/>
      <c r="BC816" s="130"/>
      <c r="BD816" s="130"/>
      <c r="BE816" s="130"/>
    </row>
    <row r="817" spans="1:57" s="137" customFormat="1" ht="15">
      <c r="A817" s="89" t="str">
        <f>IF(Table1[[#This Row],[LIBRARY ID]]="","",CONCATENATE('Sample information'!B$16," #1"," ",Table1[[#This Row],[DATE SAMPLE DELIVERY]]))</f>
        <v/>
      </c>
      <c r="B817" s="89" t="str">
        <f>IF(Table1[[#This Row],[LIBRARY ID]]="","",CONCATENATE('Sample information'!B$16,"-",Table1[[#This Row],[LIBRARY ID]]))</f>
        <v/>
      </c>
      <c r="C817" s="47"/>
      <c r="D817" s="47"/>
      <c r="E817" s="47"/>
      <c r="F817" s="174" t="s">
        <v>547</v>
      </c>
      <c r="G817" s="47"/>
      <c r="H817" s="47"/>
      <c r="I817" s="47"/>
      <c r="J817" s="47"/>
      <c r="K817" s="47"/>
      <c r="L817" s="89" t="str">
        <f>IF(Table1[[#This Row],[INDEX CATEGORY]]="",CONCATENATE("Custom (",Table1[[#This Row],[CUSTOM INDEX]],")"),IF(Table1[[#This Row],[INDEX CATEGORY]]="No index","Custom (None)",INDEX(Index!$C$3:$X$230,MATCH(Table1[[#This Row],[INDEX NUMBER]],Index!$B$3:$B$230,0),MATCH(Table1[[#This Row],[INDEX CATEGORY]],Index!$C$2:$X$2,0))))</f>
        <v>Custom ()</v>
      </c>
      <c r="M817" s="153"/>
      <c r="N817" s="135" t="s">
        <v>5</v>
      </c>
      <c r="O817" s="153" t="s">
        <v>65</v>
      </c>
      <c r="P817" s="150" t="str">
        <f>IF(Table1[[#This Row],[LIBRARY ID]]="","",Table1[[#This Row],[VOLUME]])</f>
        <v/>
      </c>
      <c r="Q817" s="150" t="str">
        <f>IF(Table1[[#This Row],[LIBRARY ID]]="","",Table1[[#This Row],[CONCENTRATION]]*Table1[[#This Row],[VOLUME]])</f>
        <v/>
      </c>
      <c r="R817" s="103" t="s">
        <v>734</v>
      </c>
      <c r="S817" s="103" t="str">
        <f>IF(Table1[[#This Row],[LIBRARY ID]]="","",CONCATENATE('Sample information'!$B$16,"_",Table1[[#This Row],[PLATE]],"_org_",Table1[[#This Row],[DATE SAMPLE DELIVERY]]))</f>
        <v/>
      </c>
      <c r="T817" s="130" t="str">
        <f>IF(Table1[[#This Row],[DATE SAMPLE DELIVERY]]="","",(CONCATENATE(20,LEFT(Table1[[#This Row],[DATE SAMPLE DELIVERY]],2),"-",(MID(Table1[[#This Row],[DATE SAMPLE DELIVERY]],3,2)),"-",(RIGHT(Table1[[#This Row],[DATE SAMPLE DELIVERY]],2)))))</f>
        <v/>
      </c>
      <c r="U817" s="137" t="str">
        <f>IF(Table1[[#This Row],[LIBRARY ID]]="","",IF('Sample information'!$B$22="","RML",'Sample information'!$B$22))</f>
        <v/>
      </c>
      <c r="V817" s="130" t="s">
        <v>280</v>
      </c>
      <c r="W817" s="135"/>
      <c r="X817" s="135"/>
      <c r="AA817" s="151"/>
      <c r="AC817" s="152"/>
      <c r="AF817" s="135"/>
      <c r="AG817" s="130"/>
      <c r="AH817" s="130"/>
      <c r="AI817" s="130"/>
      <c r="AJ817" s="130"/>
      <c r="AK817" s="130"/>
      <c r="AL817" s="130"/>
      <c r="AM817" s="130"/>
      <c r="AN817" s="130"/>
      <c r="AO817" s="130"/>
      <c r="AP817" s="130"/>
      <c r="AQ817" s="130"/>
      <c r="AR817" s="130"/>
      <c r="AS817" s="130"/>
      <c r="AT817" s="130"/>
      <c r="AU817" s="130"/>
      <c r="AV817" s="130"/>
      <c r="AW817" s="130"/>
      <c r="AX817" s="130"/>
      <c r="AY817" s="130"/>
      <c r="AZ817" s="130"/>
      <c r="BA817" s="130"/>
      <c r="BB817" s="130"/>
      <c r="BC817" s="130"/>
      <c r="BD817" s="130"/>
      <c r="BE817" s="130"/>
    </row>
    <row r="818" spans="1:57" s="137" customFormat="1" ht="15">
      <c r="A818" s="89" t="str">
        <f>IF(Table1[[#This Row],[LIBRARY ID]]="","",CONCATENATE('Sample information'!B$16," #1"," ",Table1[[#This Row],[DATE SAMPLE DELIVERY]]))</f>
        <v/>
      </c>
      <c r="B818" s="89" t="str">
        <f>IF(Table1[[#This Row],[LIBRARY ID]]="","",CONCATENATE('Sample information'!B$16,"-",Table1[[#This Row],[LIBRARY ID]]))</f>
        <v/>
      </c>
      <c r="C818" s="47"/>
      <c r="D818" s="47"/>
      <c r="E818" s="47"/>
      <c r="F818" s="174" t="s">
        <v>547</v>
      </c>
      <c r="G818" s="47"/>
      <c r="H818" s="47"/>
      <c r="I818" s="47"/>
      <c r="J818" s="47"/>
      <c r="K818" s="47"/>
      <c r="L818" s="89" t="str">
        <f>IF(Table1[[#This Row],[INDEX CATEGORY]]="",CONCATENATE("Custom (",Table1[[#This Row],[CUSTOM INDEX]],")"),IF(Table1[[#This Row],[INDEX CATEGORY]]="No index","Custom (None)",INDEX(Index!$C$3:$X$230,MATCH(Table1[[#This Row],[INDEX NUMBER]],Index!$B$3:$B$230,0),MATCH(Table1[[#This Row],[INDEX CATEGORY]],Index!$C$2:$X$2,0))))</f>
        <v>Custom ()</v>
      </c>
      <c r="M818" s="153"/>
      <c r="N818" s="135" t="s">
        <v>5</v>
      </c>
      <c r="O818" s="153" t="s">
        <v>66</v>
      </c>
      <c r="P818" s="150" t="str">
        <f>IF(Table1[[#This Row],[LIBRARY ID]]="","",Table1[[#This Row],[VOLUME]])</f>
        <v/>
      </c>
      <c r="Q818" s="150" t="str">
        <f>IF(Table1[[#This Row],[LIBRARY ID]]="","",Table1[[#This Row],[CONCENTRATION]]*Table1[[#This Row],[VOLUME]])</f>
        <v/>
      </c>
      <c r="R818" s="103" t="s">
        <v>734</v>
      </c>
      <c r="S818" s="103" t="str">
        <f>IF(Table1[[#This Row],[LIBRARY ID]]="","",CONCATENATE('Sample information'!$B$16,"_",Table1[[#This Row],[PLATE]],"_org_",Table1[[#This Row],[DATE SAMPLE DELIVERY]]))</f>
        <v/>
      </c>
      <c r="T818" s="130" t="str">
        <f>IF(Table1[[#This Row],[DATE SAMPLE DELIVERY]]="","",(CONCATENATE(20,LEFT(Table1[[#This Row],[DATE SAMPLE DELIVERY]],2),"-",(MID(Table1[[#This Row],[DATE SAMPLE DELIVERY]],3,2)),"-",(RIGHT(Table1[[#This Row],[DATE SAMPLE DELIVERY]],2)))))</f>
        <v/>
      </c>
      <c r="U818" s="137" t="str">
        <f>IF(Table1[[#This Row],[LIBRARY ID]]="","",IF('Sample information'!$B$22="","RML",'Sample information'!$B$22))</f>
        <v/>
      </c>
      <c r="V818" s="130" t="s">
        <v>280</v>
      </c>
      <c r="W818" s="135"/>
      <c r="X818" s="135"/>
      <c r="AA818" s="151"/>
      <c r="AC818" s="152"/>
      <c r="AF818" s="135"/>
      <c r="AG818" s="130"/>
      <c r="AH818" s="130"/>
      <c r="AI818" s="130"/>
      <c r="AJ818" s="130"/>
      <c r="AK818" s="130"/>
      <c r="AL818" s="130"/>
      <c r="AM818" s="130"/>
      <c r="AN818" s="130"/>
      <c r="AO818" s="130"/>
      <c r="AP818" s="130"/>
      <c r="AQ818" s="130"/>
      <c r="AR818" s="130"/>
      <c r="AS818" s="130"/>
      <c r="AT818" s="130"/>
      <c r="AU818" s="130"/>
      <c r="AV818" s="130"/>
      <c r="AW818" s="130"/>
      <c r="AX818" s="130"/>
      <c r="AY818" s="130"/>
      <c r="AZ818" s="130"/>
      <c r="BA818" s="130"/>
      <c r="BB818" s="130"/>
      <c r="BC818" s="130"/>
      <c r="BD818" s="130"/>
      <c r="BE818" s="130"/>
    </row>
    <row r="819" spans="1:57" s="137" customFormat="1" ht="15">
      <c r="A819" s="89" t="str">
        <f>IF(Table1[[#This Row],[LIBRARY ID]]="","",CONCATENATE('Sample information'!B$16," #1"," ",Table1[[#This Row],[DATE SAMPLE DELIVERY]]))</f>
        <v/>
      </c>
      <c r="B819" s="89" t="str">
        <f>IF(Table1[[#This Row],[LIBRARY ID]]="","",CONCATENATE('Sample information'!B$16,"-",Table1[[#This Row],[LIBRARY ID]]))</f>
        <v/>
      </c>
      <c r="C819" s="47"/>
      <c r="D819" s="47"/>
      <c r="E819" s="47"/>
      <c r="F819" s="174" t="s">
        <v>547</v>
      </c>
      <c r="G819" s="47"/>
      <c r="H819" s="47"/>
      <c r="I819" s="47"/>
      <c r="J819" s="47"/>
      <c r="K819" s="47"/>
      <c r="L819" s="89" t="str">
        <f>IF(Table1[[#This Row],[INDEX CATEGORY]]="",CONCATENATE("Custom (",Table1[[#This Row],[CUSTOM INDEX]],")"),IF(Table1[[#This Row],[INDEX CATEGORY]]="No index","Custom (None)",INDEX(Index!$C$3:$X$230,MATCH(Table1[[#This Row],[INDEX NUMBER]],Index!$B$3:$B$230,0),MATCH(Table1[[#This Row],[INDEX CATEGORY]],Index!$C$2:$X$2,0))))</f>
        <v>Custom ()</v>
      </c>
      <c r="M819" s="153"/>
      <c r="N819" s="135" t="s">
        <v>5</v>
      </c>
      <c r="O819" s="153" t="s">
        <v>67</v>
      </c>
      <c r="P819" s="150" t="str">
        <f>IF(Table1[[#This Row],[LIBRARY ID]]="","",Table1[[#This Row],[VOLUME]])</f>
        <v/>
      </c>
      <c r="Q819" s="150" t="str">
        <f>IF(Table1[[#This Row],[LIBRARY ID]]="","",Table1[[#This Row],[CONCENTRATION]]*Table1[[#This Row],[VOLUME]])</f>
        <v/>
      </c>
      <c r="R819" s="103" t="s">
        <v>734</v>
      </c>
      <c r="S819" s="103" t="str">
        <f>IF(Table1[[#This Row],[LIBRARY ID]]="","",CONCATENATE('Sample information'!$B$16,"_",Table1[[#This Row],[PLATE]],"_org_",Table1[[#This Row],[DATE SAMPLE DELIVERY]]))</f>
        <v/>
      </c>
      <c r="T819" s="130" t="str">
        <f>IF(Table1[[#This Row],[DATE SAMPLE DELIVERY]]="","",(CONCATENATE(20,LEFT(Table1[[#This Row],[DATE SAMPLE DELIVERY]],2),"-",(MID(Table1[[#This Row],[DATE SAMPLE DELIVERY]],3,2)),"-",(RIGHT(Table1[[#This Row],[DATE SAMPLE DELIVERY]],2)))))</f>
        <v/>
      </c>
      <c r="U819" s="137" t="str">
        <f>IF(Table1[[#This Row],[LIBRARY ID]]="","",IF('Sample information'!$B$22="","RML",'Sample information'!$B$22))</f>
        <v/>
      </c>
      <c r="V819" s="130" t="s">
        <v>280</v>
      </c>
      <c r="W819" s="135"/>
      <c r="X819" s="135"/>
      <c r="AA819" s="151"/>
      <c r="AC819" s="152"/>
      <c r="AF819" s="135"/>
      <c r="AG819" s="130"/>
      <c r="AH819" s="130"/>
      <c r="AI819" s="130"/>
      <c r="AJ819" s="130"/>
      <c r="AK819" s="130"/>
      <c r="AL819" s="130"/>
      <c r="AM819" s="130"/>
      <c r="AN819" s="130"/>
      <c r="AO819" s="130"/>
      <c r="AP819" s="130"/>
      <c r="AQ819" s="130"/>
      <c r="AR819" s="130"/>
      <c r="AS819" s="130"/>
      <c r="AT819" s="130"/>
      <c r="AU819" s="130"/>
      <c r="AV819" s="130"/>
      <c r="AW819" s="130"/>
      <c r="AX819" s="130"/>
      <c r="AY819" s="130"/>
      <c r="AZ819" s="130"/>
      <c r="BA819" s="130"/>
      <c r="BB819" s="130"/>
      <c r="BC819" s="130"/>
      <c r="BD819" s="130"/>
      <c r="BE819" s="130"/>
    </row>
    <row r="820" spans="1:57" s="137" customFormat="1" ht="15">
      <c r="A820" s="89" t="str">
        <f>IF(Table1[[#This Row],[LIBRARY ID]]="","",CONCATENATE('Sample information'!B$16," #1"," ",Table1[[#This Row],[DATE SAMPLE DELIVERY]]))</f>
        <v/>
      </c>
      <c r="B820" s="89" t="str">
        <f>IF(Table1[[#This Row],[LIBRARY ID]]="","",CONCATENATE('Sample information'!B$16,"-",Table1[[#This Row],[LIBRARY ID]]))</f>
        <v/>
      </c>
      <c r="C820" s="47"/>
      <c r="D820" s="47"/>
      <c r="E820" s="47"/>
      <c r="F820" s="174" t="s">
        <v>547</v>
      </c>
      <c r="G820" s="47"/>
      <c r="H820" s="47"/>
      <c r="I820" s="47"/>
      <c r="J820" s="47"/>
      <c r="K820" s="47"/>
      <c r="L820" s="89" t="str">
        <f>IF(Table1[[#This Row],[INDEX CATEGORY]]="",CONCATENATE("Custom (",Table1[[#This Row],[CUSTOM INDEX]],")"),IF(Table1[[#This Row],[INDEX CATEGORY]]="No index","Custom (None)",INDEX(Index!$C$3:$X$230,MATCH(Table1[[#This Row],[INDEX NUMBER]],Index!$B$3:$B$230,0),MATCH(Table1[[#This Row],[INDEX CATEGORY]],Index!$C$2:$X$2,0))))</f>
        <v>Custom ()</v>
      </c>
      <c r="M820" s="153"/>
      <c r="N820" s="135" t="s">
        <v>5</v>
      </c>
      <c r="O820" s="153" t="s">
        <v>68</v>
      </c>
      <c r="P820" s="150" t="str">
        <f>IF(Table1[[#This Row],[LIBRARY ID]]="","",Table1[[#This Row],[VOLUME]])</f>
        <v/>
      </c>
      <c r="Q820" s="150" t="str">
        <f>IF(Table1[[#This Row],[LIBRARY ID]]="","",Table1[[#This Row],[CONCENTRATION]]*Table1[[#This Row],[VOLUME]])</f>
        <v/>
      </c>
      <c r="R820" s="103" t="s">
        <v>734</v>
      </c>
      <c r="S820" s="103" t="str">
        <f>IF(Table1[[#This Row],[LIBRARY ID]]="","",CONCATENATE('Sample information'!$B$16,"_",Table1[[#This Row],[PLATE]],"_org_",Table1[[#This Row],[DATE SAMPLE DELIVERY]]))</f>
        <v/>
      </c>
      <c r="T820" s="130" t="str">
        <f>IF(Table1[[#This Row],[DATE SAMPLE DELIVERY]]="","",(CONCATENATE(20,LEFT(Table1[[#This Row],[DATE SAMPLE DELIVERY]],2),"-",(MID(Table1[[#This Row],[DATE SAMPLE DELIVERY]],3,2)),"-",(RIGHT(Table1[[#This Row],[DATE SAMPLE DELIVERY]],2)))))</f>
        <v/>
      </c>
      <c r="U820" s="137" t="str">
        <f>IF(Table1[[#This Row],[LIBRARY ID]]="","",IF('Sample information'!$B$22="","RML",'Sample information'!$B$22))</f>
        <v/>
      </c>
      <c r="V820" s="130" t="s">
        <v>280</v>
      </c>
      <c r="W820" s="135"/>
      <c r="X820" s="135"/>
      <c r="AA820" s="151"/>
      <c r="AC820" s="152"/>
      <c r="AF820" s="135"/>
      <c r="AG820" s="130"/>
      <c r="AH820" s="130"/>
      <c r="AI820" s="130"/>
      <c r="AJ820" s="130"/>
      <c r="AK820" s="130"/>
      <c r="AL820" s="130"/>
      <c r="AM820" s="130"/>
      <c r="AN820" s="130"/>
      <c r="AO820" s="130"/>
      <c r="AP820" s="130"/>
      <c r="AQ820" s="130"/>
      <c r="AR820" s="130"/>
      <c r="AS820" s="130"/>
      <c r="AT820" s="130"/>
      <c r="AU820" s="130"/>
      <c r="AV820" s="130"/>
      <c r="AW820" s="130"/>
      <c r="AX820" s="130"/>
      <c r="AY820" s="130"/>
      <c r="AZ820" s="130"/>
      <c r="BA820" s="130"/>
      <c r="BB820" s="130"/>
      <c r="BC820" s="130"/>
      <c r="BD820" s="130"/>
      <c r="BE820" s="130"/>
    </row>
    <row r="821" spans="1:57" s="137" customFormat="1" ht="15">
      <c r="A821" s="89" t="str">
        <f>IF(Table1[[#This Row],[LIBRARY ID]]="","",CONCATENATE('Sample information'!B$16," #1"," ",Table1[[#This Row],[DATE SAMPLE DELIVERY]]))</f>
        <v/>
      </c>
      <c r="B821" s="89" t="str">
        <f>IF(Table1[[#This Row],[LIBRARY ID]]="","",CONCATENATE('Sample information'!B$16,"-",Table1[[#This Row],[LIBRARY ID]]))</f>
        <v/>
      </c>
      <c r="C821" s="47"/>
      <c r="D821" s="47"/>
      <c r="E821" s="47"/>
      <c r="F821" s="174" t="s">
        <v>547</v>
      </c>
      <c r="G821" s="47"/>
      <c r="H821" s="47"/>
      <c r="I821" s="47"/>
      <c r="J821" s="47"/>
      <c r="K821" s="47"/>
      <c r="L821" s="89" t="str">
        <f>IF(Table1[[#This Row],[INDEX CATEGORY]]="",CONCATENATE("Custom (",Table1[[#This Row],[CUSTOM INDEX]],")"),IF(Table1[[#This Row],[INDEX CATEGORY]]="No index","Custom (None)",INDEX(Index!$C$3:$X$230,MATCH(Table1[[#This Row],[INDEX NUMBER]],Index!$B$3:$B$230,0),MATCH(Table1[[#This Row],[INDEX CATEGORY]],Index!$C$2:$X$2,0))))</f>
        <v>Custom ()</v>
      </c>
      <c r="M821" s="153"/>
      <c r="N821" s="135" t="s">
        <v>5</v>
      </c>
      <c r="O821" s="153" t="s">
        <v>69</v>
      </c>
      <c r="P821" s="150" t="str">
        <f>IF(Table1[[#This Row],[LIBRARY ID]]="","",Table1[[#This Row],[VOLUME]])</f>
        <v/>
      </c>
      <c r="Q821" s="150" t="str">
        <f>IF(Table1[[#This Row],[LIBRARY ID]]="","",Table1[[#This Row],[CONCENTRATION]]*Table1[[#This Row],[VOLUME]])</f>
        <v/>
      </c>
      <c r="R821" s="103" t="s">
        <v>734</v>
      </c>
      <c r="S821" s="103" t="str">
        <f>IF(Table1[[#This Row],[LIBRARY ID]]="","",CONCATENATE('Sample information'!$B$16,"_",Table1[[#This Row],[PLATE]],"_org_",Table1[[#This Row],[DATE SAMPLE DELIVERY]]))</f>
        <v/>
      </c>
      <c r="T821" s="130" t="str">
        <f>IF(Table1[[#This Row],[DATE SAMPLE DELIVERY]]="","",(CONCATENATE(20,LEFT(Table1[[#This Row],[DATE SAMPLE DELIVERY]],2),"-",(MID(Table1[[#This Row],[DATE SAMPLE DELIVERY]],3,2)),"-",(RIGHT(Table1[[#This Row],[DATE SAMPLE DELIVERY]],2)))))</f>
        <v/>
      </c>
      <c r="U821" s="137" t="str">
        <f>IF(Table1[[#This Row],[LIBRARY ID]]="","",IF('Sample information'!$B$22="","RML",'Sample information'!$B$22))</f>
        <v/>
      </c>
      <c r="V821" s="130" t="s">
        <v>280</v>
      </c>
      <c r="W821" s="135"/>
      <c r="X821" s="135"/>
      <c r="AA821" s="151"/>
      <c r="AC821" s="152"/>
      <c r="AF821" s="135"/>
      <c r="AG821" s="130"/>
      <c r="AH821" s="130"/>
      <c r="AI821" s="130"/>
      <c r="AJ821" s="130"/>
      <c r="AK821" s="130"/>
      <c r="AL821" s="130"/>
      <c r="AM821" s="130"/>
      <c r="AN821" s="130"/>
      <c r="AO821" s="130"/>
      <c r="AP821" s="130"/>
      <c r="AQ821" s="130"/>
      <c r="AR821" s="130"/>
      <c r="AS821" s="130"/>
      <c r="AT821" s="130"/>
      <c r="AU821" s="130"/>
      <c r="AV821" s="130"/>
      <c r="AW821" s="130"/>
      <c r="AX821" s="130"/>
      <c r="AY821" s="130"/>
      <c r="AZ821" s="130"/>
      <c r="BA821" s="130"/>
      <c r="BB821" s="130"/>
      <c r="BC821" s="130"/>
      <c r="BD821" s="130"/>
      <c r="BE821" s="130"/>
    </row>
    <row r="822" spans="1:57" s="137" customFormat="1" ht="15">
      <c r="A822" s="89" t="str">
        <f>IF(Table1[[#This Row],[LIBRARY ID]]="","",CONCATENATE('Sample information'!B$16," #1"," ",Table1[[#This Row],[DATE SAMPLE DELIVERY]]))</f>
        <v/>
      </c>
      <c r="B822" s="89" t="str">
        <f>IF(Table1[[#This Row],[LIBRARY ID]]="","",CONCATENATE('Sample information'!B$16,"-",Table1[[#This Row],[LIBRARY ID]]))</f>
        <v/>
      </c>
      <c r="C822" s="47"/>
      <c r="D822" s="47"/>
      <c r="E822" s="47"/>
      <c r="F822" s="174" t="s">
        <v>547</v>
      </c>
      <c r="G822" s="47"/>
      <c r="H822" s="47"/>
      <c r="I822" s="47"/>
      <c r="J822" s="47"/>
      <c r="K822" s="47"/>
      <c r="L822" s="89" t="str">
        <f>IF(Table1[[#This Row],[INDEX CATEGORY]]="",CONCATENATE("Custom (",Table1[[#This Row],[CUSTOM INDEX]],")"),IF(Table1[[#This Row],[INDEX CATEGORY]]="No index","Custom (None)",INDEX(Index!$C$3:$X$230,MATCH(Table1[[#This Row],[INDEX NUMBER]],Index!$B$3:$B$230,0),MATCH(Table1[[#This Row],[INDEX CATEGORY]],Index!$C$2:$X$2,0))))</f>
        <v>Custom ()</v>
      </c>
      <c r="M822" s="153"/>
      <c r="N822" s="135" t="s">
        <v>5</v>
      </c>
      <c r="O822" s="153" t="s">
        <v>70</v>
      </c>
      <c r="P822" s="150" t="str">
        <f>IF(Table1[[#This Row],[LIBRARY ID]]="","",Table1[[#This Row],[VOLUME]])</f>
        <v/>
      </c>
      <c r="Q822" s="150" t="str">
        <f>IF(Table1[[#This Row],[LIBRARY ID]]="","",Table1[[#This Row],[CONCENTRATION]]*Table1[[#This Row],[VOLUME]])</f>
        <v/>
      </c>
      <c r="R822" s="103" t="s">
        <v>734</v>
      </c>
      <c r="S822" s="103" t="str">
        <f>IF(Table1[[#This Row],[LIBRARY ID]]="","",CONCATENATE('Sample information'!$B$16,"_",Table1[[#This Row],[PLATE]],"_org_",Table1[[#This Row],[DATE SAMPLE DELIVERY]]))</f>
        <v/>
      </c>
      <c r="T822" s="130" t="str">
        <f>IF(Table1[[#This Row],[DATE SAMPLE DELIVERY]]="","",(CONCATENATE(20,LEFT(Table1[[#This Row],[DATE SAMPLE DELIVERY]],2),"-",(MID(Table1[[#This Row],[DATE SAMPLE DELIVERY]],3,2)),"-",(RIGHT(Table1[[#This Row],[DATE SAMPLE DELIVERY]],2)))))</f>
        <v/>
      </c>
      <c r="U822" s="137" t="str">
        <f>IF(Table1[[#This Row],[LIBRARY ID]]="","",IF('Sample information'!$B$22="","RML",'Sample information'!$B$22))</f>
        <v/>
      </c>
      <c r="V822" s="130" t="s">
        <v>280</v>
      </c>
      <c r="W822" s="135"/>
      <c r="X822" s="135"/>
      <c r="AA822" s="151"/>
      <c r="AC822" s="152"/>
      <c r="AF822" s="135"/>
      <c r="AG822" s="130"/>
      <c r="AH822" s="130"/>
      <c r="AI822" s="130"/>
      <c r="AJ822" s="130"/>
      <c r="AK822" s="130"/>
      <c r="AL822" s="130"/>
      <c r="AM822" s="130"/>
      <c r="AN822" s="130"/>
      <c r="AO822" s="130"/>
      <c r="AP822" s="130"/>
      <c r="AQ822" s="130"/>
      <c r="AR822" s="130"/>
      <c r="AS822" s="130"/>
      <c r="AT822" s="130"/>
      <c r="AU822" s="130"/>
      <c r="AV822" s="130"/>
      <c r="AW822" s="130"/>
      <c r="AX822" s="130"/>
      <c r="AY822" s="130"/>
      <c r="AZ822" s="130"/>
      <c r="BA822" s="130"/>
      <c r="BB822" s="130"/>
      <c r="BC822" s="130"/>
      <c r="BD822" s="130"/>
      <c r="BE822" s="130"/>
    </row>
    <row r="823" spans="1:57" s="137" customFormat="1" ht="15">
      <c r="A823" s="89" t="str">
        <f>IF(Table1[[#This Row],[LIBRARY ID]]="","",CONCATENATE('Sample information'!B$16," #1"," ",Table1[[#This Row],[DATE SAMPLE DELIVERY]]))</f>
        <v/>
      </c>
      <c r="B823" s="89" t="str">
        <f>IF(Table1[[#This Row],[LIBRARY ID]]="","",CONCATENATE('Sample information'!B$16,"-",Table1[[#This Row],[LIBRARY ID]]))</f>
        <v/>
      </c>
      <c r="C823" s="47"/>
      <c r="D823" s="47"/>
      <c r="E823" s="47"/>
      <c r="F823" s="174" t="s">
        <v>547</v>
      </c>
      <c r="G823" s="47"/>
      <c r="H823" s="47"/>
      <c r="I823" s="47"/>
      <c r="J823" s="47"/>
      <c r="K823" s="47"/>
      <c r="L823" s="89" t="str">
        <f>IF(Table1[[#This Row],[INDEX CATEGORY]]="",CONCATENATE("Custom (",Table1[[#This Row],[CUSTOM INDEX]],")"),IF(Table1[[#This Row],[INDEX CATEGORY]]="No index","Custom (None)",INDEX(Index!$C$3:$X$230,MATCH(Table1[[#This Row],[INDEX NUMBER]],Index!$B$3:$B$230,0),MATCH(Table1[[#This Row],[INDEX CATEGORY]],Index!$C$2:$X$2,0))))</f>
        <v>Custom ()</v>
      </c>
      <c r="M823" s="153"/>
      <c r="N823" s="135" t="s">
        <v>5</v>
      </c>
      <c r="O823" s="153" t="s">
        <v>71</v>
      </c>
      <c r="P823" s="150" t="str">
        <f>IF(Table1[[#This Row],[LIBRARY ID]]="","",Table1[[#This Row],[VOLUME]])</f>
        <v/>
      </c>
      <c r="Q823" s="150" t="str">
        <f>IF(Table1[[#This Row],[LIBRARY ID]]="","",Table1[[#This Row],[CONCENTRATION]]*Table1[[#This Row],[VOLUME]])</f>
        <v/>
      </c>
      <c r="R823" s="103" t="s">
        <v>734</v>
      </c>
      <c r="S823" s="103" t="str">
        <f>IF(Table1[[#This Row],[LIBRARY ID]]="","",CONCATENATE('Sample information'!$B$16,"_",Table1[[#This Row],[PLATE]],"_org_",Table1[[#This Row],[DATE SAMPLE DELIVERY]]))</f>
        <v/>
      </c>
      <c r="T823" s="130" t="str">
        <f>IF(Table1[[#This Row],[DATE SAMPLE DELIVERY]]="","",(CONCATENATE(20,LEFT(Table1[[#This Row],[DATE SAMPLE DELIVERY]],2),"-",(MID(Table1[[#This Row],[DATE SAMPLE DELIVERY]],3,2)),"-",(RIGHT(Table1[[#This Row],[DATE SAMPLE DELIVERY]],2)))))</f>
        <v/>
      </c>
      <c r="U823" s="137" t="str">
        <f>IF(Table1[[#This Row],[LIBRARY ID]]="","",IF('Sample information'!$B$22="","RML",'Sample information'!$B$22))</f>
        <v/>
      </c>
      <c r="V823" s="130" t="s">
        <v>280</v>
      </c>
      <c r="W823" s="135"/>
      <c r="X823" s="135"/>
      <c r="AA823" s="151"/>
      <c r="AC823" s="152"/>
      <c r="AF823" s="135"/>
      <c r="AG823" s="130"/>
      <c r="AH823" s="130"/>
      <c r="AI823" s="130"/>
      <c r="AJ823" s="130"/>
      <c r="AK823" s="130"/>
      <c r="AL823" s="130"/>
      <c r="AM823" s="130"/>
      <c r="AN823" s="130"/>
      <c r="AO823" s="130"/>
      <c r="AP823" s="130"/>
      <c r="AQ823" s="130"/>
      <c r="AR823" s="130"/>
      <c r="AS823" s="130"/>
      <c r="AT823" s="130"/>
      <c r="AU823" s="130"/>
      <c r="AV823" s="130"/>
      <c r="AW823" s="130"/>
      <c r="AX823" s="130"/>
      <c r="AY823" s="130"/>
      <c r="AZ823" s="130"/>
      <c r="BA823" s="130"/>
      <c r="BB823" s="130"/>
      <c r="BC823" s="130"/>
      <c r="BD823" s="130"/>
      <c r="BE823" s="130"/>
    </row>
    <row r="824" spans="1:57" s="137" customFormat="1" ht="15">
      <c r="A824" s="89" t="str">
        <f>IF(Table1[[#This Row],[LIBRARY ID]]="","",CONCATENATE('Sample information'!B$16," #1"," ",Table1[[#This Row],[DATE SAMPLE DELIVERY]]))</f>
        <v/>
      </c>
      <c r="B824" s="89" t="str">
        <f>IF(Table1[[#This Row],[LIBRARY ID]]="","",CONCATENATE('Sample information'!B$16,"-",Table1[[#This Row],[LIBRARY ID]]))</f>
        <v/>
      </c>
      <c r="C824" s="47"/>
      <c r="D824" s="47"/>
      <c r="E824" s="47"/>
      <c r="F824" s="174" t="s">
        <v>547</v>
      </c>
      <c r="G824" s="47"/>
      <c r="H824" s="47"/>
      <c r="I824" s="47"/>
      <c r="J824" s="47"/>
      <c r="K824" s="47"/>
      <c r="L824" s="89" t="str">
        <f>IF(Table1[[#This Row],[INDEX CATEGORY]]="",CONCATENATE("Custom (",Table1[[#This Row],[CUSTOM INDEX]],")"),IF(Table1[[#This Row],[INDEX CATEGORY]]="No index","Custom (None)",INDEX(Index!$C$3:$X$230,MATCH(Table1[[#This Row],[INDEX NUMBER]],Index!$B$3:$B$230,0),MATCH(Table1[[#This Row],[INDEX CATEGORY]],Index!$C$2:$X$2,0))))</f>
        <v>Custom ()</v>
      </c>
      <c r="M824" s="153"/>
      <c r="N824" s="135" t="s">
        <v>5</v>
      </c>
      <c r="O824" s="153" t="s">
        <v>72</v>
      </c>
      <c r="P824" s="150" t="str">
        <f>IF(Table1[[#This Row],[LIBRARY ID]]="","",Table1[[#This Row],[VOLUME]])</f>
        <v/>
      </c>
      <c r="Q824" s="150" t="str">
        <f>IF(Table1[[#This Row],[LIBRARY ID]]="","",Table1[[#This Row],[CONCENTRATION]]*Table1[[#This Row],[VOLUME]])</f>
        <v/>
      </c>
      <c r="R824" s="103" t="s">
        <v>734</v>
      </c>
      <c r="S824" s="103" t="str">
        <f>IF(Table1[[#This Row],[LIBRARY ID]]="","",CONCATENATE('Sample information'!$B$16,"_",Table1[[#This Row],[PLATE]],"_org_",Table1[[#This Row],[DATE SAMPLE DELIVERY]]))</f>
        <v/>
      </c>
      <c r="T824" s="130" t="str">
        <f>IF(Table1[[#This Row],[DATE SAMPLE DELIVERY]]="","",(CONCATENATE(20,LEFT(Table1[[#This Row],[DATE SAMPLE DELIVERY]],2),"-",(MID(Table1[[#This Row],[DATE SAMPLE DELIVERY]],3,2)),"-",(RIGHT(Table1[[#This Row],[DATE SAMPLE DELIVERY]],2)))))</f>
        <v/>
      </c>
      <c r="U824" s="137" t="str">
        <f>IF(Table1[[#This Row],[LIBRARY ID]]="","",IF('Sample information'!$B$22="","RML",'Sample information'!$B$22))</f>
        <v/>
      </c>
      <c r="V824" s="130" t="s">
        <v>280</v>
      </c>
      <c r="W824" s="135"/>
      <c r="X824" s="135"/>
      <c r="AA824" s="151"/>
      <c r="AC824" s="152"/>
      <c r="AF824" s="135"/>
      <c r="AG824" s="130"/>
      <c r="AH824" s="130"/>
      <c r="AI824" s="130"/>
      <c r="AJ824" s="130"/>
      <c r="AK824" s="130"/>
      <c r="AL824" s="130"/>
      <c r="AM824" s="130"/>
      <c r="AN824" s="130"/>
      <c r="AO824" s="130"/>
      <c r="AP824" s="130"/>
      <c r="AQ824" s="130"/>
      <c r="AR824" s="130"/>
      <c r="AS824" s="130"/>
      <c r="AT824" s="130"/>
      <c r="AU824" s="130"/>
      <c r="AV824" s="130"/>
      <c r="AW824" s="130"/>
      <c r="AX824" s="130"/>
      <c r="AY824" s="130"/>
      <c r="AZ824" s="130"/>
      <c r="BA824" s="130"/>
      <c r="BB824" s="130"/>
      <c r="BC824" s="130"/>
      <c r="BD824" s="130"/>
      <c r="BE824" s="130"/>
    </row>
    <row r="825" spans="1:57" s="137" customFormat="1" ht="15">
      <c r="A825" s="89" t="str">
        <f>IF(Table1[[#This Row],[LIBRARY ID]]="","",CONCATENATE('Sample information'!B$16," #1"," ",Table1[[#This Row],[DATE SAMPLE DELIVERY]]))</f>
        <v/>
      </c>
      <c r="B825" s="89" t="str">
        <f>IF(Table1[[#This Row],[LIBRARY ID]]="","",CONCATENATE('Sample information'!B$16,"-",Table1[[#This Row],[LIBRARY ID]]))</f>
        <v/>
      </c>
      <c r="C825" s="47"/>
      <c r="D825" s="47"/>
      <c r="E825" s="47"/>
      <c r="F825" s="174" t="s">
        <v>547</v>
      </c>
      <c r="G825" s="47"/>
      <c r="H825" s="47"/>
      <c r="I825" s="47"/>
      <c r="J825" s="47"/>
      <c r="K825" s="47"/>
      <c r="L825" s="89" t="str">
        <f>IF(Table1[[#This Row],[INDEX CATEGORY]]="",CONCATENATE("Custom (",Table1[[#This Row],[CUSTOM INDEX]],")"),IF(Table1[[#This Row],[INDEX CATEGORY]]="No index","Custom (None)",INDEX(Index!$C$3:$X$230,MATCH(Table1[[#This Row],[INDEX NUMBER]],Index!$B$3:$B$230,0),MATCH(Table1[[#This Row],[INDEX CATEGORY]],Index!$C$2:$X$2,0))))</f>
        <v>Custom ()</v>
      </c>
      <c r="M825" s="153"/>
      <c r="N825" s="135" t="s">
        <v>5</v>
      </c>
      <c r="O825" s="153" t="s">
        <v>73</v>
      </c>
      <c r="P825" s="150" t="str">
        <f>IF(Table1[[#This Row],[LIBRARY ID]]="","",Table1[[#This Row],[VOLUME]])</f>
        <v/>
      </c>
      <c r="Q825" s="150" t="str">
        <f>IF(Table1[[#This Row],[LIBRARY ID]]="","",Table1[[#This Row],[CONCENTRATION]]*Table1[[#This Row],[VOLUME]])</f>
        <v/>
      </c>
      <c r="R825" s="103" t="s">
        <v>734</v>
      </c>
      <c r="S825" s="103" t="str">
        <f>IF(Table1[[#This Row],[LIBRARY ID]]="","",CONCATENATE('Sample information'!$B$16,"_",Table1[[#This Row],[PLATE]],"_org_",Table1[[#This Row],[DATE SAMPLE DELIVERY]]))</f>
        <v/>
      </c>
      <c r="T825" s="130" t="str">
        <f>IF(Table1[[#This Row],[DATE SAMPLE DELIVERY]]="","",(CONCATENATE(20,LEFT(Table1[[#This Row],[DATE SAMPLE DELIVERY]],2),"-",(MID(Table1[[#This Row],[DATE SAMPLE DELIVERY]],3,2)),"-",(RIGHT(Table1[[#This Row],[DATE SAMPLE DELIVERY]],2)))))</f>
        <v/>
      </c>
      <c r="U825" s="137" t="str">
        <f>IF(Table1[[#This Row],[LIBRARY ID]]="","",IF('Sample information'!$B$22="","RML",'Sample information'!$B$22))</f>
        <v/>
      </c>
      <c r="V825" s="130" t="s">
        <v>280</v>
      </c>
      <c r="W825" s="135"/>
      <c r="X825" s="135"/>
      <c r="AA825" s="151"/>
      <c r="AC825" s="152"/>
      <c r="AF825" s="135"/>
      <c r="AG825" s="130"/>
      <c r="AH825" s="130"/>
      <c r="AI825" s="130"/>
      <c r="AJ825" s="130"/>
      <c r="AK825" s="130"/>
      <c r="AL825" s="130"/>
      <c r="AM825" s="130"/>
      <c r="AN825" s="130"/>
      <c r="AO825" s="130"/>
      <c r="AP825" s="130"/>
      <c r="AQ825" s="130"/>
      <c r="AR825" s="130"/>
      <c r="AS825" s="130"/>
      <c r="AT825" s="130"/>
      <c r="AU825" s="130"/>
      <c r="AV825" s="130"/>
      <c r="AW825" s="130"/>
      <c r="AX825" s="130"/>
      <c r="AY825" s="130"/>
      <c r="AZ825" s="130"/>
      <c r="BA825" s="130"/>
      <c r="BB825" s="130"/>
      <c r="BC825" s="130"/>
      <c r="BD825" s="130"/>
      <c r="BE825" s="130"/>
    </row>
    <row r="826" spans="1:57" s="137" customFormat="1" ht="15">
      <c r="A826" s="89" t="str">
        <f>IF(Table1[[#This Row],[LIBRARY ID]]="","",CONCATENATE('Sample information'!B$16," #1"," ",Table1[[#This Row],[DATE SAMPLE DELIVERY]]))</f>
        <v/>
      </c>
      <c r="B826" s="89" t="str">
        <f>IF(Table1[[#This Row],[LIBRARY ID]]="","",CONCATENATE('Sample information'!B$16,"-",Table1[[#This Row],[LIBRARY ID]]))</f>
        <v/>
      </c>
      <c r="C826" s="47"/>
      <c r="D826" s="47"/>
      <c r="E826" s="47"/>
      <c r="F826" s="174" t="s">
        <v>547</v>
      </c>
      <c r="G826" s="47"/>
      <c r="H826" s="47"/>
      <c r="I826" s="47"/>
      <c r="J826" s="47"/>
      <c r="K826" s="47"/>
      <c r="L826" s="89" t="str">
        <f>IF(Table1[[#This Row],[INDEX CATEGORY]]="",CONCATENATE("Custom (",Table1[[#This Row],[CUSTOM INDEX]],")"),IF(Table1[[#This Row],[INDEX CATEGORY]]="No index","Custom (None)",INDEX(Index!$C$3:$X$230,MATCH(Table1[[#This Row],[INDEX NUMBER]],Index!$B$3:$B$230,0),MATCH(Table1[[#This Row],[INDEX CATEGORY]],Index!$C$2:$X$2,0))))</f>
        <v>Custom ()</v>
      </c>
      <c r="M826" s="153"/>
      <c r="N826" s="135" t="s">
        <v>5</v>
      </c>
      <c r="O826" s="153" t="s">
        <v>74</v>
      </c>
      <c r="P826" s="150" t="str">
        <f>IF(Table1[[#This Row],[LIBRARY ID]]="","",Table1[[#This Row],[VOLUME]])</f>
        <v/>
      </c>
      <c r="Q826" s="150" t="str">
        <f>IF(Table1[[#This Row],[LIBRARY ID]]="","",Table1[[#This Row],[CONCENTRATION]]*Table1[[#This Row],[VOLUME]])</f>
        <v/>
      </c>
      <c r="R826" s="103" t="s">
        <v>734</v>
      </c>
      <c r="S826" s="103" t="str">
        <f>IF(Table1[[#This Row],[LIBRARY ID]]="","",CONCATENATE('Sample information'!$B$16,"_",Table1[[#This Row],[PLATE]],"_org_",Table1[[#This Row],[DATE SAMPLE DELIVERY]]))</f>
        <v/>
      </c>
      <c r="T826" s="130" t="str">
        <f>IF(Table1[[#This Row],[DATE SAMPLE DELIVERY]]="","",(CONCATENATE(20,LEFT(Table1[[#This Row],[DATE SAMPLE DELIVERY]],2),"-",(MID(Table1[[#This Row],[DATE SAMPLE DELIVERY]],3,2)),"-",(RIGHT(Table1[[#This Row],[DATE SAMPLE DELIVERY]],2)))))</f>
        <v/>
      </c>
      <c r="U826" s="137" t="str">
        <f>IF(Table1[[#This Row],[LIBRARY ID]]="","",IF('Sample information'!$B$22="","RML",'Sample information'!$B$22))</f>
        <v/>
      </c>
      <c r="V826" s="130" t="s">
        <v>280</v>
      </c>
      <c r="W826" s="135"/>
      <c r="X826" s="135"/>
      <c r="AA826" s="151"/>
      <c r="AC826" s="152"/>
      <c r="AF826" s="135"/>
      <c r="AG826" s="130"/>
      <c r="AH826" s="130"/>
      <c r="AI826" s="130"/>
      <c r="AJ826" s="130"/>
      <c r="AK826" s="130"/>
      <c r="AL826" s="130"/>
      <c r="AM826" s="130"/>
      <c r="AN826" s="130"/>
      <c r="AO826" s="130"/>
      <c r="AP826" s="130"/>
      <c r="AQ826" s="130"/>
      <c r="AR826" s="130"/>
      <c r="AS826" s="130"/>
      <c r="AT826" s="130"/>
      <c r="AU826" s="130"/>
      <c r="AV826" s="130"/>
      <c r="AW826" s="130"/>
      <c r="AX826" s="130"/>
      <c r="AY826" s="130"/>
      <c r="AZ826" s="130"/>
      <c r="BA826" s="130"/>
      <c r="BB826" s="130"/>
      <c r="BC826" s="130"/>
      <c r="BD826" s="130"/>
      <c r="BE826" s="130"/>
    </row>
    <row r="827" spans="1:57" s="137" customFormat="1" ht="15">
      <c r="A827" s="89" t="str">
        <f>IF(Table1[[#This Row],[LIBRARY ID]]="","",CONCATENATE('Sample information'!B$16," #1"," ",Table1[[#This Row],[DATE SAMPLE DELIVERY]]))</f>
        <v/>
      </c>
      <c r="B827" s="89" t="str">
        <f>IF(Table1[[#This Row],[LIBRARY ID]]="","",CONCATENATE('Sample information'!B$16,"-",Table1[[#This Row],[LIBRARY ID]]))</f>
        <v/>
      </c>
      <c r="C827" s="47"/>
      <c r="D827" s="47"/>
      <c r="E827" s="47"/>
      <c r="F827" s="174" t="s">
        <v>547</v>
      </c>
      <c r="G827" s="47"/>
      <c r="H827" s="47"/>
      <c r="I827" s="47"/>
      <c r="J827" s="47"/>
      <c r="K827" s="47"/>
      <c r="L827" s="89" t="str">
        <f>IF(Table1[[#This Row],[INDEX CATEGORY]]="",CONCATENATE("Custom (",Table1[[#This Row],[CUSTOM INDEX]],")"),IF(Table1[[#This Row],[INDEX CATEGORY]]="No index","Custom (None)",INDEX(Index!$C$3:$X$230,MATCH(Table1[[#This Row],[INDEX NUMBER]],Index!$B$3:$B$230,0),MATCH(Table1[[#This Row],[INDEX CATEGORY]],Index!$C$2:$X$2,0))))</f>
        <v>Custom ()</v>
      </c>
      <c r="M827" s="153"/>
      <c r="N827" s="135" t="s">
        <v>5</v>
      </c>
      <c r="O827" s="153" t="s">
        <v>75</v>
      </c>
      <c r="P827" s="150" t="str">
        <f>IF(Table1[[#This Row],[LIBRARY ID]]="","",Table1[[#This Row],[VOLUME]])</f>
        <v/>
      </c>
      <c r="Q827" s="150" t="str">
        <f>IF(Table1[[#This Row],[LIBRARY ID]]="","",Table1[[#This Row],[CONCENTRATION]]*Table1[[#This Row],[VOLUME]])</f>
        <v/>
      </c>
      <c r="R827" s="103" t="s">
        <v>734</v>
      </c>
      <c r="S827" s="103" t="str">
        <f>IF(Table1[[#This Row],[LIBRARY ID]]="","",CONCATENATE('Sample information'!$B$16,"_",Table1[[#This Row],[PLATE]],"_org_",Table1[[#This Row],[DATE SAMPLE DELIVERY]]))</f>
        <v/>
      </c>
      <c r="T827" s="130" t="str">
        <f>IF(Table1[[#This Row],[DATE SAMPLE DELIVERY]]="","",(CONCATENATE(20,LEFT(Table1[[#This Row],[DATE SAMPLE DELIVERY]],2),"-",(MID(Table1[[#This Row],[DATE SAMPLE DELIVERY]],3,2)),"-",(RIGHT(Table1[[#This Row],[DATE SAMPLE DELIVERY]],2)))))</f>
        <v/>
      </c>
      <c r="U827" s="137" t="str">
        <f>IF(Table1[[#This Row],[LIBRARY ID]]="","",IF('Sample information'!$B$22="","RML",'Sample information'!$B$22))</f>
        <v/>
      </c>
      <c r="V827" s="130" t="s">
        <v>280</v>
      </c>
      <c r="W827" s="135"/>
      <c r="X827" s="135"/>
      <c r="AA827" s="151"/>
      <c r="AC827" s="152"/>
      <c r="AF827" s="135"/>
      <c r="AG827" s="130"/>
      <c r="AH827" s="130"/>
      <c r="AI827" s="130"/>
      <c r="AJ827" s="130"/>
      <c r="AK827" s="130"/>
      <c r="AL827" s="130"/>
      <c r="AM827" s="130"/>
      <c r="AN827" s="130"/>
      <c r="AO827" s="130"/>
      <c r="AP827" s="130"/>
      <c r="AQ827" s="130"/>
      <c r="AR827" s="130"/>
      <c r="AS827" s="130"/>
      <c r="AT827" s="130"/>
      <c r="AU827" s="130"/>
      <c r="AV827" s="130"/>
      <c r="AW827" s="130"/>
      <c r="AX827" s="130"/>
      <c r="AY827" s="130"/>
      <c r="AZ827" s="130"/>
      <c r="BA827" s="130"/>
      <c r="BB827" s="130"/>
      <c r="BC827" s="130"/>
      <c r="BD827" s="130"/>
      <c r="BE827" s="130"/>
    </row>
    <row r="828" spans="1:57" s="137" customFormat="1" ht="15">
      <c r="A828" s="89" t="str">
        <f>IF(Table1[[#This Row],[LIBRARY ID]]="","",CONCATENATE('Sample information'!B$16," #1"," ",Table1[[#This Row],[DATE SAMPLE DELIVERY]]))</f>
        <v/>
      </c>
      <c r="B828" s="89" t="str">
        <f>IF(Table1[[#This Row],[LIBRARY ID]]="","",CONCATENATE('Sample information'!B$16,"-",Table1[[#This Row],[LIBRARY ID]]))</f>
        <v/>
      </c>
      <c r="C828" s="47"/>
      <c r="D828" s="47"/>
      <c r="E828" s="47"/>
      <c r="F828" s="174" t="s">
        <v>547</v>
      </c>
      <c r="G828" s="47"/>
      <c r="H828" s="47"/>
      <c r="I828" s="47"/>
      <c r="J828" s="47"/>
      <c r="K828" s="47"/>
      <c r="L828" s="89" t="str">
        <f>IF(Table1[[#This Row],[INDEX CATEGORY]]="",CONCATENATE("Custom (",Table1[[#This Row],[CUSTOM INDEX]],")"),IF(Table1[[#This Row],[INDEX CATEGORY]]="No index","Custom (None)",INDEX(Index!$C$3:$X$230,MATCH(Table1[[#This Row],[INDEX NUMBER]],Index!$B$3:$B$230,0),MATCH(Table1[[#This Row],[INDEX CATEGORY]],Index!$C$2:$X$2,0))))</f>
        <v>Custom ()</v>
      </c>
      <c r="M828" s="153"/>
      <c r="N828" s="135" t="s">
        <v>5</v>
      </c>
      <c r="O828" s="153" t="s">
        <v>76</v>
      </c>
      <c r="P828" s="150" t="str">
        <f>IF(Table1[[#This Row],[LIBRARY ID]]="","",Table1[[#This Row],[VOLUME]])</f>
        <v/>
      </c>
      <c r="Q828" s="150" t="str">
        <f>IF(Table1[[#This Row],[LIBRARY ID]]="","",Table1[[#This Row],[CONCENTRATION]]*Table1[[#This Row],[VOLUME]])</f>
        <v/>
      </c>
      <c r="R828" s="103" t="s">
        <v>734</v>
      </c>
      <c r="S828" s="103" t="str">
        <f>IF(Table1[[#This Row],[LIBRARY ID]]="","",CONCATENATE('Sample information'!$B$16,"_",Table1[[#This Row],[PLATE]],"_org_",Table1[[#This Row],[DATE SAMPLE DELIVERY]]))</f>
        <v/>
      </c>
      <c r="T828" s="130" t="str">
        <f>IF(Table1[[#This Row],[DATE SAMPLE DELIVERY]]="","",(CONCATENATE(20,LEFT(Table1[[#This Row],[DATE SAMPLE DELIVERY]],2),"-",(MID(Table1[[#This Row],[DATE SAMPLE DELIVERY]],3,2)),"-",(RIGHT(Table1[[#This Row],[DATE SAMPLE DELIVERY]],2)))))</f>
        <v/>
      </c>
      <c r="U828" s="137" t="str">
        <f>IF(Table1[[#This Row],[LIBRARY ID]]="","",IF('Sample information'!$B$22="","RML",'Sample information'!$B$22))</f>
        <v/>
      </c>
      <c r="V828" s="130" t="s">
        <v>280</v>
      </c>
      <c r="W828" s="135"/>
      <c r="X828" s="135"/>
      <c r="AA828" s="151"/>
      <c r="AC828" s="152"/>
      <c r="AF828" s="135"/>
      <c r="AG828" s="130"/>
      <c r="AH828" s="130"/>
      <c r="AI828" s="130"/>
      <c r="AJ828" s="130"/>
      <c r="AK828" s="130"/>
      <c r="AL828" s="130"/>
      <c r="AM828" s="130"/>
      <c r="AN828" s="130"/>
      <c r="AO828" s="130"/>
      <c r="AP828" s="130"/>
      <c r="AQ828" s="130"/>
      <c r="AR828" s="130"/>
      <c r="AS828" s="130"/>
      <c r="AT828" s="130"/>
      <c r="AU828" s="130"/>
      <c r="AV828" s="130"/>
      <c r="AW828" s="130"/>
      <c r="AX828" s="130"/>
      <c r="AY828" s="130"/>
      <c r="AZ828" s="130"/>
      <c r="BA828" s="130"/>
      <c r="BB828" s="130"/>
      <c r="BC828" s="130"/>
      <c r="BD828" s="130"/>
      <c r="BE828" s="130"/>
    </row>
    <row r="829" spans="1:57" s="137" customFormat="1" ht="15">
      <c r="A829" s="89" t="str">
        <f>IF(Table1[[#This Row],[LIBRARY ID]]="","",CONCATENATE('Sample information'!B$16," #1"," ",Table1[[#This Row],[DATE SAMPLE DELIVERY]]))</f>
        <v/>
      </c>
      <c r="B829" s="89" t="str">
        <f>IF(Table1[[#This Row],[LIBRARY ID]]="","",CONCATENATE('Sample information'!B$16,"-",Table1[[#This Row],[LIBRARY ID]]))</f>
        <v/>
      </c>
      <c r="C829" s="47"/>
      <c r="D829" s="47"/>
      <c r="E829" s="47"/>
      <c r="F829" s="174" t="s">
        <v>547</v>
      </c>
      <c r="G829" s="47"/>
      <c r="H829" s="47"/>
      <c r="I829" s="47"/>
      <c r="J829" s="47"/>
      <c r="K829" s="47"/>
      <c r="L829" s="89" t="str">
        <f>IF(Table1[[#This Row],[INDEX CATEGORY]]="",CONCATENATE("Custom (",Table1[[#This Row],[CUSTOM INDEX]],")"),IF(Table1[[#This Row],[INDEX CATEGORY]]="No index","Custom (None)",INDEX(Index!$C$3:$X$230,MATCH(Table1[[#This Row],[INDEX NUMBER]],Index!$B$3:$B$230,0),MATCH(Table1[[#This Row],[INDEX CATEGORY]],Index!$C$2:$X$2,0))))</f>
        <v>Custom ()</v>
      </c>
      <c r="M829" s="153"/>
      <c r="N829" s="135" t="s">
        <v>5</v>
      </c>
      <c r="O829" s="153" t="s">
        <v>77</v>
      </c>
      <c r="P829" s="150" t="str">
        <f>IF(Table1[[#This Row],[LIBRARY ID]]="","",Table1[[#This Row],[VOLUME]])</f>
        <v/>
      </c>
      <c r="Q829" s="150" t="str">
        <f>IF(Table1[[#This Row],[LIBRARY ID]]="","",Table1[[#This Row],[CONCENTRATION]]*Table1[[#This Row],[VOLUME]])</f>
        <v/>
      </c>
      <c r="R829" s="103" t="s">
        <v>734</v>
      </c>
      <c r="S829" s="103" t="str">
        <f>IF(Table1[[#This Row],[LIBRARY ID]]="","",CONCATENATE('Sample information'!$B$16,"_",Table1[[#This Row],[PLATE]],"_org_",Table1[[#This Row],[DATE SAMPLE DELIVERY]]))</f>
        <v/>
      </c>
      <c r="T829" s="130" t="str">
        <f>IF(Table1[[#This Row],[DATE SAMPLE DELIVERY]]="","",(CONCATENATE(20,LEFT(Table1[[#This Row],[DATE SAMPLE DELIVERY]],2),"-",(MID(Table1[[#This Row],[DATE SAMPLE DELIVERY]],3,2)),"-",(RIGHT(Table1[[#This Row],[DATE SAMPLE DELIVERY]],2)))))</f>
        <v/>
      </c>
      <c r="U829" s="137" t="str">
        <f>IF(Table1[[#This Row],[LIBRARY ID]]="","",IF('Sample information'!$B$22="","RML",'Sample information'!$B$22))</f>
        <v/>
      </c>
      <c r="V829" s="130" t="s">
        <v>280</v>
      </c>
      <c r="W829" s="135"/>
      <c r="X829" s="135"/>
      <c r="AA829" s="151"/>
      <c r="AC829" s="152"/>
      <c r="AF829" s="135"/>
      <c r="AG829" s="130"/>
      <c r="AH829" s="130"/>
      <c r="AI829" s="130"/>
      <c r="AJ829" s="130"/>
      <c r="AK829" s="130"/>
      <c r="AL829" s="130"/>
      <c r="AM829" s="130"/>
      <c r="AN829" s="130"/>
      <c r="AO829" s="130"/>
      <c r="AP829" s="130"/>
      <c r="AQ829" s="130"/>
      <c r="AR829" s="130"/>
      <c r="AS829" s="130"/>
      <c r="AT829" s="130"/>
      <c r="AU829" s="130"/>
      <c r="AV829" s="130"/>
      <c r="AW829" s="130"/>
      <c r="AX829" s="130"/>
      <c r="AY829" s="130"/>
      <c r="AZ829" s="130"/>
      <c r="BA829" s="130"/>
      <c r="BB829" s="130"/>
      <c r="BC829" s="130"/>
      <c r="BD829" s="130"/>
      <c r="BE829" s="130"/>
    </row>
    <row r="830" spans="1:57" s="137" customFormat="1" ht="15">
      <c r="A830" s="89" t="str">
        <f>IF(Table1[[#This Row],[LIBRARY ID]]="","",CONCATENATE('Sample information'!B$16," #1"," ",Table1[[#This Row],[DATE SAMPLE DELIVERY]]))</f>
        <v/>
      </c>
      <c r="B830" s="89" t="str">
        <f>IF(Table1[[#This Row],[LIBRARY ID]]="","",CONCATENATE('Sample information'!B$16,"-",Table1[[#This Row],[LIBRARY ID]]))</f>
        <v/>
      </c>
      <c r="C830" s="47"/>
      <c r="D830" s="47"/>
      <c r="E830" s="47"/>
      <c r="F830" s="174" t="s">
        <v>547</v>
      </c>
      <c r="G830" s="47"/>
      <c r="H830" s="47"/>
      <c r="I830" s="47"/>
      <c r="J830" s="47"/>
      <c r="K830" s="47"/>
      <c r="L830" s="89" t="str">
        <f>IF(Table1[[#This Row],[INDEX CATEGORY]]="",CONCATENATE("Custom (",Table1[[#This Row],[CUSTOM INDEX]],")"),IF(Table1[[#This Row],[INDEX CATEGORY]]="No index","Custom (None)",INDEX(Index!$C$3:$X$230,MATCH(Table1[[#This Row],[INDEX NUMBER]],Index!$B$3:$B$230,0),MATCH(Table1[[#This Row],[INDEX CATEGORY]],Index!$C$2:$X$2,0))))</f>
        <v>Custom ()</v>
      </c>
      <c r="M830" s="153"/>
      <c r="N830" s="135" t="s">
        <v>5</v>
      </c>
      <c r="O830" s="153" t="s">
        <v>78</v>
      </c>
      <c r="P830" s="150" t="str">
        <f>IF(Table1[[#This Row],[LIBRARY ID]]="","",Table1[[#This Row],[VOLUME]])</f>
        <v/>
      </c>
      <c r="Q830" s="150" t="str">
        <f>IF(Table1[[#This Row],[LIBRARY ID]]="","",Table1[[#This Row],[CONCENTRATION]]*Table1[[#This Row],[VOLUME]])</f>
        <v/>
      </c>
      <c r="R830" s="103" t="s">
        <v>734</v>
      </c>
      <c r="S830" s="103" t="str">
        <f>IF(Table1[[#This Row],[LIBRARY ID]]="","",CONCATENATE('Sample information'!$B$16,"_",Table1[[#This Row],[PLATE]],"_org_",Table1[[#This Row],[DATE SAMPLE DELIVERY]]))</f>
        <v/>
      </c>
      <c r="T830" s="130" t="str">
        <f>IF(Table1[[#This Row],[DATE SAMPLE DELIVERY]]="","",(CONCATENATE(20,LEFT(Table1[[#This Row],[DATE SAMPLE DELIVERY]],2),"-",(MID(Table1[[#This Row],[DATE SAMPLE DELIVERY]],3,2)),"-",(RIGHT(Table1[[#This Row],[DATE SAMPLE DELIVERY]],2)))))</f>
        <v/>
      </c>
      <c r="U830" s="137" t="str">
        <f>IF(Table1[[#This Row],[LIBRARY ID]]="","",IF('Sample information'!$B$22="","RML",'Sample information'!$B$22))</f>
        <v/>
      </c>
      <c r="V830" s="130" t="s">
        <v>280</v>
      </c>
      <c r="W830" s="135"/>
      <c r="X830" s="135"/>
      <c r="AA830" s="151"/>
      <c r="AC830" s="152"/>
      <c r="AF830" s="135"/>
      <c r="AG830" s="130"/>
      <c r="AH830" s="130"/>
      <c r="AI830" s="130"/>
      <c r="AJ830" s="130"/>
      <c r="AK830" s="130"/>
      <c r="AL830" s="130"/>
      <c r="AM830" s="130"/>
      <c r="AN830" s="130"/>
      <c r="AO830" s="130"/>
      <c r="AP830" s="130"/>
      <c r="AQ830" s="130"/>
      <c r="AR830" s="130"/>
      <c r="AS830" s="130"/>
      <c r="AT830" s="130"/>
      <c r="AU830" s="130"/>
      <c r="AV830" s="130"/>
      <c r="AW830" s="130"/>
      <c r="AX830" s="130"/>
      <c r="AY830" s="130"/>
      <c r="AZ830" s="130"/>
      <c r="BA830" s="130"/>
      <c r="BB830" s="130"/>
      <c r="BC830" s="130"/>
      <c r="BD830" s="130"/>
      <c r="BE830" s="130"/>
    </row>
    <row r="831" spans="1:57" s="137" customFormat="1" ht="15">
      <c r="A831" s="89" t="str">
        <f>IF(Table1[[#This Row],[LIBRARY ID]]="","",CONCATENATE('Sample information'!B$16," #1"," ",Table1[[#This Row],[DATE SAMPLE DELIVERY]]))</f>
        <v/>
      </c>
      <c r="B831" s="89" t="str">
        <f>IF(Table1[[#This Row],[LIBRARY ID]]="","",CONCATENATE('Sample information'!B$16,"-",Table1[[#This Row],[LIBRARY ID]]))</f>
        <v/>
      </c>
      <c r="C831" s="47"/>
      <c r="D831" s="47"/>
      <c r="E831" s="47"/>
      <c r="F831" s="174" t="s">
        <v>547</v>
      </c>
      <c r="G831" s="47"/>
      <c r="H831" s="47"/>
      <c r="I831" s="47"/>
      <c r="J831" s="47"/>
      <c r="K831" s="47"/>
      <c r="L831" s="89" t="str">
        <f>IF(Table1[[#This Row],[INDEX CATEGORY]]="",CONCATENATE("Custom (",Table1[[#This Row],[CUSTOM INDEX]],")"),IF(Table1[[#This Row],[INDEX CATEGORY]]="No index","Custom (None)",INDEX(Index!$C$3:$X$230,MATCH(Table1[[#This Row],[INDEX NUMBER]],Index!$B$3:$B$230,0),MATCH(Table1[[#This Row],[INDEX CATEGORY]],Index!$C$2:$X$2,0))))</f>
        <v>Custom ()</v>
      </c>
      <c r="M831" s="153"/>
      <c r="N831" s="135" t="s">
        <v>5</v>
      </c>
      <c r="O831" s="153" t="s">
        <v>79</v>
      </c>
      <c r="P831" s="150" t="str">
        <f>IF(Table1[[#This Row],[LIBRARY ID]]="","",Table1[[#This Row],[VOLUME]])</f>
        <v/>
      </c>
      <c r="Q831" s="150" t="str">
        <f>IF(Table1[[#This Row],[LIBRARY ID]]="","",Table1[[#This Row],[CONCENTRATION]]*Table1[[#This Row],[VOLUME]])</f>
        <v/>
      </c>
      <c r="R831" s="103" t="s">
        <v>734</v>
      </c>
      <c r="S831" s="103" t="str">
        <f>IF(Table1[[#This Row],[LIBRARY ID]]="","",CONCATENATE('Sample information'!$B$16,"_",Table1[[#This Row],[PLATE]],"_org_",Table1[[#This Row],[DATE SAMPLE DELIVERY]]))</f>
        <v/>
      </c>
      <c r="T831" s="130" t="str">
        <f>IF(Table1[[#This Row],[DATE SAMPLE DELIVERY]]="","",(CONCATENATE(20,LEFT(Table1[[#This Row],[DATE SAMPLE DELIVERY]],2),"-",(MID(Table1[[#This Row],[DATE SAMPLE DELIVERY]],3,2)),"-",(RIGHT(Table1[[#This Row],[DATE SAMPLE DELIVERY]],2)))))</f>
        <v/>
      </c>
      <c r="U831" s="137" t="str">
        <f>IF(Table1[[#This Row],[LIBRARY ID]]="","",IF('Sample information'!$B$22="","RML",'Sample information'!$B$22))</f>
        <v/>
      </c>
      <c r="V831" s="130" t="s">
        <v>280</v>
      </c>
      <c r="W831" s="135"/>
      <c r="X831" s="135"/>
      <c r="AA831" s="151"/>
      <c r="AC831" s="152"/>
      <c r="AF831" s="135"/>
      <c r="AG831" s="130"/>
      <c r="AH831" s="130"/>
      <c r="AI831" s="130"/>
      <c r="AJ831" s="130"/>
      <c r="AK831" s="130"/>
      <c r="AL831" s="130"/>
      <c r="AM831" s="130"/>
      <c r="AN831" s="130"/>
      <c r="AO831" s="130"/>
      <c r="AP831" s="130"/>
      <c r="AQ831" s="130"/>
      <c r="AR831" s="130"/>
      <c r="AS831" s="130"/>
      <c r="AT831" s="130"/>
      <c r="AU831" s="130"/>
      <c r="AV831" s="130"/>
      <c r="AW831" s="130"/>
      <c r="AX831" s="130"/>
      <c r="AY831" s="130"/>
      <c r="AZ831" s="130"/>
      <c r="BA831" s="130"/>
      <c r="BB831" s="130"/>
      <c r="BC831" s="130"/>
      <c r="BD831" s="130"/>
      <c r="BE831" s="130"/>
    </row>
    <row r="832" spans="1:57" s="137" customFormat="1" ht="15">
      <c r="A832" s="89" t="str">
        <f>IF(Table1[[#This Row],[LIBRARY ID]]="","",CONCATENATE('Sample information'!B$16," #1"," ",Table1[[#This Row],[DATE SAMPLE DELIVERY]]))</f>
        <v/>
      </c>
      <c r="B832" s="89" t="str">
        <f>IF(Table1[[#This Row],[LIBRARY ID]]="","",CONCATENATE('Sample information'!B$16,"-",Table1[[#This Row],[LIBRARY ID]]))</f>
        <v/>
      </c>
      <c r="C832" s="47"/>
      <c r="D832" s="47"/>
      <c r="E832" s="47"/>
      <c r="F832" s="174" t="s">
        <v>547</v>
      </c>
      <c r="G832" s="47"/>
      <c r="H832" s="47"/>
      <c r="I832" s="47"/>
      <c r="J832" s="47"/>
      <c r="K832" s="47"/>
      <c r="L832" s="89" t="str">
        <f>IF(Table1[[#This Row],[INDEX CATEGORY]]="",CONCATENATE("Custom (",Table1[[#This Row],[CUSTOM INDEX]],")"),IF(Table1[[#This Row],[INDEX CATEGORY]]="No index","Custom (None)",INDEX(Index!$C$3:$X$230,MATCH(Table1[[#This Row],[INDEX NUMBER]],Index!$B$3:$B$230,0),MATCH(Table1[[#This Row],[INDEX CATEGORY]],Index!$C$2:$X$2,0))))</f>
        <v>Custom ()</v>
      </c>
      <c r="M832" s="153"/>
      <c r="N832" s="135" t="s">
        <v>5</v>
      </c>
      <c r="O832" s="153" t="s">
        <v>80</v>
      </c>
      <c r="P832" s="150" t="str">
        <f>IF(Table1[[#This Row],[LIBRARY ID]]="","",Table1[[#This Row],[VOLUME]])</f>
        <v/>
      </c>
      <c r="Q832" s="150" t="str">
        <f>IF(Table1[[#This Row],[LIBRARY ID]]="","",Table1[[#This Row],[CONCENTRATION]]*Table1[[#This Row],[VOLUME]])</f>
        <v/>
      </c>
      <c r="R832" s="103" t="s">
        <v>734</v>
      </c>
      <c r="S832" s="103" t="str">
        <f>IF(Table1[[#This Row],[LIBRARY ID]]="","",CONCATENATE('Sample information'!$B$16,"_",Table1[[#This Row],[PLATE]],"_org_",Table1[[#This Row],[DATE SAMPLE DELIVERY]]))</f>
        <v/>
      </c>
      <c r="T832" s="130" t="str">
        <f>IF(Table1[[#This Row],[DATE SAMPLE DELIVERY]]="","",(CONCATENATE(20,LEFT(Table1[[#This Row],[DATE SAMPLE DELIVERY]],2),"-",(MID(Table1[[#This Row],[DATE SAMPLE DELIVERY]],3,2)),"-",(RIGHT(Table1[[#This Row],[DATE SAMPLE DELIVERY]],2)))))</f>
        <v/>
      </c>
      <c r="U832" s="137" t="str">
        <f>IF(Table1[[#This Row],[LIBRARY ID]]="","",IF('Sample information'!$B$22="","RML",'Sample information'!$B$22))</f>
        <v/>
      </c>
      <c r="V832" s="130" t="s">
        <v>280</v>
      </c>
      <c r="W832" s="135"/>
      <c r="X832" s="135"/>
      <c r="AA832" s="151"/>
      <c r="AC832" s="152"/>
      <c r="AF832" s="135"/>
      <c r="AG832" s="130"/>
      <c r="AH832" s="130"/>
      <c r="AI832" s="130"/>
      <c r="AJ832" s="130"/>
      <c r="AK832" s="130"/>
      <c r="AL832" s="130"/>
      <c r="AM832" s="130"/>
      <c r="AN832" s="130"/>
      <c r="AO832" s="130"/>
      <c r="AP832" s="130"/>
      <c r="AQ832" s="130"/>
      <c r="AR832" s="130"/>
      <c r="AS832" s="130"/>
      <c r="AT832" s="130"/>
      <c r="AU832" s="130"/>
      <c r="AV832" s="130"/>
      <c r="AW832" s="130"/>
      <c r="AX832" s="130"/>
      <c r="AY832" s="130"/>
      <c r="AZ832" s="130"/>
      <c r="BA832" s="130"/>
      <c r="BB832" s="130"/>
      <c r="BC832" s="130"/>
      <c r="BD832" s="130"/>
      <c r="BE832" s="130"/>
    </row>
    <row r="833" spans="1:57" s="137" customFormat="1" ht="15">
      <c r="A833" s="89" t="str">
        <f>IF(Table1[[#This Row],[LIBRARY ID]]="","",CONCATENATE('Sample information'!B$16," #1"," ",Table1[[#This Row],[DATE SAMPLE DELIVERY]]))</f>
        <v/>
      </c>
      <c r="B833" s="89" t="str">
        <f>IF(Table1[[#This Row],[LIBRARY ID]]="","",CONCATENATE('Sample information'!B$16,"-",Table1[[#This Row],[LIBRARY ID]]))</f>
        <v/>
      </c>
      <c r="C833" s="47"/>
      <c r="D833" s="47"/>
      <c r="E833" s="47"/>
      <c r="F833" s="174" t="s">
        <v>547</v>
      </c>
      <c r="G833" s="47"/>
      <c r="H833" s="47"/>
      <c r="I833" s="47"/>
      <c r="J833" s="47"/>
      <c r="K833" s="47"/>
      <c r="L833" s="89" t="str">
        <f>IF(Table1[[#This Row],[INDEX CATEGORY]]="",CONCATENATE("Custom (",Table1[[#This Row],[CUSTOM INDEX]],")"),IF(Table1[[#This Row],[INDEX CATEGORY]]="No index","Custom (None)",INDEX(Index!$C$3:$X$230,MATCH(Table1[[#This Row],[INDEX NUMBER]],Index!$B$3:$B$230,0),MATCH(Table1[[#This Row],[INDEX CATEGORY]],Index!$C$2:$X$2,0))))</f>
        <v>Custom ()</v>
      </c>
      <c r="M833" s="153"/>
      <c r="N833" s="135" t="s">
        <v>5</v>
      </c>
      <c r="O833" s="153" t="s">
        <v>81</v>
      </c>
      <c r="P833" s="150" t="str">
        <f>IF(Table1[[#This Row],[LIBRARY ID]]="","",Table1[[#This Row],[VOLUME]])</f>
        <v/>
      </c>
      <c r="Q833" s="150" t="str">
        <f>IF(Table1[[#This Row],[LIBRARY ID]]="","",Table1[[#This Row],[CONCENTRATION]]*Table1[[#This Row],[VOLUME]])</f>
        <v/>
      </c>
      <c r="R833" s="103" t="s">
        <v>734</v>
      </c>
      <c r="S833" s="103" t="str">
        <f>IF(Table1[[#This Row],[LIBRARY ID]]="","",CONCATENATE('Sample information'!$B$16,"_",Table1[[#This Row],[PLATE]],"_org_",Table1[[#This Row],[DATE SAMPLE DELIVERY]]))</f>
        <v/>
      </c>
      <c r="T833" s="130" t="str">
        <f>IF(Table1[[#This Row],[DATE SAMPLE DELIVERY]]="","",(CONCATENATE(20,LEFT(Table1[[#This Row],[DATE SAMPLE DELIVERY]],2),"-",(MID(Table1[[#This Row],[DATE SAMPLE DELIVERY]],3,2)),"-",(RIGHT(Table1[[#This Row],[DATE SAMPLE DELIVERY]],2)))))</f>
        <v/>
      </c>
      <c r="U833" s="137" t="str">
        <f>IF(Table1[[#This Row],[LIBRARY ID]]="","",IF('Sample information'!$B$22="","RML",'Sample information'!$B$22))</f>
        <v/>
      </c>
      <c r="V833" s="130" t="s">
        <v>280</v>
      </c>
      <c r="W833" s="135"/>
      <c r="X833" s="135"/>
      <c r="AA833" s="151"/>
      <c r="AC833" s="152"/>
      <c r="AF833" s="135"/>
      <c r="AG833" s="130"/>
      <c r="AH833" s="130"/>
      <c r="AI833" s="130"/>
      <c r="AJ833" s="130"/>
      <c r="AK833" s="130"/>
      <c r="AL833" s="130"/>
      <c r="AM833" s="130"/>
      <c r="AN833" s="130"/>
      <c r="AO833" s="130"/>
      <c r="AP833" s="130"/>
      <c r="AQ833" s="130"/>
      <c r="AR833" s="130"/>
      <c r="AS833" s="130"/>
      <c r="AT833" s="130"/>
      <c r="AU833" s="130"/>
      <c r="AV833" s="130"/>
      <c r="AW833" s="130"/>
      <c r="AX833" s="130"/>
      <c r="AY833" s="130"/>
      <c r="AZ833" s="130"/>
      <c r="BA833" s="130"/>
      <c r="BB833" s="130"/>
      <c r="BC833" s="130"/>
      <c r="BD833" s="130"/>
      <c r="BE833" s="130"/>
    </row>
    <row r="834" spans="1:57" s="137" customFormat="1" ht="15">
      <c r="A834" s="89" t="str">
        <f>IF(Table1[[#This Row],[LIBRARY ID]]="","",CONCATENATE('Sample information'!B$16," #1"," ",Table1[[#This Row],[DATE SAMPLE DELIVERY]]))</f>
        <v/>
      </c>
      <c r="B834" s="89" t="str">
        <f>IF(Table1[[#This Row],[LIBRARY ID]]="","",CONCATENATE('Sample information'!B$16,"-",Table1[[#This Row],[LIBRARY ID]]))</f>
        <v/>
      </c>
      <c r="C834" s="47"/>
      <c r="D834" s="47"/>
      <c r="E834" s="47"/>
      <c r="F834" s="174" t="s">
        <v>547</v>
      </c>
      <c r="G834" s="47"/>
      <c r="H834" s="47"/>
      <c r="I834" s="47"/>
      <c r="J834" s="47"/>
      <c r="K834" s="47"/>
      <c r="L834" s="89" t="str">
        <f>IF(Table1[[#This Row],[INDEX CATEGORY]]="",CONCATENATE("Custom (",Table1[[#This Row],[CUSTOM INDEX]],")"),IF(Table1[[#This Row],[INDEX CATEGORY]]="No index","Custom (None)",INDEX(Index!$C$3:$X$230,MATCH(Table1[[#This Row],[INDEX NUMBER]],Index!$B$3:$B$230,0),MATCH(Table1[[#This Row],[INDEX CATEGORY]],Index!$C$2:$X$2,0))))</f>
        <v>Custom ()</v>
      </c>
      <c r="M834" s="153"/>
      <c r="N834" s="135" t="s">
        <v>5</v>
      </c>
      <c r="O834" s="153" t="s">
        <v>82</v>
      </c>
      <c r="P834" s="150" t="str">
        <f>IF(Table1[[#This Row],[LIBRARY ID]]="","",Table1[[#This Row],[VOLUME]])</f>
        <v/>
      </c>
      <c r="Q834" s="150" t="str">
        <f>IF(Table1[[#This Row],[LIBRARY ID]]="","",Table1[[#This Row],[CONCENTRATION]]*Table1[[#This Row],[VOLUME]])</f>
        <v/>
      </c>
      <c r="R834" s="103" t="s">
        <v>734</v>
      </c>
      <c r="S834" s="103" t="str">
        <f>IF(Table1[[#This Row],[LIBRARY ID]]="","",CONCATENATE('Sample information'!$B$16,"_",Table1[[#This Row],[PLATE]],"_org_",Table1[[#This Row],[DATE SAMPLE DELIVERY]]))</f>
        <v/>
      </c>
      <c r="T834" s="130" t="str">
        <f>IF(Table1[[#This Row],[DATE SAMPLE DELIVERY]]="","",(CONCATENATE(20,LEFT(Table1[[#This Row],[DATE SAMPLE DELIVERY]],2),"-",(MID(Table1[[#This Row],[DATE SAMPLE DELIVERY]],3,2)),"-",(RIGHT(Table1[[#This Row],[DATE SAMPLE DELIVERY]],2)))))</f>
        <v/>
      </c>
      <c r="U834" s="137" t="str">
        <f>IF(Table1[[#This Row],[LIBRARY ID]]="","",IF('Sample information'!$B$22="","RML",'Sample information'!$B$22))</f>
        <v/>
      </c>
      <c r="V834" s="130" t="s">
        <v>280</v>
      </c>
      <c r="W834" s="135"/>
      <c r="X834" s="135"/>
      <c r="AA834" s="151"/>
      <c r="AC834" s="152"/>
      <c r="AF834" s="135"/>
      <c r="AG834" s="130"/>
      <c r="AH834" s="130"/>
      <c r="AI834" s="130"/>
      <c r="AJ834" s="130"/>
      <c r="AK834" s="130"/>
      <c r="AL834" s="130"/>
      <c r="AM834" s="130"/>
      <c r="AN834" s="130"/>
      <c r="AO834" s="130"/>
      <c r="AP834" s="130"/>
      <c r="AQ834" s="130"/>
      <c r="AR834" s="130"/>
      <c r="AS834" s="130"/>
      <c r="AT834" s="130"/>
      <c r="AU834" s="130"/>
      <c r="AV834" s="130"/>
      <c r="AW834" s="130"/>
      <c r="AX834" s="130"/>
      <c r="AY834" s="130"/>
      <c r="AZ834" s="130"/>
      <c r="BA834" s="130"/>
      <c r="BB834" s="130"/>
      <c r="BC834" s="130"/>
      <c r="BD834" s="130"/>
      <c r="BE834" s="130"/>
    </row>
    <row r="835" spans="1:57" s="137" customFormat="1" ht="15">
      <c r="A835" s="89" t="str">
        <f>IF(Table1[[#This Row],[LIBRARY ID]]="","",CONCATENATE('Sample information'!B$16," #1"," ",Table1[[#This Row],[DATE SAMPLE DELIVERY]]))</f>
        <v/>
      </c>
      <c r="B835" s="89" t="str">
        <f>IF(Table1[[#This Row],[LIBRARY ID]]="","",CONCATENATE('Sample information'!B$16,"-",Table1[[#This Row],[LIBRARY ID]]))</f>
        <v/>
      </c>
      <c r="C835" s="47"/>
      <c r="D835" s="47"/>
      <c r="E835" s="47"/>
      <c r="F835" s="174" t="s">
        <v>547</v>
      </c>
      <c r="G835" s="47"/>
      <c r="H835" s="47"/>
      <c r="I835" s="47"/>
      <c r="J835" s="47"/>
      <c r="K835" s="47"/>
      <c r="L835" s="89" t="str">
        <f>IF(Table1[[#This Row],[INDEX CATEGORY]]="",CONCATENATE("Custom (",Table1[[#This Row],[CUSTOM INDEX]],")"),IF(Table1[[#This Row],[INDEX CATEGORY]]="No index","Custom (None)",INDEX(Index!$C$3:$X$230,MATCH(Table1[[#This Row],[INDEX NUMBER]],Index!$B$3:$B$230,0),MATCH(Table1[[#This Row],[INDEX CATEGORY]],Index!$C$2:$X$2,0))))</f>
        <v>Custom ()</v>
      </c>
      <c r="M835" s="153"/>
      <c r="N835" s="135" t="s">
        <v>5</v>
      </c>
      <c r="O835" s="153" t="s">
        <v>83</v>
      </c>
      <c r="P835" s="150" t="str">
        <f>IF(Table1[[#This Row],[LIBRARY ID]]="","",Table1[[#This Row],[VOLUME]])</f>
        <v/>
      </c>
      <c r="Q835" s="150" t="str">
        <f>IF(Table1[[#This Row],[LIBRARY ID]]="","",Table1[[#This Row],[CONCENTRATION]]*Table1[[#This Row],[VOLUME]])</f>
        <v/>
      </c>
      <c r="R835" s="103" t="s">
        <v>734</v>
      </c>
      <c r="S835" s="103" t="str">
        <f>IF(Table1[[#This Row],[LIBRARY ID]]="","",CONCATENATE('Sample information'!$B$16,"_",Table1[[#This Row],[PLATE]],"_org_",Table1[[#This Row],[DATE SAMPLE DELIVERY]]))</f>
        <v/>
      </c>
      <c r="T835" s="130" t="str">
        <f>IF(Table1[[#This Row],[DATE SAMPLE DELIVERY]]="","",(CONCATENATE(20,LEFT(Table1[[#This Row],[DATE SAMPLE DELIVERY]],2),"-",(MID(Table1[[#This Row],[DATE SAMPLE DELIVERY]],3,2)),"-",(RIGHT(Table1[[#This Row],[DATE SAMPLE DELIVERY]],2)))))</f>
        <v/>
      </c>
      <c r="U835" s="137" t="str">
        <f>IF(Table1[[#This Row],[LIBRARY ID]]="","",IF('Sample information'!$B$22="","RML",'Sample information'!$B$22))</f>
        <v/>
      </c>
      <c r="V835" s="130" t="s">
        <v>280</v>
      </c>
      <c r="W835" s="135"/>
      <c r="X835" s="135"/>
      <c r="AA835" s="151"/>
      <c r="AC835" s="152"/>
      <c r="AF835" s="135"/>
      <c r="AG835" s="130"/>
      <c r="AH835" s="130"/>
      <c r="AI835" s="130"/>
      <c r="AJ835" s="130"/>
      <c r="AK835" s="130"/>
      <c r="AL835" s="130"/>
      <c r="AM835" s="130"/>
      <c r="AN835" s="130"/>
      <c r="AO835" s="130"/>
      <c r="AP835" s="130"/>
      <c r="AQ835" s="130"/>
      <c r="AR835" s="130"/>
      <c r="AS835" s="130"/>
      <c r="AT835" s="130"/>
      <c r="AU835" s="130"/>
      <c r="AV835" s="130"/>
      <c r="AW835" s="130"/>
      <c r="AX835" s="130"/>
      <c r="AY835" s="130"/>
      <c r="AZ835" s="130"/>
      <c r="BA835" s="130"/>
      <c r="BB835" s="130"/>
      <c r="BC835" s="130"/>
      <c r="BD835" s="130"/>
      <c r="BE835" s="130"/>
    </row>
    <row r="836" spans="1:57" s="137" customFormat="1" ht="15">
      <c r="A836" s="89" t="str">
        <f>IF(Table1[[#This Row],[LIBRARY ID]]="","",CONCATENATE('Sample information'!B$16," #1"," ",Table1[[#This Row],[DATE SAMPLE DELIVERY]]))</f>
        <v/>
      </c>
      <c r="B836" s="89" t="str">
        <f>IF(Table1[[#This Row],[LIBRARY ID]]="","",CONCATENATE('Sample information'!B$16,"-",Table1[[#This Row],[LIBRARY ID]]))</f>
        <v/>
      </c>
      <c r="C836" s="47"/>
      <c r="D836" s="47"/>
      <c r="E836" s="47"/>
      <c r="F836" s="174" t="s">
        <v>547</v>
      </c>
      <c r="G836" s="47"/>
      <c r="H836" s="47"/>
      <c r="I836" s="47"/>
      <c r="J836" s="47"/>
      <c r="K836" s="47"/>
      <c r="L836" s="89" t="str">
        <f>IF(Table1[[#This Row],[INDEX CATEGORY]]="",CONCATENATE("Custom (",Table1[[#This Row],[CUSTOM INDEX]],")"),IF(Table1[[#This Row],[INDEX CATEGORY]]="No index","Custom (None)",INDEX(Index!$C$3:$X$230,MATCH(Table1[[#This Row],[INDEX NUMBER]],Index!$B$3:$B$230,0),MATCH(Table1[[#This Row],[INDEX CATEGORY]],Index!$C$2:$X$2,0))))</f>
        <v>Custom ()</v>
      </c>
      <c r="M836" s="153"/>
      <c r="N836" s="135" t="s">
        <v>5</v>
      </c>
      <c r="O836" s="153" t="s">
        <v>84</v>
      </c>
      <c r="P836" s="150" t="str">
        <f>IF(Table1[[#This Row],[LIBRARY ID]]="","",Table1[[#This Row],[VOLUME]])</f>
        <v/>
      </c>
      <c r="Q836" s="150" t="str">
        <f>IF(Table1[[#This Row],[LIBRARY ID]]="","",Table1[[#This Row],[CONCENTRATION]]*Table1[[#This Row],[VOLUME]])</f>
        <v/>
      </c>
      <c r="R836" s="103" t="s">
        <v>734</v>
      </c>
      <c r="S836" s="103" t="str">
        <f>IF(Table1[[#This Row],[LIBRARY ID]]="","",CONCATENATE('Sample information'!$B$16,"_",Table1[[#This Row],[PLATE]],"_org_",Table1[[#This Row],[DATE SAMPLE DELIVERY]]))</f>
        <v/>
      </c>
      <c r="T836" s="130" t="str">
        <f>IF(Table1[[#This Row],[DATE SAMPLE DELIVERY]]="","",(CONCATENATE(20,LEFT(Table1[[#This Row],[DATE SAMPLE DELIVERY]],2),"-",(MID(Table1[[#This Row],[DATE SAMPLE DELIVERY]],3,2)),"-",(RIGHT(Table1[[#This Row],[DATE SAMPLE DELIVERY]],2)))))</f>
        <v/>
      </c>
      <c r="U836" s="137" t="str">
        <f>IF(Table1[[#This Row],[LIBRARY ID]]="","",IF('Sample information'!$B$22="","RML",'Sample information'!$B$22))</f>
        <v/>
      </c>
      <c r="V836" s="130" t="s">
        <v>280</v>
      </c>
      <c r="W836" s="135"/>
      <c r="X836" s="135"/>
      <c r="AA836" s="151"/>
      <c r="AC836" s="152"/>
      <c r="AF836" s="135"/>
      <c r="AG836" s="130"/>
      <c r="AH836" s="130"/>
      <c r="AI836" s="130"/>
      <c r="AJ836" s="130"/>
      <c r="AK836" s="130"/>
      <c r="AL836" s="130"/>
      <c r="AM836" s="130"/>
      <c r="AN836" s="130"/>
      <c r="AO836" s="130"/>
      <c r="AP836" s="130"/>
      <c r="AQ836" s="130"/>
      <c r="AR836" s="130"/>
      <c r="AS836" s="130"/>
      <c r="AT836" s="130"/>
      <c r="AU836" s="130"/>
      <c r="AV836" s="130"/>
      <c r="AW836" s="130"/>
      <c r="AX836" s="130"/>
      <c r="AY836" s="130"/>
      <c r="AZ836" s="130"/>
      <c r="BA836" s="130"/>
      <c r="BB836" s="130"/>
      <c r="BC836" s="130"/>
      <c r="BD836" s="130"/>
      <c r="BE836" s="130"/>
    </row>
    <row r="837" spans="1:57" s="137" customFormat="1" ht="15">
      <c r="A837" s="89" t="str">
        <f>IF(Table1[[#This Row],[LIBRARY ID]]="","",CONCATENATE('Sample information'!B$16," #1"," ",Table1[[#This Row],[DATE SAMPLE DELIVERY]]))</f>
        <v/>
      </c>
      <c r="B837" s="89" t="str">
        <f>IF(Table1[[#This Row],[LIBRARY ID]]="","",CONCATENATE('Sample information'!B$16,"-",Table1[[#This Row],[LIBRARY ID]]))</f>
        <v/>
      </c>
      <c r="C837" s="47"/>
      <c r="D837" s="47"/>
      <c r="E837" s="47"/>
      <c r="F837" s="174" t="s">
        <v>547</v>
      </c>
      <c r="G837" s="47"/>
      <c r="H837" s="47"/>
      <c r="I837" s="47"/>
      <c r="J837" s="47"/>
      <c r="K837" s="47"/>
      <c r="L837" s="89" t="str">
        <f>IF(Table1[[#This Row],[INDEX CATEGORY]]="",CONCATENATE("Custom (",Table1[[#This Row],[CUSTOM INDEX]],")"),IF(Table1[[#This Row],[INDEX CATEGORY]]="No index","Custom (None)",INDEX(Index!$C$3:$X$230,MATCH(Table1[[#This Row],[INDEX NUMBER]],Index!$B$3:$B$230,0),MATCH(Table1[[#This Row],[INDEX CATEGORY]],Index!$C$2:$X$2,0))))</f>
        <v>Custom ()</v>
      </c>
      <c r="M837" s="153"/>
      <c r="N837" s="135" t="s">
        <v>5</v>
      </c>
      <c r="O837" s="153" t="s">
        <v>85</v>
      </c>
      <c r="P837" s="150" t="str">
        <f>IF(Table1[[#This Row],[LIBRARY ID]]="","",Table1[[#This Row],[VOLUME]])</f>
        <v/>
      </c>
      <c r="Q837" s="150" t="str">
        <f>IF(Table1[[#This Row],[LIBRARY ID]]="","",Table1[[#This Row],[CONCENTRATION]]*Table1[[#This Row],[VOLUME]])</f>
        <v/>
      </c>
      <c r="R837" s="103" t="s">
        <v>734</v>
      </c>
      <c r="S837" s="103" t="str">
        <f>IF(Table1[[#This Row],[LIBRARY ID]]="","",CONCATENATE('Sample information'!$B$16,"_",Table1[[#This Row],[PLATE]],"_org_",Table1[[#This Row],[DATE SAMPLE DELIVERY]]))</f>
        <v/>
      </c>
      <c r="T837" s="130" t="str">
        <f>IF(Table1[[#This Row],[DATE SAMPLE DELIVERY]]="","",(CONCATENATE(20,LEFT(Table1[[#This Row],[DATE SAMPLE DELIVERY]],2),"-",(MID(Table1[[#This Row],[DATE SAMPLE DELIVERY]],3,2)),"-",(RIGHT(Table1[[#This Row],[DATE SAMPLE DELIVERY]],2)))))</f>
        <v/>
      </c>
      <c r="U837" s="137" t="str">
        <f>IF(Table1[[#This Row],[LIBRARY ID]]="","",IF('Sample information'!$B$22="","RML",'Sample information'!$B$22))</f>
        <v/>
      </c>
      <c r="V837" s="130" t="s">
        <v>280</v>
      </c>
      <c r="W837" s="135"/>
      <c r="X837" s="135"/>
      <c r="AA837" s="151"/>
      <c r="AC837" s="152"/>
      <c r="AF837" s="135"/>
      <c r="AG837" s="130"/>
      <c r="AH837" s="130"/>
      <c r="AI837" s="130"/>
      <c r="AJ837" s="130"/>
      <c r="AK837" s="130"/>
      <c r="AL837" s="130"/>
      <c r="AM837" s="130"/>
      <c r="AN837" s="130"/>
      <c r="AO837" s="130"/>
      <c r="AP837" s="130"/>
      <c r="AQ837" s="130"/>
      <c r="AR837" s="130"/>
      <c r="AS837" s="130"/>
      <c r="AT837" s="130"/>
      <c r="AU837" s="130"/>
      <c r="AV837" s="130"/>
      <c r="AW837" s="130"/>
      <c r="AX837" s="130"/>
      <c r="AY837" s="130"/>
      <c r="AZ837" s="130"/>
      <c r="BA837" s="130"/>
      <c r="BB837" s="130"/>
      <c r="BC837" s="130"/>
      <c r="BD837" s="130"/>
      <c r="BE837" s="130"/>
    </row>
    <row r="838" spans="1:57" s="137" customFormat="1" ht="15">
      <c r="A838" s="89" t="str">
        <f>IF(Table1[[#This Row],[LIBRARY ID]]="","",CONCATENATE('Sample information'!B$16," #1"," ",Table1[[#This Row],[DATE SAMPLE DELIVERY]]))</f>
        <v/>
      </c>
      <c r="B838" s="89" t="str">
        <f>IF(Table1[[#This Row],[LIBRARY ID]]="","",CONCATENATE('Sample information'!B$16,"-",Table1[[#This Row],[LIBRARY ID]]))</f>
        <v/>
      </c>
      <c r="C838" s="47"/>
      <c r="D838" s="47"/>
      <c r="E838" s="47"/>
      <c r="F838" s="174" t="s">
        <v>547</v>
      </c>
      <c r="G838" s="47"/>
      <c r="H838" s="47"/>
      <c r="I838" s="47"/>
      <c r="J838" s="47"/>
      <c r="K838" s="47"/>
      <c r="L838" s="89" t="str">
        <f>IF(Table1[[#This Row],[INDEX CATEGORY]]="",CONCATENATE("Custom (",Table1[[#This Row],[CUSTOM INDEX]],")"),IF(Table1[[#This Row],[INDEX CATEGORY]]="No index","Custom (None)",INDEX(Index!$C$3:$X$230,MATCH(Table1[[#This Row],[INDEX NUMBER]],Index!$B$3:$B$230,0),MATCH(Table1[[#This Row],[INDEX CATEGORY]],Index!$C$2:$X$2,0))))</f>
        <v>Custom ()</v>
      </c>
      <c r="M838" s="153"/>
      <c r="N838" s="135" t="s">
        <v>5</v>
      </c>
      <c r="O838" s="153" t="s">
        <v>86</v>
      </c>
      <c r="P838" s="150" t="str">
        <f>IF(Table1[[#This Row],[LIBRARY ID]]="","",Table1[[#This Row],[VOLUME]])</f>
        <v/>
      </c>
      <c r="Q838" s="150" t="str">
        <f>IF(Table1[[#This Row],[LIBRARY ID]]="","",Table1[[#This Row],[CONCENTRATION]]*Table1[[#This Row],[VOLUME]])</f>
        <v/>
      </c>
      <c r="R838" s="103" t="s">
        <v>734</v>
      </c>
      <c r="S838" s="103" t="str">
        <f>IF(Table1[[#This Row],[LIBRARY ID]]="","",CONCATENATE('Sample information'!$B$16,"_",Table1[[#This Row],[PLATE]],"_org_",Table1[[#This Row],[DATE SAMPLE DELIVERY]]))</f>
        <v/>
      </c>
      <c r="T838" s="130" t="str">
        <f>IF(Table1[[#This Row],[DATE SAMPLE DELIVERY]]="","",(CONCATENATE(20,LEFT(Table1[[#This Row],[DATE SAMPLE DELIVERY]],2),"-",(MID(Table1[[#This Row],[DATE SAMPLE DELIVERY]],3,2)),"-",(RIGHT(Table1[[#This Row],[DATE SAMPLE DELIVERY]],2)))))</f>
        <v/>
      </c>
      <c r="U838" s="137" t="str">
        <f>IF(Table1[[#This Row],[LIBRARY ID]]="","",IF('Sample information'!$B$22="","RML",'Sample information'!$B$22))</f>
        <v/>
      </c>
      <c r="V838" s="130" t="s">
        <v>280</v>
      </c>
      <c r="W838" s="135"/>
      <c r="X838" s="135"/>
      <c r="AA838" s="151"/>
      <c r="AC838" s="152"/>
      <c r="AF838" s="135"/>
      <c r="AG838" s="130"/>
      <c r="AH838" s="130"/>
      <c r="AI838" s="130"/>
      <c r="AJ838" s="130"/>
      <c r="AK838" s="130"/>
      <c r="AL838" s="130"/>
      <c r="AM838" s="130"/>
      <c r="AN838" s="130"/>
      <c r="AO838" s="130"/>
      <c r="AP838" s="130"/>
      <c r="AQ838" s="130"/>
      <c r="AR838" s="130"/>
      <c r="AS838" s="130"/>
      <c r="AT838" s="130"/>
      <c r="AU838" s="130"/>
      <c r="AV838" s="130"/>
      <c r="AW838" s="130"/>
      <c r="AX838" s="130"/>
      <c r="AY838" s="130"/>
      <c r="AZ838" s="130"/>
      <c r="BA838" s="130"/>
      <c r="BB838" s="130"/>
      <c r="BC838" s="130"/>
      <c r="BD838" s="130"/>
      <c r="BE838" s="130"/>
    </row>
    <row r="839" spans="1:57" s="137" customFormat="1" ht="15">
      <c r="A839" s="89" t="str">
        <f>IF(Table1[[#This Row],[LIBRARY ID]]="","",CONCATENATE('Sample information'!B$16," #1"," ",Table1[[#This Row],[DATE SAMPLE DELIVERY]]))</f>
        <v/>
      </c>
      <c r="B839" s="89" t="str">
        <f>IF(Table1[[#This Row],[LIBRARY ID]]="","",CONCATENATE('Sample information'!B$16,"-",Table1[[#This Row],[LIBRARY ID]]))</f>
        <v/>
      </c>
      <c r="C839" s="47"/>
      <c r="D839" s="47"/>
      <c r="E839" s="47"/>
      <c r="F839" s="174" t="s">
        <v>547</v>
      </c>
      <c r="G839" s="47"/>
      <c r="H839" s="47"/>
      <c r="I839" s="47"/>
      <c r="J839" s="47"/>
      <c r="K839" s="47"/>
      <c r="L839" s="89" t="str">
        <f>IF(Table1[[#This Row],[INDEX CATEGORY]]="",CONCATENATE("Custom (",Table1[[#This Row],[CUSTOM INDEX]],")"),IF(Table1[[#This Row],[INDEX CATEGORY]]="No index","Custom (None)",INDEX(Index!$C$3:$X$230,MATCH(Table1[[#This Row],[INDEX NUMBER]],Index!$B$3:$B$230,0),MATCH(Table1[[#This Row],[INDEX CATEGORY]],Index!$C$2:$X$2,0))))</f>
        <v>Custom ()</v>
      </c>
      <c r="M839" s="153"/>
      <c r="N839" s="135" t="s">
        <v>5</v>
      </c>
      <c r="O839" s="153" t="s">
        <v>87</v>
      </c>
      <c r="P839" s="150" t="str">
        <f>IF(Table1[[#This Row],[LIBRARY ID]]="","",Table1[[#This Row],[VOLUME]])</f>
        <v/>
      </c>
      <c r="Q839" s="150" t="str">
        <f>IF(Table1[[#This Row],[LIBRARY ID]]="","",Table1[[#This Row],[CONCENTRATION]]*Table1[[#This Row],[VOLUME]])</f>
        <v/>
      </c>
      <c r="R839" s="103" t="s">
        <v>734</v>
      </c>
      <c r="S839" s="103" t="str">
        <f>IF(Table1[[#This Row],[LIBRARY ID]]="","",CONCATENATE('Sample information'!$B$16,"_",Table1[[#This Row],[PLATE]],"_org_",Table1[[#This Row],[DATE SAMPLE DELIVERY]]))</f>
        <v/>
      </c>
      <c r="T839" s="130" t="str">
        <f>IF(Table1[[#This Row],[DATE SAMPLE DELIVERY]]="","",(CONCATENATE(20,LEFT(Table1[[#This Row],[DATE SAMPLE DELIVERY]],2),"-",(MID(Table1[[#This Row],[DATE SAMPLE DELIVERY]],3,2)),"-",(RIGHT(Table1[[#This Row],[DATE SAMPLE DELIVERY]],2)))))</f>
        <v/>
      </c>
      <c r="U839" s="137" t="str">
        <f>IF(Table1[[#This Row],[LIBRARY ID]]="","",IF('Sample information'!$B$22="","RML",'Sample information'!$B$22))</f>
        <v/>
      </c>
      <c r="V839" s="130" t="s">
        <v>280</v>
      </c>
      <c r="W839" s="135"/>
      <c r="X839" s="135"/>
      <c r="AA839" s="151"/>
      <c r="AC839" s="152"/>
      <c r="AF839" s="135"/>
      <c r="AG839" s="130"/>
      <c r="AH839" s="130"/>
      <c r="AI839" s="130"/>
      <c r="AJ839" s="130"/>
      <c r="AK839" s="130"/>
      <c r="AL839" s="130"/>
      <c r="AM839" s="130"/>
      <c r="AN839" s="130"/>
      <c r="AO839" s="130"/>
      <c r="AP839" s="130"/>
      <c r="AQ839" s="130"/>
      <c r="AR839" s="130"/>
      <c r="AS839" s="130"/>
      <c r="AT839" s="130"/>
      <c r="AU839" s="130"/>
      <c r="AV839" s="130"/>
      <c r="AW839" s="130"/>
      <c r="AX839" s="130"/>
      <c r="AY839" s="130"/>
      <c r="AZ839" s="130"/>
      <c r="BA839" s="130"/>
      <c r="BB839" s="130"/>
      <c r="BC839" s="130"/>
      <c r="BD839" s="130"/>
      <c r="BE839" s="130"/>
    </row>
    <row r="840" spans="1:57" s="137" customFormat="1" ht="15">
      <c r="A840" s="89" t="str">
        <f>IF(Table1[[#This Row],[LIBRARY ID]]="","",CONCATENATE('Sample information'!B$16," #1"," ",Table1[[#This Row],[DATE SAMPLE DELIVERY]]))</f>
        <v/>
      </c>
      <c r="B840" s="89" t="str">
        <f>IF(Table1[[#This Row],[LIBRARY ID]]="","",CONCATENATE('Sample information'!B$16,"-",Table1[[#This Row],[LIBRARY ID]]))</f>
        <v/>
      </c>
      <c r="C840" s="47"/>
      <c r="D840" s="47"/>
      <c r="E840" s="47"/>
      <c r="F840" s="174" t="s">
        <v>547</v>
      </c>
      <c r="G840" s="47"/>
      <c r="H840" s="47"/>
      <c r="I840" s="47"/>
      <c r="J840" s="47"/>
      <c r="K840" s="47"/>
      <c r="L840" s="89" t="str">
        <f>IF(Table1[[#This Row],[INDEX CATEGORY]]="",CONCATENATE("Custom (",Table1[[#This Row],[CUSTOM INDEX]],")"),IF(Table1[[#This Row],[INDEX CATEGORY]]="No index","Custom (None)",INDEX(Index!$C$3:$X$230,MATCH(Table1[[#This Row],[INDEX NUMBER]],Index!$B$3:$B$230,0),MATCH(Table1[[#This Row],[INDEX CATEGORY]],Index!$C$2:$X$2,0))))</f>
        <v>Custom ()</v>
      </c>
      <c r="M840" s="153"/>
      <c r="N840" s="135" t="s">
        <v>5</v>
      </c>
      <c r="O840" s="153" t="s">
        <v>88</v>
      </c>
      <c r="P840" s="150" t="str">
        <f>IF(Table1[[#This Row],[LIBRARY ID]]="","",Table1[[#This Row],[VOLUME]])</f>
        <v/>
      </c>
      <c r="Q840" s="150" t="str">
        <f>IF(Table1[[#This Row],[LIBRARY ID]]="","",Table1[[#This Row],[CONCENTRATION]]*Table1[[#This Row],[VOLUME]])</f>
        <v/>
      </c>
      <c r="R840" s="103" t="s">
        <v>734</v>
      </c>
      <c r="S840" s="103" t="str">
        <f>IF(Table1[[#This Row],[LIBRARY ID]]="","",CONCATENATE('Sample information'!$B$16,"_",Table1[[#This Row],[PLATE]],"_org_",Table1[[#This Row],[DATE SAMPLE DELIVERY]]))</f>
        <v/>
      </c>
      <c r="T840" s="130" t="str">
        <f>IF(Table1[[#This Row],[DATE SAMPLE DELIVERY]]="","",(CONCATENATE(20,LEFT(Table1[[#This Row],[DATE SAMPLE DELIVERY]],2),"-",(MID(Table1[[#This Row],[DATE SAMPLE DELIVERY]],3,2)),"-",(RIGHT(Table1[[#This Row],[DATE SAMPLE DELIVERY]],2)))))</f>
        <v/>
      </c>
      <c r="U840" s="137" t="str">
        <f>IF(Table1[[#This Row],[LIBRARY ID]]="","",IF('Sample information'!$B$22="","RML",'Sample information'!$B$22))</f>
        <v/>
      </c>
      <c r="V840" s="130" t="s">
        <v>280</v>
      </c>
      <c r="W840" s="135"/>
      <c r="X840" s="135"/>
      <c r="AA840" s="151"/>
      <c r="AC840" s="152"/>
      <c r="AF840" s="135"/>
      <c r="AG840" s="130"/>
      <c r="AH840" s="130"/>
      <c r="AI840" s="130"/>
      <c r="AJ840" s="130"/>
      <c r="AK840" s="130"/>
      <c r="AL840" s="130"/>
      <c r="AM840" s="130"/>
      <c r="AN840" s="130"/>
      <c r="AO840" s="130"/>
      <c r="AP840" s="130"/>
      <c r="AQ840" s="130"/>
      <c r="AR840" s="130"/>
      <c r="AS840" s="130"/>
      <c r="AT840" s="130"/>
      <c r="AU840" s="130"/>
      <c r="AV840" s="130"/>
      <c r="AW840" s="130"/>
      <c r="AX840" s="130"/>
      <c r="AY840" s="130"/>
      <c r="AZ840" s="130"/>
      <c r="BA840" s="130"/>
      <c r="BB840" s="130"/>
      <c r="BC840" s="130"/>
      <c r="BD840" s="130"/>
      <c r="BE840" s="130"/>
    </row>
    <row r="841" spans="1:57" s="137" customFormat="1" ht="15">
      <c r="A841" s="89" t="str">
        <f>IF(Table1[[#This Row],[LIBRARY ID]]="","",CONCATENATE('Sample information'!B$16," #1"," ",Table1[[#This Row],[DATE SAMPLE DELIVERY]]))</f>
        <v/>
      </c>
      <c r="B841" s="89" t="str">
        <f>IF(Table1[[#This Row],[LIBRARY ID]]="","",CONCATENATE('Sample information'!B$16,"-",Table1[[#This Row],[LIBRARY ID]]))</f>
        <v/>
      </c>
      <c r="C841" s="47"/>
      <c r="D841" s="47"/>
      <c r="E841" s="47"/>
      <c r="F841" s="174" t="s">
        <v>547</v>
      </c>
      <c r="G841" s="47"/>
      <c r="H841" s="47"/>
      <c r="I841" s="47"/>
      <c r="J841" s="47"/>
      <c r="K841" s="47"/>
      <c r="L841" s="89" t="str">
        <f>IF(Table1[[#This Row],[INDEX CATEGORY]]="",CONCATENATE("Custom (",Table1[[#This Row],[CUSTOM INDEX]],")"),IF(Table1[[#This Row],[INDEX CATEGORY]]="No index","Custom (None)",INDEX(Index!$C$3:$X$230,MATCH(Table1[[#This Row],[INDEX NUMBER]],Index!$B$3:$B$230,0),MATCH(Table1[[#This Row],[INDEX CATEGORY]],Index!$C$2:$X$2,0))))</f>
        <v>Custom ()</v>
      </c>
      <c r="M841" s="153"/>
      <c r="N841" s="135" t="s">
        <v>5</v>
      </c>
      <c r="O841" s="153" t="s">
        <v>89</v>
      </c>
      <c r="P841" s="150" t="str">
        <f>IF(Table1[[#This Row],[LIBRARY ID]]="","",Table1[[#This Row],[VOLUME]])</f>
        <v/>
      </c>
      <c r="Q841" s="150" t="str">
        <f>IF(Table1[[#This Row],[LIBRARY ID]]="","",Table1[[#This Row],[CONCENTRATION]]*Table1[[#This Row],[VOLUME]])</f>
        <v/>
      </c>
      <c r="R841" s="103" t="s">
        <v>734</v>
      </c>
      <c r="S841" s="103" t="str">
        <f>IF(Table1[[#This Row],[LIBRARY ID]]="","",CONCATENATE('Sample information'!$B$16,"_",Table1[[#This Row],[PLATE]],"_org_",Table1[[#This Row],[DATE SAMPLE DELIVERY]]))</f>
        <v/>
      </c>
      <c r="T841" s="130" t="str">
        <f>IF(Table1[[#This Row],[DATE SAMPLE DELIVERY]]="","",(CONCATENATE(20,LEFT(Table1[[#This Row],[DATE SAMPLE DELIVERY]],2),"-",(MID(Table1[[#This Row],[DATE SAMPLE DELIVERY]],3,2)),"-",(RIGHT(Table1[[#This Row],[DATE SAMPLE DELIVERY]],2)))))</f>
        <v/>
      </c>
      <c r="U841" s="137" t="str">
        <f>IF(Table1[[#This Row],[LIBRARY ID]]="","",IF('Sample information'!$B$22="","RML",'Sample information'!$B$22))</f>
        <v/>
      </c>
      <c r="V841" s="130" t="s">
        <v>280</v>
      </c>
      <c r="W841" s="135"/>
      <c r="X841" s="135"/>
      <c r="AA841" s="151"/>
      <c r="AC841" s="152"/>
      <c r="AF841" s="135"/>
      <c r="AG841" s="130"/>
      <c r="AH841" s="130"/>
      <c r="AI841" s="130"/>
      <c r="AJ841" s="130"/>
      <c r="AK841" s="130"/>
      <c r="AL841" s="130"/>
      <c r="AM841" s="130"/>
      <c r="AN841" s="130"/>
      <c r="AO841" s="130"/>
      <c r="AP841" s="130"/>
      <c r="AQ841" s="130"/>
      <c r="AR841" s="130"/>
      <c r="AS841" s="130"/>
      <c r="AT841" s="130"/>
      <c r="AU841" s="130"/>
      <c r="AV841" s="130"/>
      <c r="AW841" s="130"/>
      <c r="AX841" s="130"/>
      <c r="AY841" s="130"/>
      <c r="AZ841" s="130"/>
      <c r="BA841" s="130"/>
      <c r="BB841" s="130"/>
      <c r="BC841" s="130"/>
      <c r="BD841" s="130"/>
      <c r="BE841" s="130"/>
    </row>
    <row r="842" spans="1:57" s="137" customFormat="1" ht="15">
      <c r="A842" s="89" t="str">
        <f>IF(Table1[[#This Row],[LIBRARY ID]]="","",CONCATENATE('Sample information'!B$16," #1"," ",Table1[[#This Row],[DATE SAMPLE DELIVERY]]))</f>
        <v/>
      </c>
      <c r="B842" s="89" t="str">
        <f>IF(Table1[[#This Row],[LIBRARY ID]]="","",CONCATENATE('Sample information'!B$16,"-",Table1[[#This Row],[LIBRARY ID]]))</f>
        <v/>
      </c>
      <c r="C842" s="47"/>
      <c r="D842" s="47"/>
      <c r="E842" s="47"/>
      <c r="F842" s="174" t="s">
        <v>547</v>
      </c>
      <c r="G842" s="47"/>
      <c r="H842" s="47"/>
      <c r="I842" s="47"/>
      <c r="J842" s="47"/>
      <c r="K842" s="47"/>
      <c r="L842" s="89" t="str">
        <f>IF(Table1[[#This Row],[INDEX CATEGORY]]="",CONCATENATE("Custom (",Table1[[#This Row],[CUSTOM INDEX]],")"),IF(Table1[[#This Row],[INDEX CATEGORY]]="No index","Custom (None)",INDEX(Index!$C$3:$X$230,MATCH(Table1[[#This Row],[INDEX NUMBER]],Index!$B$3:$B$230,0),MATCH(Table1[[#This Row],[INDEX CATEGORY]],Index!$C$2:$X$2,0))))</f>
        <v>Custom ()</v>
      </c>
      <c r="M842" s="153"/>
      <c r="N842" s="135" t="s">
        <v>5</v>
      </c>
      <c r="O842" s="153" t="s">
        <v>90</v>
      </c>
      <c r="P842" s="150" t="str">
        <f>IF(Table1[[#This Row],[LIBRARY ID]]="","",Table1[[#This Row],[VOLUME]])</f>
        <v/>
      </c>
      <c r="Q842" s="150" t="str">
        <f>IF(Table1[[#This Row],[LIBRARY ID]]="","",Table1[[#This Row],[CONCENTRATION]]*Table1[[#This Row],[VOLUME]])</f>
        <v/>
      </c>
      <c r="R842" s="103" t="s">
        <v>734</v>
      </c>
      <c r="S842" s="103" t="str">
        <f>IF(Table1[[#This Row],[LIBRARY ID]]="","",CONCATENATE('Sample information'!$B$16,"_",Table1[[#This Row],[PLATE]],"_org_",Table1[[#This Row],[DATE SAMPLE DELIVERY]]))</f>
        <v/>
      </c>
      <c r="T842" s="130" t="str">
        <f>IF(Table1[[#This Row],[DATE SAMPLE DELIVERY]]="","",(CONCATENATE(20,LEFT(Table1[[#This Row],[DATE SAMPLE DELIVERY]],2),"-",(MID(Table1[[#This Row],[DATE SAMPLE DELIVERY]],3,2)),"-",(RIGHT(Table1[[#This Row],[DATE SAMPLE DELIVERY]],2)))))</f>
        <v/>
      </c>
      <c r="U842" s="137" t="str">
        <f>IF(Table1[[#This Row],[LIBRARY ID]]="","",IF('Sample information'!$B$22="","RML",'Sample information'!$B$22))</f>
        <v/>
      </c>
      <c r="V842" s="130" t="s">
        <v>280</v>
      </c>
      <c r="W842" s="135"/>
      <c r="X842" s="135"/>
      <c r="AA842" s="151"/>
      <c r="AC842" s="152"/>
      <c r="AF842" s="135"/>
      <c r="AG842" s="130"/>
      <c r="AH842" s="130"/>
      <c r="AI842" s="130"/>
      <c r="AJ842" s="130"/>
      <c r="AK842" s="130"/>
      <c r="AL842" s="130"/>
      <c r="AM842" s="130"/>
      <c r="AN842" s="130"/>
      <c r="AO842" s="130"/>
      <c r="AP842" s="130"/>
      <c r="AQ842" s="130"/>
      <c r="AR842" s="130"/>
      <c r="AS842" s="130"/>
      <c r="AT842" s="130"/>
      <c r="AU842" s="130"/>
      <c r="AV842" s="130"/>
      <c r="AW842" s="130"/>
      <c r="AX842" s="130"/>
      <c r="AY842" s="130"/>
      <c r="AZ842" s="130"/>
      <c r="BA842" s="130"/>
      <c r="BB842" s="130"/>
      <c r="BC842" s="130"/>
      <c r="BD842" s="130"/>
      <c r="BE842" s="130"/>
    </row>
    <row r="843" spans="1:57" s="137" customFormat="1" ht="15">
      <c r="A843" s="89" t="str">
        <f>IF(Table1[[#This Row],[LIBRARY ID]]="","",CONCATENATE('Sample information'!B$16," #1"," ",Table1[[#This Row],[DATE SAMPLE DELIVERY]]))</f>
        <v/>
      </c>
      <c r="B843" s="89" t="str">
        <f>IF(Table1[[#This Row],[LIBRARY ID]]="","",CONCATENATE('Sample information'!B$16,"-",Table1[[#This Row],[LIBRARY ID]]))</f>
        <v/>
      </c>
      <c r="C843" s="47"/>
      <c r="D843" s="47"/>
      <c r="E843" s="47"/>
      <c r="F843" s="174" t="s">
        <v>547</v>
      </c>
      <c r="G843" s="47"/>
      <c r="H843" s="47"/>
      <c r="I843" s="47"/>
      <c r="J843" s="47"/>
      <c r="K843" s="47"/>
      <c r="L843" s="89" t="str">
        <f>IF(Table1[[#This Row],[INDEX CATEGORY]]="",CONCATENATE("Custom (",Table1[[#This Row],[CUSTOM INDEX]],")"),IF(Table1[[#This Row],[INDEX CATEGORY]]="No index","Custom (None)",INDEX(Index!$C$3:$X$230,MATCH(Table1[[#This Row],[INDEX NUMBER]],Index!$B$3:$B$230,0),MATCH(Table1[[#This Row],[INDEX CATEGORY]],Index!$C$2:$X$2,0))))</f>
        <v>Custom ()</v>
      </c>
      <c r="M843" s="153"/>
      <c r="N843" s="135" t="s">
        <v>5</v>
      </c>
      <c r="O843" s="153" t="s">
        <v>91</v>
      </c>
      <c r="P843" s="150" t="str">
        <f>IF(Table1[[#This Row],[LIBRARY ID]]="","",Table1[[#This Row],[VOLUME]])</f>
        <v/>
      </c>
      <c r="Q843" s="150" t="str">
        <f>IF(Table1[[#This Row],[LIBRARY ID]]="","",Table1[[#This Row],[CONCENTRATION]]*Table1[[#This Row],[VOLUME]])</f>
        <v/>
      </c>
      <c r="R843" s="103" t="s">
        <v>734</v>
      </c>
      <c r="S843" s="103" t="str">
        <f>IF(Table1[[#This Row],[LIBRARY ID]]="","",CONCATENATE('Sample information'!$B$16,"_",Table1[[#This Row],[PLATE]],"_org_",Table1[[#This Row],[DATE SAMPLE DELIVERY]]))</f>
        <v/>
      </c>
      <c r="T843" s="130" t="str">
        <f>IF(Table1[[#This Row],[DATE SAMPLE DELIVERY]]="","",(CONCATENATE(20,LEFT(Table1[[#This Row],[DATE SAMPLE DELIVERY]],2),"-",(MID(Table1[[#This Row],[DATE SAMPLE DELIVERY]],3,2)),"-",(RIGHT(Table1[[#This Row],[DATE SAMPLE DELIVERY]],2)))))</f>
        <v/>
      </c>
      <c r="U843" s="137" t="str">
        <f>IF(Table1[[#This Row],[LIBRARY ID]]="","",IF('Sample information'!$B$22="","RML",'Sample information'!$B$22))</f>
        <v/>
      </c>
      <c r="V843" s="130" t="s">
        <v>280</v>
      </c>
      <c r="W843" s="135"/>
      <c r="X843" s="135"/>
      <c r="AA843" s="151"/>
      <c r="AC843" s="152"/>
      <c r="AF843" s="135"/>
      <c r="AG843" s="130"/>
      <c r="AH843" s="130"/>
      <c r="AI843" s="130"/>
      <c r="AJ843" s="130"/>
      <c r="AK843" s="130"/>
      <c r="AL843" s="130"/>
      <c r="AM843" s="130"/>
      <c r="AN843" s="130"/>
      <c r="AO843" s="130"/>
      <c r="AP843" s="130"/>
      <c r="AQ843" s="130"/>
      <c r="AR843" s="130"/>
      <c r="AS843" s="130"/>
      <c r="AT843" s="130"/>
      <c r="AU843" s="130"/>
      <c r="AV843" s="130"/>
      <c r="AW843" s="130"/>
      <c r="AX843" s="130"/>
      <c r="AY843" s="130"/>
      <c r="AZ843" s="130"/>
      <c r="BA843" s="130"/>
      <c r="BB843" s="130"/>
      <c r="BC843" s="130"/>
      <c r="BD843" s="130"/>
      <c r="BE843" s="130"/>
    </row>
    <row r="844" spans="1:57" s="137" customFormat="1" ht="15">
      <c r="A844" s="89" t="str">
        <f>IF(Table1[[#This Row],[LIBRARY ID]]="","",CONCATENATE('Sample information'!B$16," #1"," ",Table1[[#This Row],[DATE SAMPLE DELIVERY]]))</f>
        <v/>
      </c>
      <c r="B844" s="89" t="str">
        <f>IF(Table1[[#This Row],[LIBRARY ID]]="","",CONCATENATE('Sample information'!B$16,"-",Table1[[#This Row],[LIBRARY ID]]))</f>
        <v/>
      </c>
      <c r="C844" s="47"/>
      <c r="D844" s="47"/>
      <c r="E844" s="47"/>
      <c r="F844" s="174" t="s">
        <v>547</v>
      </c>
      <c r="G844" s="47"/>
      <c r="H844" s="47"/>
      <c r="I844" s="47"/>
      <c r="J844" s="47"/>
      <c r="K844" s="47"/>
      <c r="L844" s="89" t="str">
        <f>IF(Table1[[#This Row],[INDEX CATEGORY]]="",CONCATENATE("Custom (",Table1[[#This Row],[CUSTOM INDEX]],")"),IF(Table1[[#This Row],[INDEX CATEGORY]]="No index","Custom (None)",INDEX(Index!$C$3:$X$230,MATCH(Table1[[#This Row],[INDEX NUMBER]],Index!$B$3:$B$230,0),MATCH(Table1[[#This Row],[INDEX CATEGORY]],Index!$C$2:$X$2,0))))</f>
        <v>Custom ()</v>
      </c>
      <c r="M844" s="153"/>
      <c r="N844" s="135" t="s">
        <v>5</v>
      </c>
      <c r="O844" s="153" t="s">
        <v>92</v>
      </c>
      <c r="P844" s="150" t="str">
        <f>IF(Table1[[#This Row],[LIBRARY ID]]="","",Table1[[#This Row],[VOLUME]])</f>
        <v/>
      </c>
      <c r="Q844" s="150" t="str">
        <f>IF(Table1[[#This Row],[LIBRARY ID]]="","",Table1[[#This Row],[CONCENTRATION]]*Table1[[#This Row],[VOLUME]])</f>
        <v/>
      </c>
      <c r="R844" s="103" t="s">
        <v>734</v>
      </c>
      <c r="S844" s="103" t="str">
        <f>IF(Table1[[#This Row],[LIBRARY ID]]="","",CONCATENATE('Sample information'!$B$16,"_",Table1[[#This Row],[PLATE]],"_org_",Table1[[#This Row],[DATE SAMPLE DELIVERY]]))</f>
        <v/>
      </c>
      <c r="T844" s="130" t="str">
        <f>IF(Table1[[#This Row],[DATE SAMPLE DELIVERY]]="","",(CONCATENATE(20,LEFT(Table1[[#This Row],[DATE SAMPLE DELIVERY]],2),"-",(MID(Table1[[#This Row],[DATE SAMPLE DELIVERY]],3,2)),"-",(RIGHT(Table1[[#This Row],[DATE SAMPLE DELIVERY]],2)))))</f>
        <v/>
      </c>
      <c r="U844" s="137" t="str">
        <f>IF(Table1[[#This Row],[LIBRARY ID]]="","",IF('Sample information'!$B$22="","RML",'Sample information'!$B$22))</f>
        <v/>
      </c>
      <c r="V844" s="130" t="s">
        <v>280</v>
      </c>
      <c r="W844" s="135"/>
      <c r="X844" s="135"/>
      <c r="AA844" s="151"/>
      <c r="AC844" s="152"/>
      <c r="AF844" s="135"/>
      <c r="AG844" s="130"/>
      <c r="AH844" s="130"/>
      <c r="AI844" s="130"/>
      <c r="AJ844" s="130"/>
      <c r="AK844" s="130"/>
      <c r="AL844" s="130"/>
      <c r="AM844" s="130"/>
      <c r="AN844" s="130"/>
      <c r="AO844" s="130"/>
      <c r="AP844" s="130"/>
      <c r="AQ844" s="130"/>
      <c r="AR844" s="130"/>
      <c r="AS844" s="130"/>
      <c r="AT844" s="130"/>
      <c r="AU844" s="130"/>
      <c r="AV844" s="130"/>
      <c r="AW844" s="130"/>
      <c r="AX844" s="130"/>
      <c r="AY844" s="130"/>
      <c r="AZ844" s="130"/>
      <c r="BA844" s="130"/>
      <c r="BB844" s="130"/>
      <c r="BC844" s="130"/>
      <c r="BD844" s="130"/>
      <c r="BE844" s="130"/>
    </row>
    <row r="845" spans="1:57" s="137" customFormat="1" ht="15">
      <c r="A845" s="89" t="str">
        <f>IF(Table1[[#This Row],[LIBRARY ID]]="","",CONCATENATE('Sample information'!B$16," #1"," ",Table1[[#This Row],[DATE SAMPLE DELIVERY]]))</f>
        <v/>
      </c>
      <c r="B845" s="89" t="str">
        <f>IF(Table1[[#This Row],[LIBRARY ID]]="","",CONCATENATE('Sample information'!B$16,"-",Table1[[#This Row],[LIBRARY ID]]))</f>
        <v/>
      </c>
      <c r="C845" s="47"/>
      <c r="D845" s="47"/>
      <c r="E845" s="47"/>
      <c r="F845" s="174" t="s">
        <v>547</v>
      </c>
      <c r="G845" s="47"/>
      <c r="H845" s="47"/>
      <c r="I845" s="47"/>
      <c r="J845" s="47"/>
      <c r="K845" s="47"/>
      <c r="L845" s="89" t="str">
        <f>IF(Table1[[#This Row],[INDEX CATEGORY]]="",CONCATENATE("Custom (",Table1[[#This Row],[CUSTOM INDEX]],")"),IF(Table1[[#This Row],[INDEX CATEGORY]]="No index","Custom (None)",INDEX(Index!$C$3:$X$230,MATCH(Table1[[#This Row],[INDEX NUMBER]],Index!$B$3:$B$230,0),MATCH(Table1[[#This Row],[INDEX CATEGORY]],Index!$C$2:$X$2,0))))</f>
        <v>Custom ()</v>
      </c>
      <c r="M845" s="153"/>
      <c r="N845" s="135" t="s">
        <v>5</v>
      </c>
      <c r="O845" s="153" t="s">
        <v>93</v>
      </c>
      <c r="P845" s="150" t="str">
        <f>IF(Table1[[#This Row],[LIBRARY ID]]="","",Table1[[#This Row],[VOLUME]])</f>
        <v/>
      </c>
      <c r="Q845" s="150" t="str">
        <f>IF(Table1[[#This Row],[LIBRARY ID]]="","",Table1[[#This Row],[CONCENTRATION]]*Table1[[#This Row],[VOLUME]])</f>
        <v/>
      </c>
      <c r="R845" s="103" t="s">
        <v>734</v>
      </c>
      <c r="S845" s="103" t="str">
        <f>IF(Table1[[#This Row],[LIBRARY ID]]="","",CONCATENATE('Sample information'!$B$16,"_",Table1[[#This Row],[PLATE]],"_org_",Table1[[#This Row],[DATE SAMPLE DELIVERY]]))</f>
        <v/>
      </c>
      <c r="T845" s="130" t="str">
        <f>IF(Table1[[#This Row],[DATE SAMPLE DELIVERY]]="","",(CONCATENATE(20,LEFT(Table1[[#This Row],[DATE SAMPLE DELIVERY]],2),"-",(MID(Table1[[#This Row],[DATE SAMPLE DELIVERY]],3,2)),"-",(RIGHT(Table1[[#This Row],[DATE SAMPLE DELIVERY]],2)))))</f>
        <v/>
      </c>
      <c r="U845" s="137" t="str">
        <f>IF(Table1[[#This Row],[LIBRARY ID]]="","",IF('Sample information'!$B$22="","RML",'Sample information'!$B$22))</f>
        <v/>
      </c>
      <c r="V845" s="130" t="s">
        <v>280</v>
      </c>
      <c r="W845" s="135"/>
      <c r="X845" s="135"/>
      <c r="AA845" s="151"/>
      <c r="AC845" s="152"/>
      <c r="AF845" s="135"/>
      <c r="AG845" s="130"/>
      <c r="AH845" s="130"/>
      <c r="AI845" s="130"/>
      <c r="AJ845" s="130"/>
      <c r="AK845" s="130"/>
      <c r="AL845" s="130"/>
      <c r="AM845" s="130"/>
      <c r="AN845" s="130"/>
      <c r="AO845" s="130"/>
      <c r="AP845" s="130"/>
      <c r="AQ845" s="130"/>
      <c r="AR845" s="130"/>
      <c r="AS845" s="130"/>
      <c r="AT845" s="130"/>
      <c r="AU845" s="130"/>
      <c r="AV845" s="130"/>
      <c r="AW845" s="130"/>
      <c r="AX845" s="130"/>
      <c r="AY845" s="130"/>
      <c r="AZ845" s="130"/>
      <c r="BA845" s="130"/>
      <c r="BB845" s="130"/>
      <c r="BC845" s="130"/>
      <c r="BD845" s="130"/>
      <c r="BE845" s="130"/>
    </row>
    <row r="846" spans="1:57" s="137" customFormat="1" ht="15">
      <c r="A846" s="89" t="str">
        <f>IF(Table1[[#This Row],[LIBRARY ID]]="","",CONCATENATE('Sample information'!B$16," #1"," ",Table1[[#This Row],[DATE SAMPLE DELIVERY]]))</f>
        <v/>
      </c>
      <c r="B846" s="89" t="str">
        <f>IF(Table1[[#This Row],[LIBRARY ID]]="","",CONCATENATE('Sample information'!B$16,"-",Table1[[#This Row],[LIBRARY ID]]))</f>
        <v/>
      </c>
      <c r="C846" s="47"/>
      <c r="D846" s="47"/>
      <c r="E846" s="47"/>
      <c r="F846" s="174" t="s">
        <v>547</v>
      </c>
      <c r="G846" s="47"/>
      <c r="H846" s="47"/>
      <c r="I846" s="47"/>
      <c r="J846" s="47"/>
      <c r="K846" s="47"/>
      <c r="L846" s="89" t="str">
        <f>IF(Table1[[#This Row],[INDEX CATEGORY]]="",CONCATENATE("Custom (",Table1[[#This Row],[CUSTOM INDEX]],")"),IF(Table1[[#This Row],[INDEX CATEGORY]]="No index","Custom (None)",INDEX(Index!$C$3:$X$230,MATCH(Table1[[#This Row],[INDEX NUMBER]],Index!$B$3:$B$230,0),MATCH(Table1[[#This Row],[INDEX CATEGORY]],Index!$C$2:$X$2,0))))</f>
        <v>Custom ()</v>
      </c>
      <c r="M846" s="153"/>
      <c r="N846" s="135" t="s">
        <v>5</v>
      </c>
      <c r="O846" s="153" t="s">
        <v>94</v>
      </c>
      <c r="P846" s="150" t="str">
        <f>IF(Table1[[#This Row],[LIBRARY ID]]="","",Table1[[#This Row],[VOLUME]])</f>
        <v/>
      </c>
      <c r="Q846" s="150" t="str">
        <f>IF(Table1[[#This Row],[LIBRARY ID]]="","",Table1[[#This Row],[CONCENTRATION]]*Table1[[#This Row],[VOLUME]])</f>
        <v/>
      </c>
      <c r="R846" s="103" t="s">
        <v>734</v>
      </c>
      <c r="S846" s="103" t="str">
        <f>IF(Table1[[#This Row],[LIBRARY ID]]="","",CONCATENATE('Sample information'!$B$16,"_",Table1[[#This Row],[PLATE]],"_org_",Table1[[#This Row],[DATE SAMPLE DELIVERY]]))</f>
        <v/>
      </c>
      <c r="T846" s="130" t="str">
        <f>IF(Table1[[#This Row],[DATE SAMPLE DELIVERY]]="","",(CONCATENATE(20,LEFT(Table1[[#This Row],[DATE SAMPLE DELIVERY]],2),"-",(MID(Table1[[#This Row],[DATE SAMPLE DELIVERY]],3,2)),"-",(RIGHT(Table1[[#This Row],[DATE SAMPLE DELIVERY]],2)))))</f>
        <v/>
      </c>
      <c r="U846" s="137" t="str">
        <f>IF(Table1[[#This Row],[LIBRARY ID]]="","",IF('Sample information'!$B$22="","RML",'Sample information'!$B$22))</f>
        <v/>
      </c>
      <c r="V846" s="130" t="s">
        <v>280</v>
      </c>
      <c r="W846" s="135"/>
      <c r="X846" s="135"/>
      <c r="AA846" s="151"/>
      <c r="AC846" s="152"/>
      <c r="AF846" s="135"/>
      <c r="AG846" s="130"/>
      <c r="AH846" s="130"/>
      <c r="AI846" s="130"/>
      <c r="AJ846" s="130"/>
      <c r="AK846" s="130"/>
      <c r="AL846" s="130"/>
      <c r="AM846" s="130"/>
      <c r="AN846" s="130"/>
      <c r="AO846" s="130"/>
      <c r="AP846" s="130"/>
      <c r="AQ846" s="130"/>
      <c r="AR846" s="130"/>
      <c r="AS846" s="130"/>
      <c r="AT846" s="130"/>
      <c r="AU846" s="130"/>
      <c r="AV846" s="130"/>
      <c r="AW846" s="130"/>
      <c r="AX846" s="130"/>
      <c r="AY846" s="130"/>
      <c r="AZ846" s="130"/>
      <c r="BA846" s="130"/>
      <c r="BB846" s="130"/>
      <c r="BC846" s="130"/>
      <c r="BD846" s="130"/>
      <c r="BE846" s="130"/>
    </row>
    <row r="847" spans="1:57" s="137" customFormat="1" ht="15">
      <c r="A847" s="89" t="str">
        <f>IF(Table1[[#This Row],[LIBRARY ID]]="","",CONCATENATE('Sample information'!B$16," #1"," ",Table1[[#This Row],[DATE SAMPLE DELIVERY]]))</f>
        <v/>
      </c>
      <c r="B847" s="89" t="str">
        <f>IF(Table1[[#This Row],[LIBRARY ID]]="","",CONCATENATE('Sample information'!B$16,"-",Table1[[#This Row],[LIBRARY ID]]))</f>
        <v/>
      </c>
      <c r="C847" s="47"/>
      <c r="D847" s="47"/>
      <c r="E847" s="47"/>
      <c r="F847" s="174" t="s">
        <v>547</v>
      </c>
      <c r="G847" s="47"/>
      <c r="H847" s="47"/>
      <c r="I847" s="47"/>
      <c r="J847" s="47"/>
      <c r="K847" s="47"/>
      <c r="L847" s="89" t="str">
        <f>IF(Table1[[#This Row],[INDEX CATEGORY]]="",CONCATENATE("Custom (",Table1[[#This Row],[CUSTOM INDEX]],")"),IF(Table1[[#This Row],[INDEX CATEGORY]]="No index","Custom (None)",INDEX(Index!$C$3:$X$230,MATCH(Table1[[#This Row],[INDEX NUMBER]],Index!$B$3:$B$230,0),MATCH(Table1[[#This Row],[INDEX CATEGORY]],Index!$C$2:$X$2,0))))</f>
        <v>Custom ()</v>
      </c>
      <c r="M847" s="153"/>
      <c r="N847" s="135" t="s">
        <v>5</v>
      </c>
      <c r="O847" s="153" t="s">
        <v>95</v>
      </c>
      <c r="P847" s="150" t="str">
        <f>IF(Table1[[#This Row],[LIBRARY ID]]="","",Table1[[#This Row],[VOLUME]])</f>
        <v/>
      </c>
      <c r="Q847" s="150" t="str">
        <f>IF(Table1[[#This Row],[LIBRARY ID]]="","",Table1[[#This Row],[CONCENTRATION]]*Table1[[#This Row],[VOLUME]])</f>
        <v/>
      </c>
      <c r="R847" s="103" t="s">
        <v>734</v>
      </c>
      <c r="S847" s="103" t="str">
        <f>IF(Table1[[#This Row],[LIBRARY ID]]="","",CONCATENATE('Sample information'!$B$16,"_",Table1[[#This Row],[PLATE]],"_org_",Table1[[#This Row],[DATE SAMPLE DELIVERY]]))</f>
        <v/>
      </c>
      <c r="T847" s="130" t="str">
        <f>IF(Table1[[#This Row],[DATE SAMPLE DELIVERY]]="","",(CONCATENATE(20,LEFT(Table1[[#This Row],[DATE SAMPLE DELIVERY]],2),"-",(MID(Table1[[#This Row],[DATE SAMPLE DELIVERY]],3,2)),"-",(RIGHT(Table1[[#This Row],[DATE SAMPLE DELIVERY]],2)))))</f>
        <v/>
      </c>
      <c r="U847" s="137" t="str">
        <f>IF(Table1[[#This Row],[LIBRARY ID]]="","",IF('Sample information'!$B$22="","RML",'Sample information'!$B$22))</f>
        <v/>
      </c>
      <c r="V847" s="130" t="s">
        <v>280</v>
      </c>
      <c r="W847" s="135"/>
      <c r="X847" s="135"/>
      <c r="AA847" s="151"/>
      <c r="AC847" s="152"/>
      <c r="AF847" s="135"/>
      <c r="AG847" s="130"/>
      <c r="AH847" s="130"/>
      <c r="AI847" s="130"/>
      <c r="AJ847" s="130"/>
      <c r="AK847" s="130"/>
      <c r="AL847" s="130"/>
      <c r="AM847" s="130"/>
      <c r="AN847" s="130"/>
      <c r="AO847" s="130"/>
      <c r="AP847" s="130"/>
      <c r="AQ847" s="130"/>
      <c r="AR847" s="130"/>
      <c r="AS847" s="130"/>
      <c r="AT847" s="130"/>
      <c r="AU847" s="130"/>
      <c r="AV847" s="130"/>
      <c r="AW847" s="130"/>
      <c r="AX847" s="130"/>
      <c r="AY847" s="130"/>
      <c r="AZ847" s="130"/>
      <c r="BA847" s="130"/>
      <c r="BB847" s="130"/>
      <c r="BC847" s="130"/>
      <c r="BD847" s="130"/>
      <c r="BE847" s="130"/>
    </row>
    <row r="848" spans="1:57" s="137" customFormat="1" ht="15">
      <c r="A848" s="89" t="str">
        <f>IF(Table1[[#This Row],[LIBRARY ID]]="","",CONCATENATE('Sample information'!B$16," #1"," ",Table1[[#This Row],[DATE SAMPLE DELIVERY]]))</f>
        <v/>
      </c>
      <c r="B848" s="89" t="str">
        <f>IF(Table1[[#This Row],[LIBRARY ID]]="","",CONCATENATE('Sample information'!B$16,"-",Table1[[#This Row],[LIBRARY ID]]))</f>
        <v/>
      </c>
      <c r="C848" s="47"/>
      <c r="D848" s="47"/>
      <c r="E848" s="47"/>
      <c r="F848" s="174" t="s">
        <v>547</v>
      </c>
      <c r="G848" s="47"/>
      <c r="H848" s="47"/>
      <c r="I848" s="47"/>
      <c r="J848" s="47"/>
      <c r="K848" s="47"/>
      <c r="L848" s="89" t="str">
        <f>IF(Table1[[#This Row],[INDEX CATEGORY]]="",CONCATENATE("Custom (",Table1[[#This Row],[CUSTOM INDEX]],")"),IF(Table1[[#This Row],[INDEX CATEGORY]]="No index","Custom (None)",INDEX(Index!$C$3:$X$230,MATCH(Table1[[#This Row],[INDEX NUMBER]],Index!$B$3:$B$230,0),MATCH(Table1[[#This Row],[INDEX CATEGORY]],Index!$C$2:$X$2,0))))</f>
        <v>Custom ()</v>
      </c>
      <c r="M848" s="153"/>
      <c r="N848" s="135" t="s">
        <v>5</v>
      </c>
      <c r="O848" s="153" t="s">
        <v>96</v>
      </c>
      <c r="P848" s="150" t="str">
        <f>IF(Table1[[#This Row],[LIBRARY ID]]="","",Table1[[#This Row],[VOLUME]])</f>
        <v/>
      </c>
      <c r="Q848" s="150" t="str">
        <f>IF(Table1[[#This Row],[LIBRARY ID]]="","",Table1[[#This Row],[CONCENTRATION]]*Table1[[#This Row],[VOLUME]])</f>
        <v/>
      </c>
      <c r="R848" s="103" t="s">
        <v>734</v>
      </c>
      <c r="S848" s="103" t="str">
        <f>IF(Table1[[#This Row],[LIBRARY ID]]="","",CONCATENATE('Sample information'!$B$16,"_",Table1[[#This Row],[PLATE]],"_org_",Table1[[#This Row],[DATE SAMPLE DELIVERY]]))</f>
        <v/>
      </c>
      <c r="T848" s="130" t="str">
        <f>IF(Table1[[#This Row],[DATE SAMPLE DELIVERY]]="","",(CONCATENATE(20,LEFT(Table1[[#This Row],[DATE SAMPLE DELIVERY]],2),"-",(MID(Table1[[#This Row],[DATE SAMPLE DELIVERY]],3,2)),"-",(RIGHT(Table1[[#This Row],[DATE SAMPLE DELIVERY]],2)))))</f>
        <v/>
      </c>
      <c r="U848" s="137" t="str">
        <f>IF(Table1[[#This Row],[LIBRARY ID]]="","",IF('Sample information'!$B$22="","RML",'Sample information'!$B$22))</f>
        <v/>
      </c>
      <c r="V848" s="130" t="s">
        <v>280</v>
      </c>
      <c r="W848" s="135"/>
      <c r="X848" s="135"/>
      <c r="AA848" s="151"/>
      <c r="AC848" s="152"/>
      <c r="AF848" s="135"/>
      <c r="AG848" s="130"/>
      <c r="AH848" s="130"/>
      <c r="AI848" s="130"/>
      <c r="AJ848" s="130"/>
      <c r="AK848" s="130"/>
      <c r="AL848" s="130"/>
      <c r="AM848" s="130"/>
      <c r="AN848" s="130"/>
      <c r="AO848" s="130"/>
      <c r="AP848" s="130"/>
      <c r="AQ848" s="130"/>
      <c r="AR848" s="130"/>
      <c r="AS848" s="130"/>
      <c r="AT848" s="130"/>
      <c r="AU848" s="130"/>
      <c r="AV848" s="130"/>
      <c r="AW848" s="130"/>
      <c r="AX848" s="130"/>
      <c r="AY848" s="130"/>
      <c r="AZ848" s="130"/>
      <c r="BA848" s="130"/>
      <c r="BB848" s="130"/>
      <c r="BC848" s="130"/>
      <c r="BD848" s="130"/>
      <c r="BE848" s="130"/>
    </row>
    <row r="849" spans="1:57" s="137" customFormat="1" ht="15">
      <c r="A849" s="89" t="str">
        <f>IF(Table1[[#This Row],[LIBRARY ID]]="","",CONCATENATE('Sample information'!B$16," #1"," ",Table1[[#This Row],[DATE SAMPLE DELIVERY]]))</f>
        <v/>
      </c>
      <c r="B849" s="89" t="str">
        <f>IF(Table1[[#This Row],[LIBRARY ID]]="","",CONCATENATE('Sample information'!B$16,"-",Table1[[#This Row],[LIBRARY ID]]))</f>
        <v/>
      </c>
      <c r="C849" s="47"/>
      <c r="D849" s="47"/>
      <c r="E849" s="47"/>
      <c r="F849" s="174" t="s">
        <v>547</v>
      </c>
      <c r="G849" s="47"/>
      <c r="H849" s="47"/>
      <c r="I849" s="47"/>
      <c r="J849" s="47"/>
      <c r="K849" s="47"/>
      <c r="L849" s="89" t="str">
        <f>IF(Table1[[#This Row],[INDEX CATEGORY]]="",CONCATENATE("Custom (",Table1[[#This Row],[CUSTOM INDEX]],")"),IF(Table1[[#This Row],[INDEX CATEGORY]]="No index","Custom (None)",INDEX(Index!$C$3:$X$230,MATCH(Table1[[#This Row],[INDEX NUMBER]],Index!$B$3:$B$230,0),MATCH(Table1[[#This Row],[INDEX CATEGORY]],Index!$C$2:$X$2,0))))</f>
        <v>Custom ()</v>
      </c>
      <c r="M849" s="153"/>
      <c r="N849" s="135" t="s">
        <v>5</v>
      </c>
      <c r="O849" s="153" t="s">
        <v>97</v>
      </c>
      <c r="P849" s="150" t="str">
        <f>IF(Table1[[#This Row],[LIBRARY ID]]="","",Table1[[#This Row],[VOLUME]])</f>
        <v/>
      </c>
      <c r="Q849" s="150" t="str">
        <f>IF(Table1[[#This Row],[LIBRARY ID]]="","",Table1[[#This Row],[CONCENTRATION]]*Table1[[#This Row],[VOLUME]])</f>
        <v/>
      </c>
      <c r="R849" s="103" t="s">
        <v>734</v>
      </c>
      <c r="S849" s="103" t="str">
        <f>IF(Table1[[#This Row],[LIBRARY ID]]="","",CONCATENATE('Sample information'!$B$16,"_",Table1[[#This Row],[PLATE]],"_org_",Table1[[#This Row],[DATE SAMPLE DELIVERY]]))</f>
        <v/>
      </c>
      <c r="T849" s="130" t="str">
        <f>IF(Table1[[#This Row],[DATE SAMPLE DELIVERY]]="","",(CONCATENATE(20,LEFT(Table1[[#This Row],[DATE SAMPLE DELIVERY]],2),"-",(MID(Table1[[#This Row],[DATE SAMPLE DELIVERY]],3,2)),"-",(RIGHT(Table1[[#This Row],[DATE SAMPLE DELIVERY]],2)))))</f>
        <v/>
      </c>
      <c r="U849" s="137" t="str">
        <f>IF(Table1[[#This Row],[LIBRARY ID]]="","",IF('Sample information'!$B$22="","RML",'Sample information'!$B$22))</f>
        <v/>
      </c>
      <c r="V849" s="130" t="s">
        <v>280</v>
      </c>
      <c r="W849" s="135"/>
      <c r="X849" s="135"/>
      <c r="AA849" s="151"/>
      <c r="AC849" s="152"/>
      <c r="AF849" s="135"/>
      <c r="AG849" s="130"/>
      <c r="AH849" s="130"/>
      <c r="AI849" s="130"/>
      <c r="AJ849" s="130"/>
      <c r="AK849" s="130"/>
      <c r="AL849" s="130"/>
      <c r="AM849" s="130"/>
      <c r="AN849" s="130"/>
      <c r="AO849" s="130"/>
      <c r="AP849" s="130"/>
      <c r="AQ849" s="130"/>
      <c r="AR849" s="130"/>
      <c r="AS849" s="130"/>
      <c r="AT849" s="130"/>
      <c r="AU849" s="130"/>
      <c r="AV849" s="130"/>
      <c r="AW849" s="130"/>
      <c r="AX849" s="130"/>
      <c r="AY849" s="130"/>
      <c r="AZ849" s="130"/>
      <c r="BA849" s="130"/>
      <c r="BB849" s="130"/>
      <c r="BC849" s="130"/>
      <c r="BD849" s="130"/>
      <c r="BE849" s="130"/>
    </row>
    <row r="850" spans="1:57" s="137" customFormat="1" ht="15">
      <c r="A850" s="89" t="str">
        <f>IF(Table1[[#This Row],[LIBRARY ID]]="","",CONCATENATE('Sample information'!B$16," #1"," ",Table1[[#This Row],[DATE SAMPLE DELIVERY]]))</f>
        <v/>
      </c>
      <c r="B850" s="89" t="str">
        <f>IF(Table1[[#This Row],[LIBRARY ID]]="","",CONCATENATE('Sample information'!B$16,"-",Table1[[#This Row],[LIBRARY ID]]))</f>
        <v/>
      </c>
      <c r="C850" s="47"/>
      <c r="D850" s="47"/>
      <c r="E850" s="47"/>
      <c r="F850" s="174" t="s">
        <v>547</v>
      </c>
      <c r="G850" s="47"/>
      <c r="H850" s="47"/>
      <c r="I850" s="47"/>
      <c r="J850" s="47"/>
      <c r="K850" s="47"/>
      <c r="L850" s="89" t="str">
        <f>IF(Table1[[#This Row],[INDEX CATEGORY]]="",CONCATENATE("Custom (",Table1[[#This Row],[CUSTOM INDEX]],")"),IF(Table1[[#This Row],[INDEX CATEGORY]]="No index","Custom (None)",INDEX(Index!$C$3:$X$230,MATCH(Table1[[#This Row],[INDEX NUMBER]],Index!$B$3:$B$230,0),MATCH(Table1[[#This Row],[INDEX CATEGORY]],Index!$C$2:$X$2,0))))</f>
        <v>Custom ()</v>
      </c>
      <c r="M850" s="153"/>
      <c r="N850" s="135" t="s">
        <v>5</v>
      </c>
      <c r="O850" s="153" t="s">
        <v>98</v>
      </c>
      <c r="P850" s="150" t="str">
        <f>IF(Table1[[#This Row],[LIBRARY ID]]="","",Table1[[#This Row],[VOLUME]])</f>
        <v/>
      </c>
      <c r="Q850" s="150" t="str">
        <f>IF(Table1[[#This Row],[LIBRARY ID]]="","",Table1[[#This Row],[CONCENTRATION]]*Table1[[#This Row],[VOLUME]])</f>
        <v/>
      </c>
      <c r="R850" s="103" t="s">
        <v>734</v>
      </c>
      <c r="S850" s="103" t="str">
        <f>IF(Table1[[#This Row],[LIBRARY ID]]="","",CONCATENATE('Sample information'!$B$16,"_",Table1[[#This Row],[PLATE]],"_org_",Table1[[#This Row],[DATE SAMPLE DELIVERY]]))</f>
        <v/>
      </c>
      <c r="T850" s="130" t="str">
        <f>IF(Table1[[#This Row],[DATE SAMPLE DELIVERY]]="","",(CONCATENATE(20,LEFT(Table1[[#This Row],[DATE SAMPLE DELIVERY]],2),"-",(MID(Table1[[#This Row],[DATE SAMPLE DELIVERY]],3,2)),"-",(RIGHT(Table1[[#This Row],[DATE SAMPLE DELIVERY]],2)))))</f>
        <v/>
      </c>
      <c r="U850" s="137" t="str">
        <f>IF(Table1[[#This Row],[LIBRARY ID]]="","",IF('Sample information'!$B$22="","RML",'Sample information'!$B$22))</f>
        <v/>
      </c>
      <c r="V850" s="130" t="s">
        <v>280</v>
      </c>
      <c r="W850" s="135"/>
      <c r="X850" s="135"/>
      <c r="AA850" s="151"/>
      <c r="AC850" s="152"/>
      <c r="AF850" s="135"/>
      <c r="AG850" s="130"/>
      <c r="AH850" s="130"/>
      <c r="AI850" s="130"/>
      <c r="AJ850" s="130"/>
      <c r="AK850" s="130"/>
      <c r="AL850" s="130"/>
      <c r="AM850" s="130"/>
      <c r="AN850" s="130"/>
      <c r="AO850" s="130"/>
      <c r="AP850" s="130"/>
      <c r="AQ850" s="130"/>
      <c r="AR850" s="130"/>
      <c r="AS850" s="130"/>
      <c r="AT850" s="130"/>
      <c r="AU850" s="130"/>
      <c r="AV850" s="130"/>
      <c r="AW850" s="130"/>
      <c r="AX850" s="130"/>
      <c r="AY850" s="130"/>
      <c r="AZ850" s="130"/>
      <c r="BA850" s="130"/>
      <c r="BB850" s="130"/>
      <c r="BC850" s="130"/>
      <c r="BD850" s="130"/>
      <c r="BE850" s="130"/>
    </row>
    <row r="851" spans="1:57" s="137" customFormat="1" ht="15">
      <c r="A851" s="89" t="str">
        <f>IF(Table1[[#This Row],[LIBRARY ID]]="","",CONCATENATE('Sample information'!B$16," #1"," ",Table1[[#This Row],[DATE SAMPLE DELIVERY]]))</f>
        <v/>
      </c>
      <c r="B851" s="89" t="str">
        <f>IF(Table1[[#This Row],[LIBRARY ID]]="","",CONCATENATE('Sample information'!B$16,"-",Table1[[#This Row],[LIBRARY ID]]))</f>
        <v/>
      </c>
      <c r="C851" s="47"/>
      <c r="D851" s="47"/>
      <c r="E851" s="47"/>
      <c r="F851" s="174" t="s">
        <v>547</v>
      </c>
      <c r="G851" s="47"/>
      <c r="H851" s="47"/>
      <c r="I851" s="47"/>
      <c r="J851" s="47"/>
      <c r="K851" s="47"/>
      <c r="L851" s="89" t="str">
        <f>IF(Table1[[#This Row],[INDEX CATEGORY]]="",CONCATENATE("Custom (",Table1[[#This Row],[CUSTOM INDEX]],")"),IF(Table1[[#This Row],[INDEX CATEGORY]]="No index","Custom (None)",INDEX(Index!$C$3:$X$230,MATCH(Table1[[#This Row],[INDEX NUMBER]],Index!$B$3:$B$230,0),MATCH(Table1[[#This Row],[INDEX CATEGORY]],Index!$C$2:$X$2,0))))</f>
        <v>Custom ()</v>
      </c>
      <c r="M851" s="153"/>
      <c r="N851" s="135" t="s">
        <v>5</v>
      </c>
      <c r="O851" s="153" t="s">
        <v>99</v>
      </c>
      <c r="P851" s="150" t="str">
        <f>IF(Table1[[#This Row],[LIBRARY ID]]="","",Table1[[#This Row],[VOLUME]])</f>
        <v/>
      </c>
      <c r="Q851" s="150" t="str">
        <f>IF(Table1[[#This Row],[LIBRARY ID]]="","",Table1[[#This Row],[CONCENTRATION]]*Table1[[#This Row],[VOLUME]])</f>
        <v/>
      </c>
      <c r="R851" s="103" t="s">
        <v>734</v>
      </c>
      <c r="S851" s="103" t="str">
        <f>IF(Table1[[#This Row],[LIBRARY ID]]="","",CONCATENATE('Sample information'!$B$16,"_",Table1[[#This Row],[PLATE]],"_org_",Table1[[#This Row],[DATE SAMPLE DELIVERY]]))</f>
        <v/>
      </c>
      <c r="T851" s="130" t="str">
        <f>IF(Table1[[#This Row],[DATE SAMPLE DELIVERY]]="","",(CONCATENATE(20,LEFT(Table1[[#This Row],[DATE SAMPLE DELIVERY]],2),"-",(MID(Table1[[#This Row],[DATE SAMPLE DELIVERY]],3,2)),"-",(RIGHT(Table1[[#This Row],[DATE SAMPLE DELIVERY]],2)))))</f>
        <v/>
      </c>
      <c r="U851" s="137" t="str">
        <f>IF(Table1[[#This Row],[LIBRARY ID]]="","",IF('Sample information'!$B$22="","RML",'Sample information'!$B$22))</f>
        <v/>
      </c>
      <c r="V851" s="130" t="s">
        <v>280</v>
      </c>
      <c r="W851" s="135"/>
      <c r="X851" s="135"/>
      <c r="AA851" s="151"/>
      <c r="AC851" s="152"/>
      <c r="AF851" s="135"/>
      <c r="AG851" s="130"/>
      <c r="AH851" s="130"/>
      <c r="AI851" s="130"/>
      <c r="AJ851" s="130"/>
      <c r="AK851" s="130"/>
      <c r="AL851" s="130"/>
      <c r="AM851" s="130"/>
      <c r="AN851" s="130"/>
      <c r="AO851" s="130"/>
      <c r="AP851" s="130"/>
      <c r="AQ851" s="130"/>
      <c r="AR851" s="130"/>
      <c r="AS851" s="130"/>
      <c r="AT851" s="130"/>
      <c r="AU851" s="130"/>
      <c r="AV851" s="130"/>
      <c r="AW851" s="130"/>
      <c r="AX851" s="130"/>
      <c r="AY851" s="130"/>
      <c r="AZ851" s="130"/>
      <c r="BA851" s="130"/>
      <c r="BB851" s="130"/>
      <c r="BC851" s="130"/>
      <c r="BD851" s="130"/>
      <c r="BE851" s="130"/>
    </row>
    <row r="852" spans="1:57" s="137" customFormat="1" ht="15">
      <c r="A852" s="89" t="str">
        <f>IF(Table1[[#This Row],[LIBRARY ID]]="","",CONCATENATE('Sample information'!B$16," #1"," ",Table1[[#This Row],[DATE SAMPLE DELIVERY]]))</f>
        <v/>
      </c>
      <c r="B852" s="89" t="str">
        <f>IF(Table1[[#This Row],[LIBRARY ID]]="","",CONCATENATE('Sample information'!B$16,"-",Table1[[#This Row],[LIBRARY ID]]))</f>
        <v/>
      </c>
      <c r="C852" s="47"/>
      <c r="D852" s="47"/>
      <c r="E852" s="47"/>
      <c r="F852" s="174" t="s">
        <v>547</v>
      </c>
      <c r="G852" s="47"/>
      <c r="H852" s="47"/>
      <c r="I852" s="47"/>
      <c r="J852" s="47"/>
      <c r="K852" s="47"/>
      <c r="L852" s="89" t="str">
        <f>IF(Table1[[#This Row],[INDEX CATEGORY]]="",CONCATENATE("Custom (",Table1[[#This Row],[CUSTOM INDEX]],")"),IF(Table1[[#This Row],[INDEX CATEGORY]]="No index","Custom (None)",INDEX(Index!$C$3:$X$230,MATCH(Table1[[#This Row],[INDEX NUMBER]],Index!$B$3:$B$230,0),MATCH(Table1[[#This Row],[INDEX CATEGORY]],Index!$C$2:$X$2,0))))</f>
        <v>Custom ()</v>
      </c>
      <c r="M852" s="153"/>
      <c r="N852" s="135" t="s">
        <v>5</v>
      </c>
      <c r="O852" s="153" t="s">
        <v>100</v>
      </c>
      <c r="P852" s="150" t="str">
        <f>IF(Table1[[#This Row],[LIBRARY ID]]="","",Table1[[#This Row],[VOLUME]])</f>
        <v/>
      </c>
      <c r="Q852" s="150" t="str">
        <f>IF(Table1[[#This Row],[LIBRARY ID]]="","",Table1[[#This Row],[CONCENTRATION]]*Table1[[#This Row],[VOLUME]])</f>
        <v/>
      </c>
      <c r="R852" s="103" t="s">
        <v>734</v>
      </c>
      <c r="S852" s="103" t="str">
        <f>IF(Table1[[#This Row],[LIBRARY ID]]="","",CONCATENATE('Sample information'!$B$16,"_",Table1[[#This Row],[PLATE]],"_org_",Table1[[#This Row],[DATE SAMPLE DELIVERY]]))</f>
        <v/>
      </c>
      <c r="T852" s="130" t="str">
        <f>IF(Table1[[#This Row],[DATE SAMPLE DELIVERY]]="","",(CONCATENATE(20,LEFT(Table1[[#This Row],[DATE SAMPLE DELIVERY]],2),"-",(MID(Table1[[#This Row],[DATE SAMPLE DELIVERY]],3,2)),"-",(RIGHT(Table1[[#This Row],[DATE SAMPLE DELIVERY]],2)))))</f>
        <v/>
      </c>
      <c r="U852" s="137" t="str">
        <f>IF(Table1[[#This Row],[LIBRARY ID]]="","",IF('Sample information'!$B$22="","RML",'Sample information'!$B$22))</f>
        <v/>
      </c>
      <c r="V852" s="130" t="s">
        <v>280</v>
      </c>
      <c r="W852" s="135"/>
      <c r="X852" s="135"/>
      <c r="AA852" s="151"/>
      <c r="AC852" s="152"/>
      <c r="AF852" s="135"/>
      <c r="AG852" s="130"/>
      <c r="AH852" s="130"/>
      <c r="AI852" s="130"/>
      <c r="AJ852" s="130"/>
      <c r="AK852" s="130"/>
      <c r="AL852" s="130"/>
      <c r="AM852" s="130"/>
      <c r="AN852" s="130"/>
      <c r="AO852" s="130"/>
      <c r="AP852" s="130"/>
      <c r="AQ852" s="130"/>
      <c r="AR852" s="130"/>
      <c r="AS852" s="130"/>
      <c r="AT852" s="130"/>
      <c r="AU852" s="130"/>
      <c r="AV852" s="130"/>
      <c r="AW852" s="130"/>
      <c r="AX852" s="130"/>
      <c r="AY852" s="130"/>
      <c r="AZ852" s="130"/>
      <c r="BA852" s="130"/>
      <c r="BB852" s="130"/>
      <c r="BC852" s="130"/>
      <c r="BD852" s="130"/>
      <c r="BE852" s="130"/>
    </row>
    <row r="853" spans="1:57" s="137" customFormat="1" ht="15">
      <c r="A853" s="89" t="str">
        <f>IF(Table1[[#This Row],[LIBRARY ID]]="","",CONCATENATE('Sample information'!B$16," #1"," ",Table1[[#This Row],[DATE SAMPLE DELIVERY]]))</f>
        <v/>
      </c>
      <c r="B853" s="89" t="str">
        <f>IF(Table1[[#This Row],[LIBRARY ID]]="","",CONCATENATE('Sample information'!B$16,"-",Table1[[#This Row],[LIBRARY ID]]))</f>
        <v/>
      </c>
      <c r="C853" s="47"/>
      <c r="D853" s="47"/>
      <c r="E853" s="47"/>
      <c r="F853" s="174" t="s">
        <v>547</v>
      </c>
      <c r="G853" s="47"/>
      <c r="H853" s="47"/>
      <c r="I853" s="47"/>
      <c r="J853" s="47"/>
      <c r="K853" s="47"/>
      <c r="L853" s="89" t="str">
        <f>IF(Table1[[#This Row],[INDEX CATEGORY]]="",CONCATENATE("Custom (",Table1[[#This Row],[CUSTOM INDEX]],")"),IF(Table1[[#This Row],[INDEX CATEGORY]]="No index","Custom (None)",INDEX(Index!$C$3:$X$230,MATCH(Table1[[#This Row],[INDEX NUMBER]],Index!$B$3:$B$230,0),MATCH(Table1[[#This Row],[INDEX CATEGORY]],Index!$C$2:$X$2,0))))</f>
        <v>Custom ()</v>
      </c>
      <c r="M853" s="153"/>
      <c r="N853" s="135" t="s">
        <v>5</v>
      </c>
      <c r="O853" s="153" t="s">
        <v>101</v>
      </c>
      <c r="P853" s="150" t="str">
        <f>IF(Table1[[#This Row],[LIBRARY ID]]="","",Table1[[#This Row],[VOLUME]])</f>
        <v/>
      </c>
      <c r="Q853" s="150" t="str">
        <f>IF(Table1[[#This Row],[LIBRARY ID]]="","",Table1[[#This Row],[CONCENTRATION]]*Table1[[#This Row],[VOLUME]])</f>
        <v/>
      </c>
      <c r="R853" s="103" t="s">
        <v>734</v>
      </c>
      <c r="S853" s="103" t="str">
        <f>IF(Table1[[#This Row],[LIBRARY ID]]="","",CONCATENATE('Sample information'!$B$16,"_",Table1[[#This Row],[PLATE]],"_org_",Table1[[#This Row],[DATE SAMPLE DELIVERY]]))</f>
        <v/>
      </c>
      <c r="T853" s="130" t="str">
        <f>IF(Table1[[#This Row],[DATE SAMPLE DELIVERY]]="","",(CONCATENATE(20,LEFT(Table1[[#This Row],[DATE SAMPLE DELIVERY]],2),"-",(MID(Table1[[#This Row],[DATE SAMPLE DELIVERY]],3,2)),"-",(RIGHT(Table1[[#This Row],[DATE SAMPLE DELIVERY]],2)))))</f>
        <v/>
      </c>
      <c r="U853" s="137" t="str">
        <f>IF(Table1[[#This Row],[LIBRARY ID]]="","",IF('Sample information'!$B$22="","RML",'Sample information'!$B$22))</f>
        <v/>
      </c>
      <c r="V853" s="130" t="s">
        <v>280</v>
      </c>
      <c r="W853" s="135"/>
      <c r="X853" s="135"/>
      <c r="AA853" s="151"/>
      <c r="AC853" s="152"/>
      <c r="AF853" s="135"/>
      <c r="AG853" s="130"/>
      <c r="AH853" s="130"/>
      <c r="AI853" s="130"/>
      <c r="AJ853" s="130"/>
      <c r="AK853" s="130"/>
      <c r="AL853" s="130"/>
      <c r="AM853" s="130"/>
      <c r="AN853" s="130"/>
      <c r="AO853" s="130"/>
      <c r="AP853" s="130"/>
      <c r="AQ853" s="130"/>
      <c r="AR853" s="130"/>
      <c r="AS853" s="130"/>
      <c r="AT853" s="130"/>
      <c r="AU853" s="130"/>
      <c r="AV853" s="130"/>
      <c r="AW853" s="130"/>
      <c r="AX853" s="130"/>
      <c r="AY853" s="130"/>
      <c r="AZ853" s="130"/>
      <c r="BA853" s="130"/>
      <c r="BB853" s="130"/>
      <c r="BC853" s="130"/>
      <c r="BD853" s="130"/>
      <c r="BE853" s="130"/>
    </row>
    <row r="854" spans="1:57" s="137" customFormat="1" ht="15">
      <c r="A854" s="89" t="str">
        <f>IF(Table1[[#This Row],[LIBRARY ID]]="","",CONCATENATE('Sample information'!B$16," #1"," ",Table1[[#This Row],[DATE SAMPLE DELIVERY]]))</f>
        <v/>
      </c>
      <c r="B854" s="89" t="str">
        <f>IF(Table1[[#This Row],[LIBRARY ID]]="","",CONCATENATE('Sample information'!B$16,"-",Table1[[#This Row],[LIBRARY ID]]))</f>
        <v/>
      </c>
      <c r="C854" s="47"/>
      <c r="D854" s="47"/>
      <c r="E854" s="47"/>
      <c r="F854" s="174" t="s">
        <v>547</v>
      </c>
      <c r="G854" s="47"/>
      <c r="H854" s="47"/>
      <c r="I854" s="47"/>
      <c r="J854" s="47"/>
      <c r="K854" s="47"/>
      <c r="L854" s="89" t="str">
        <f>IF(Table1[[#This Row],[INDEX CATEGORY]]="",CONCATENATE("Custom (",Table1[[#This Row],[CUSTOM INDEX]],")"),IF(Table1[[#This Row],[INDEX CATEGORY]]="No index","Custom (None)",INDEX(Index!$C$3:$X$230,MATCH(Table1[[#This Row],[INDEX NUMBER]],Index!$B$3:$B$230,0),MATCH(Table1[[#This Row],[INDEX CATEGORY]],Index!$C$2:$X$2,0))))</f>
        <v>Custom ()</v>
      </c>
      <c r="M854" s="153"/>
      <c r="N854" s="135" t="s">
        <v>5</v>
      </c>
      <c r="O854" s="153" t="s">
        <v>102</v>
      </c>
      <c r="P854" s="150" t="str">
        <f>IF(Table1[[#This Row],[LIBRARY ID]]="","",Table1[[#This Row],[VOLUME]])</f>
        <v/>
      </c>
      <c r="Q854" s="150" t="str">
        <f>IF(Table1[[#This Row],[LIBRARY ID]]="","",Table1[[#This Row],[CONCENTRATION]]*Table1[[#This Row],[VOLUME]])</f>
        <v/>
      </c>
      <c r="R854" s="103" t="s">
        <v>734</v>
      </c>
      <c r="S854" s="103" t="str">
        <f>IF(Table1[[#This Row],[LIBRARY ID]]="","",CONCATENATE('Sample information'!$B$16,"_",Table1[[#This Row],[PLATE]],"_org_",Table1[[#This Row],[DATE SAMPLE DELIVERY]]))</f>
        <v/>
      </c>
      <c r="T854" s="130" t="str">
        <f>IF(Table1[[#This Row],[DATE SAMPLE DELIVERY]]="","",(CONCATENATE(20,LEFT(Table1[[#This Row],[DATE SAMPLE DELIVERY]],2),"-",(MID(Table1[[#This Row],[DATE SAMPLE DELIVERY]],3,2)),"-",(RIGHT(Table1[[#This Row],[DATE SAMPLE DELIVERY]],2)))))</f>
        <v/>
      </c>
      <c r="U854" s="137" t="str">
        <f>IF(Table1[[#This Row],[LIBRARY ID]]="","",IF('Sample information'!$B$22="","RML",'Sample information'!$B$22))</f>
        <v/>
      </c>
      <c r="V854" s="130" t="s">
        <v>280</v>
      </c>
      <c r="W854" s="135"/>
      <c r="X854" s="135"/>
      <c r="AA854" s="151"/>
      <c r="AC854" s="152"/>
      <c r="AF854" s="135"/>
      <c r="AG854" s="130"/>
      <c r="AH854" s="130"/>
      <c r="AI854" s="130"/>
      <c r="AJ854" s="130"/>
      <c r="AK854" s="130"/>
      <c r="AL854" s="130"/>
      <c r="AM854" s="130"/>
      <c r="AN854" s="130"/>
      <c r="AO854" s="130"/>
      <c r="AP854" s="130"/>
      <c r="AQ854" s="130"/>
      <c r="AR854" s="130"/>
      <c r="AS854" s="130"/>
      <c r="AT854" s="130"/>
      <c r="AU854" s="130"/>
      <c r="AV854" s="130"/>
      <c r="AW854" s="130"/>
      <c r="AX854" s="130"/>
      <c r="AY854" s="130"/>
      <c r="AZ854" s="130"/>
      <c r="BA854" s="130"/>
      <c r="BB854" s="130"/>
      <c r="BC854" s="130"/>
      <c r="BD854" s="130"/>
      <c r="BE854" s="130"/>
    </row>
    <row r="855" spans="1:57" s="137" customFormat="1" ht="15">
      <c r="A855" s="89" t="str">
        <f>IF(Table1[[#This Row],[LIBRARY ID]]="","",CONCATENATE('Sample information'!B$16," #1"," ",Table1[[#This Row],[DATE SAMPLE DELIVERY]]))</f>
        <v/>
      </c>
      <c r="B855" s="89" t="str">
        <f>IF(Table1[[#This Row],[LIBRARY ID]]="","",CONCATENATE('Sample information'!B$16,"-",Table1[[#This Row],[LIBRARY ID]]))</f>
        <v/>
      </c>
      <c r="C855" s="47"/>
      <c r="D855" s="47"/>
      <c r="E855" s="47"/>
      <c r="F855" s="174" t="s">
        <v>547</v>
      </c>
      <c r="G855" s="47"/>
      <c r="H855" s="47"/>
      <c r="I855" s="47"/>
      <c r="J855" s="47"/>
      <c r="K855" s="47"/>
      <c r="L855" s="89" t="str">
        <f>IF(Table1[[#This Row],[INDEX CATEGORY]]="",CONCATENATE("Custom (",Table1[[#This Row],[CUSTOM INDEX]],")"),IF(Table1[[#This Row],[INDEX CATEGORY]]="No index","Custom (None)",INDEX(Index!$C$3:$X$230,MATCH(Table1[[#This Row],[INDEX NUMBER]],Index!$B$3:$B$230,0),MATCH(Table1[[#This Row],[INDEX CATEGORY]],Index!$C$2:$X$2,0))))</f>
        <v>Custom ()</v>
      </c>
      <c r="M855" s="153"/>
      <c r="N855" s="135" t="s">
        <v>5</v>
      </c>
      <c r="O855" s="153" t="s">
        <v>103</v>
      </c>
      <c r="P855" s="150" t="str">
        <f>IF(Table1[[#This Row],[LIBRARY ID]]="","",Table1[[#This Row],[VOLUME]])</f>
        <v/>
      </c>
      <c r="Q855" s="150" t="str">
        <f>IF(Table1[[#This Row],[LIBRARY ID]]="","",Table1[[#This Row],[CONCENTRATION]]*Table1[[#This Row],[VOLUME]])</f>
        <v/>
      </c>
      <c r="R855" s="103" t="s">
        <v>734</v>
      </c>
      <c r="S855" s="103" t="str">
        <f>IF(Table1[[#This Row],[LIBRARY ID]]="","",CONCATENATE('Sample information'!$B$16,"_",Table1[[#This Row],[PLATE]],"_org_",Table1[[#This Row],[DATE SAMPLE DELIVERY]]))</f>
        <v/>
      </c>
      <c r="T855" s="130" t="str">
        <f>IF(Table1[[#This Row],[DATE SAMPLE DELIVERY]]="","",(CONCATENATE(20,LEFT(Table1[[#This Row],[DATE SAMPLE DELIVERY]],2),"-",(MID(Table1[[#This Row],[DATE SAMPLE DELIVERY]],3,2)),"-",(RIGHT(Table1[[#This Row],[DATE SAMPLE DELIVERY]],2)))))</f>
        <v/>
      </c>
      <c r="U855" s="137" t="str">
        <f>IF(Table1[[#This Row],[LIBRARY ID]]="","",IF('Sample information'!$B$22="","RML",'Sample information'!$B$22))</f>
        <v/>
      </c>
      <c r="V855" s="130" t="s">
        <v>280</v>
      </c>
      <c r="W855" s="135"/>
      <c r="X855" s="135"/>
      <c r="AA855" s="151"/>
      <c r="AC855" s="152"/>
      <c r="AF855" s="135"/>
      <c r="AG855" s="130"/>
      <c r="AH855" s="130"/>
      <c r="AI855" s="130"/>
      <c r="AJ855" s="130"/>
      <c r="AK855" s="130"/>
      <c r="AL855" s="130"/>
      <c r="AM855" s="130"/>
      <c r="AN855" s="130"/>
      <c r="AO855" s="130"/>
      <c r="AP855" s="130"/>
      <c r="AQ855" s="130"/>
      <c r="AR855" s="130"/>
      <c r="AS855" s="130"/>
      <c r="AT855" s="130"/>
      <c r="AU855" s="130"/>
      <c r="AV855" s="130"/>
      <c r="AW855" s="130"/>
      <c r="AX855" s="130"/>
      <c r="AY855" s="130"/>
      <c r="AZ855" s="130"/>
      <c r="BA855" s="130"/>
      <c r="BB855" s="130"/>
      <c r="BC855" s="130"/>
      <c r="BD855" s="130"/>
      <c r="BE855" s="130"/>
    </row>
    <row r="856" spans="1:57" s="137" customFormat="1" ht="15">
      <c r="A856" s="89" t="str">
        <f>IF(Table1[[#This Row],[LIBRARY ID]]="","",CONCATENATE('Sample information'!B$16," #1"," ",Table1[[#This Row],[DATE SAMPLE DELIVERY]]))</f>
        <v/>
      </c>
      <c r="B856" s="89" t="str">
        <f>IF(Table1[[#This Row],[LIBRARY ID]]="","",CONCATENATE('Sample information'!B$16,"-",Table1[[#This Row],[LIBRARY ID]]))</f>
        <v/>
      </c>
      <c r="C856" s="47"/>
      <c r="D856" s="47"/>
      <c r="E856" s="47"/>
      <c r="F856" s="174" t="s">
        <v>547</v>
      </c>
      <c r="G856" s="47"/>
      <c r="H856" s="47"/>
      <c r="I856" s="47"/>
      <c r="J856" s="47"/>
      <c r="K856" s="47"/>
      <c r="L856" s="89" t="str">
        <f>IF(Table1[[#This Row],[INDEX CATEGORY]]="",CONCATENATE("Custom (",Table1[[#This Row],[CUSTOM INDEX]],")"),IF(Table1[[#This Row],[INDEX CATEGORY]]="No index","Custom (None)",INDEX(Index!$C$3:$X$230,MATCH(Table1[[#This Row],[INDEX NUMBER]],Index!$B$3:$B$230,0),MATCH(Table1[[#This Row],[INDEX CATEGORY]],Index!$C$2:$X$2,0))))</f>
        <v>Custom ()</v>
      </c>
      <c r="M856" s="153"/>
      <c r="N856" s="135" t="s">
        <v>5</v>
      </c>
      <c r="O856" s="153" t="s">
        <v>104</v>
      </c>
      <c r="P856" s="150" t="str">
        <f>IF(Table1[[#This Row],[LIBRARY ID]]="","",Table1[[#This Row],[VOLUME]])</f>
        <v/>
      </c>
      <c r="Q856" s="150" t="str">
        <f>IF(Table1[[#This Row],[LIBRARY ID]]="","",Table1[[#This Row],[CONCENTRATION]]*Table1[[#This Row],[VOLUME]])</f>
        <v/>
      </c>
      <c r="R856" s="103" t="s">
        <v>734</v>
      </c>
      <c r="S856" s="103" t="str">
        <f>IF(Table1[[#This Row],[LIBRARY ID]]="","",CONCATENATE('Sample information'!$B$16,"_",Table1[[#This Row],[PLATE]],"_org_",Table1[[#This Row],[DATE SAMPLE DELIVERY]]))</f>
        <v/>
      </c>
      <c r="T856" s="130" t="str">
        <f>IF(Table1[[#This Row],[DATE SAMPLE DELIVERY]]="","",(CONCATENATE(20,LEFT(Table1[[#This Row],[DATE SAMPLE DELIVERY]],2),"-",(MID(Table1[[#This Row],[DATE SAMPLE DELIVERY]],3,2)),"-",(RIGHT(Table1[[#This Row],[DATE SAMPLE DELIVERY]],2)))))</f>
        <v/>
      </c>
      <c r="U856" s="137" t="str">
        <f>IF(Table1[[#This Row],[LIBRARY ID]]="","",IF('Sample information'!$B$22="","RML",'Sample information'!$B$22))</f>
        <v/>
      </c>
      <c r="V856" s="130" t="s">
        <v>280</v>
      </c>
      <c r="W856" s="135"/>
      <c r="X856" s="135"/>
      <c r="AA856" s="151"/>
      <c r="AC856" s="152"/>
      <c r="AF856" s="135"/>
      <c r="AG856" s="130"/>
      <c r="AH856" s="130"/>
      <c r="AI856" s="130"/>
      <c r="AJ856" s="130"/>
      <c r="AK856" s="130"/>
      <c r="AL856" s="130"/>
      <c r="AM856" s="130"/>
      <c r="AN856" s="130"/>
      <c r="AO856" s="130"/>
      <c r="AP856" s="130"/>
      <c r="AQ856" s="130"/>
      <c r="AR856" s="130"/>
      <c r="AS856" s="130"/>
      <c r="AT856" s="130"/>
      <c r="AU856" s="130"/>
      <c r="AV856" s="130"/>
      <c r="AW856" s="130"/>
      <c r="AX856" s="130"/>
      <c r="AY856" s="130"/>
      <c r="AZ856" s="130"/>
      <c r="BA856" s="130"/>
      <c r="BB856" s="130"/>
      <c r="BC856" s="130"/>
      <c r="BD856" s="130"/>
      <c r="BE856" s="130"/>
    </row>
    <row r="857" spans="1:57" s="137" customFormat="1" ht="15">
      <c r="A857" s="89" t="str">
        <f>IF(Table1[[#This Row],[LIBRARY ID]]="","",CONCATENATE('Sample information'!B$16," #1"," ",Table1[[#This Row],[DATE SAMPLE DELIVERY]]))</f>
        <v/>
      </c>
      <c r="B857" s="89" t="str">
        <f>IF(Table1[[#This Row],[LIBRARY ID]]="","",CONCATENATE('Sample information'!B$16,"-",Table1[[#This Row],[LIBRARY ID]]))</f>
        <v/>
      </c>
      <c r="C857" s="47"/>
      <c r="D857" s="47"/>
      <c r="E857" s="47"/>
      <c r="F857" s="174" t="s">
        <v>547</v>
      </c>
      <c r="G857" s="47"/>
      <c r="H857" s="47"/>
      <c r="I857" s="47"/>
      <c r="J857" s="47"/>
      <c r="K857" s="47"/>
      <c r="L857" s="89" t="str">
        <f>IF(Table1[[#This Row],[INDEX CATEGORY]]="",CONCATENATE("Custom (",Table1[[#This Row],[CUSTOM INDEX]],")"),IF(Table1[[#This Row],[INDEX CATEGORY]]="No index","Custom (None)",INDEX(Index!$C$3:$X$230,MATCH(Table1[[#This Row],[INDEX NUMBER]],Index!$B$3:$B$230,0),MATCH(Table1[[#This Row],[INDEX CATEGORY]],Index!$C$2:$X$2,0))))</f>
        <v>Custom ()</v>
      </c>
      <c r="M857" s="153"/>
      <c r="N857" s="135" t="s">
        <v>5</v>
      </c>
      <c r="O857" s="153" t="s">
        <v>105</v>
      </c>
      <c r="P857" s="150" t="str">
        <f>IF(Table1[[#This Row],[LIBRARY ID]]="","",Table1[[#This Row],[VOLUME]])</f>
        <v/>
      </c>
      <c r="Q857" s="150" t="str">
        <f>IF(Table1[[#This Row],[LIBRARY ID]]="","",Table1[[#This Row],[CONCENTRATION]]*Table1[[#This Row],[VOLUME]])</f>
        <v/>
      </c>
      <c r="R857" s="103" t="s">
        <v>734</v>
      </c>
      <c r="S857" s="103" t="str">
        <f>IF(Table1[[#This Row],[LIBRARY ID]]="","",CONCATENATE('Sample information'!$B$16,"_",Table1[[#This Row],[PLATE]],"_org_",Table1[[#This Row],[DATE SAMPLE DELIVERY]]))</f>
        <v/>
      </c>
      <c r="T857" s="130" t="str">
        <f>IF(Table1[[#This Row],[DATE SAMPLE DELIVERY]]="","",(CONCATENATE(20,LEFT(Table1[[#This Row],[DATE SAMPLE DELIVERY]],2),"-",(MID(Table1[[#This Row],[DATE SAMPLE DELIVERY]],3,2)),"-",(RIGHT(Table1[[#This Row],[DATE SAMPLE DELIVERY]],2)))))</f>
        <v/>
      </c>
      <c r="U857" s="137" t="str">
        <f>IF(Table1[[#This Row],[LIBRARY ID]]="","",IF('Sample information'!$B$22="","RML",'Sample information'!$B$22))</f>
        <v/>
      </c>
      <c r="V857" s="130" t="s">
        <v>280</v>
      </c>
      <c r="W857" s="135"/>
      <c r="X857" s="135"/>
      <c r="AA857" s="151"/>
      <c r="AC857" s="152"/>
      <c r="AF857" s="135"/>
      <c r="AG857" s="130"/>
      <c r="AH857" s="130"/>
      <c r="AI857" s="130"/>
      <c r="AJ857" s="130"/>
      <c r="AK857" s="130"/>
      <c r="AL857" s="130"/>
      <c r="AM857" s="130"/>
      <c r="AN857" s="130"/>
      <c r="AO857" s="130"/>
      <c r="AP857" s="130"/>
      <c r="AQ857" s="130"/>
      <c r="AR857" s="130"/>
      <c r="AS857" s="130"/>
      <c r="AT857" s="130"/>
      <c r="AU857" s="130"/>
      <c r="AV857" s="130"/>
      <c r="AW857" s="130"/>
      <c r="AX857" s="130"/>
      <c r="AY857" s="130"/>
      <c r="AZ857" s="130"/>
      <c r="BA857" s="130"/>
      <c r="BB857" s="130"/>
      <c r="BC857" s="130"/>
      <c r="BD857" s="130"/>
      <c r="BE857" s="130"/>
    </row>
    <row r="858" spans="1:57" s="137" customFormat="1" ht="15">
      <c r="A858" s="89" t="str">
        <f>IF(Table1[[#This Row],[LIBRARY ID]]="","",CONCATENATE('Sample information'!B$16," #1"," ",Table1[[#This Row],[DATE SAMPLE DELIVERY]]))</f>
        <v/>
      </c>
      <c r="B858" s="89" t="str">
        <f>IF(Table1[[#This Row],[LIBRARY ID]]="","",CONCATENATE('Sample information'!B$16,"-",Table1[[#This Row],[LIBRARY ID]]))</f>
        <v/>
      </c>
      <c r="C858" s="47"/>
      <c r="D858" s="47"/>
      <c r="E858" s="47"/>
      <c r="F858" s="174" t="s">
        <v>547</v>
      </c>
      <c r="G858" s="47"/>
      <c r="H858" s="47"/>
      <c r="I858" s="47"/>
      <c r="J858" s="47"/>
      <c r="K858" s="47"/>
      <c r="L858" s="89" t="str">
        <f>IF(Table1[[#This Row],[INDEX CATEGORY]]="",CONCATENATE("Custom (",Table1[[#This Row],[CUSTOM INDEX]],")"),IF(Table1[[#This Row],[INDEX CATEGORY]]="No index","Custom (None)",INDEX(Index!$C$3:$X$230,MATCH(Table1[[#This Row],[INDEX NUMBER]],Index!$B$3:$B$230,0),MATCH(Table1[[#This Row],[INDEX CATEGORY]],Index!$C$2:$X$2,0))))</f>
        <v>Custom ()</v>
      </c>
      <c r="M858" s="153"/>
      <c r="N858" s="135" t="s">
        <v>5</v>
      </c>
      <c r="O858" s="153" t="s">
        <v>106</v>
      </c>
      <c r="P858" s="150" t="str">
        <f>IF(Table1[[#This Row],[LIBRARY ID]]="","",Table1[[#This Row],[VOLUME]])</f>
        <v/>
      </c>
      <c r="Q858" s="150" t="str">
        <f>IF(Table1[[#This Row],[LIBRARY ID]]="","",Table1[[#This Row],[CONCENTRATION]]*Table1[[#This Row],[VOLUME]])</f>
        <v/>
      </c>
      <c r="R858" s="103" t="s">
        <v>734</v>
      </c>
      <c r="S858" s="103" t="str">
        <f>IF(Table1[[#This Row],[LIBRARY ID]]="","",CONCATENATE('Sample information'!$B$16,"_",Table1[[#This Row],[PLATE]],"_org_",Table1[[#This Row],[DATE SAMPLE DELIVERY]]))</f>
        <v/>
      </c>
      <c r="T858" s="130" t="str">
        <f>IF(Table1[[#This Row],[DATE SAMPLE DELIVERY]]="","",(CONCATENATE(20,LEFT(Table1[[#This Row],[DATE SAMPLE DELIVERY]],2),"-",(MID(Table1[[#This Row],[DATE SAMPLE DELIVERY]],3,2)),"-",(RIGHT(Table1[[#This Row],[DATE SAMPLE DELIVERY]],2)))))</f>
        <v/>
      </c>
      <c r="U858" s="137" t="str">
        <f>IF(Table1[[#This Row],[LIBRARY ID]]="","",IF('Sample information'!$B$22="","RML",'Sample information'!$B$22))</f>
        <v/>
      </c>
      <c r="V858" s="130" t="s">
        <v>280</v>
      </c>
      <c r="W858" s="135"/>
      <c r="X858" s="135"/>
      <c r="AA858" s="151"/>
      <c r="AC858" s="152"/>
      <c r="AF858" s="135"/>
      <c r="AG858" s="130"/>
      <c r="AH858" s="130"/>
      <c r="AI858" s="130"/>
      <c r="AJ858" s="130"/>
      <c r="AK858" s="130"/>
      <c r="AL858" s="130"/>
      <c r="AM858" s="130"/>
      <c r="AN858" s="130"/>
      <c r="AO858" s="130"/>
      <c r="AP858" s="130"/>
      <c r="AQ858" s="130"/>
      <c r="AR858" s="130"/>
      <c r="AS858" s="130"/>
      <c r="AT858" s="130"/>
      <c r="AU858" s="130"/>
      <c r="AV858" s="130"/>
      <c r="AW858" s="130"/>
      <c r="AX858" s="130"/>
      <c r="AY858" s="130"/>
      <c r="AZ858" s="130"/>
      <c r="BA858" s="130"/>
      <c r="BB858" s="130"/>
      <c r="BC858" s="130"/>
      <c r="BD858" s="130"/>
      <c r="BE858" s="130"/>
    </row>
    <row r="859" spans="1:57" s="137" customFormat="1" ht="15">
      <c r="A859" s="89" t="str">
        <f>IF(Table1[[#This Row],[LIBRARY ID]]="","",CONCATENATE('Sample information'!B$16," #1"," ",Table1[[#This Row],[DATE SAMPLE DELIVERY]]))</f>
        <v/>
      </c>
      <c r="B859" s="89" t="str">
        <f>IF(Table1[[#This Row],[LIBRARY ID]]="","",CONCATENATE('Sample information'!B$16,"-",Table1[[#This Row],[LIBRARY ID]]))</f>
        <v/>
      </c>
      <c r="C859" s="47"/>
      <c r="D859" s="47"/>
      <c r="E859" s="47"/>
      <c r="F859" s="174" t="s">
        <v>547</v>
      </c>
      <c r="G859" s="47"/>
      <c r="H859" s="47"/>
      <c r="I859" s="47"/>
      <c r="J859" s="47"/>
      <c r="K859" s="47"/>
      <c r="L859" s="89" t="str">
        <f>IF(Table1[[#This Row],[INDEX CATEGORY]]="",CONCATENATE("Custom (",Table1[[#This Row],[CUSTOM INDEX]],")"),IF(Table1[[#This Row],[INDEX CATEGORY]]="No index","Custom (None)",INDEX(Index!$C$3:$X$230,MATCH(Table1[[#This Row],[INDEX NUMBER]],Index!$B$3:$B$230,0),MATCH(Table1[[#This Row],[INDEX CATEGORY]],Index!$C$2:$X$2,0))))</f>
        <v>Custom ()</v>
      </c>
      <c r="M859" s="153"/>
      <c r="N859" s="135" t="s">
        <v>5</v>
      </c>
      <c r="O859" s="153" t="s">
        <v>107</v>
      </c>
      <c r="P859" s="150" t="str">
        <f>IF(Table1[[#This Row],[LIBRARY ID]]="","",Table1[[#This Row],[VOLUME]])</f>
        <v/>
      </c>
      <c r="Q859" s="150" t="str">
        <f>IF(Table1[[#This Row],[LIBRARY ID]]="","",Table1[[#This Row],[CONCENTRATION]]*Table1[[#This Row],[VOLUME]])</f>
        <v/>
      </c>
      <c r="R859" s="103" t="s">
        <v>734</v>
      </c>
      <c r="S859" s="103" t="str">
        <f>IF(Table1[[#This Row],[LIBRARY ID]]="","",CONCATENATE('Sample information'!$B$16,"_",Table1[[#This Row],[PLATE]],"_org_",Table1[[#This Row],[DATE SAMPLE DELIVERY]]))</f>
        <v/>
      </c>
      <c r="T859" s="130" t="str">
        <f>IF(Table1[[#This Row],[DATE SAMPLE DELIVERY]]="","",(CONCATENATE(20,LEFT(Table1[[#This Row],[DATE SAMPLE DELIVERY]],2),"-",(MID(Table1[[#This Row],[DATE SAMPLE DELIVERY]],3,2)),"-",(RIGHT(Table1[[#This Row],[DATE SAMPLE DELIVERY]],2)))))</f>
        <v/>
      </c>
      <c r="U859" s="137" t="str">
        <f>IF(Table1[[#This Row],[LIBRARY ID]]="","",IF('Sample information'!$B$22="","RML",'Sample information'!$B$22))</f>
        <v/>
      </c>
      <c r="V859" s="130" t="s">
        <v>280</v>
      </c>
      <c r="W859" s="135"/>
      <c r="X859" s="135"/>
      <c r="AA859" s="151"/>
      <c r="AC859" s="152"/>
      <c r="AF859" s="135"/>
      <c r="AG859" s="130"/>
      <c r="AH859" s="130"/>
      <c r="AI859" s="130"/>
      <c r="AJ859" s="130"/>
      <c r="AK859" s="130"/>
      <c r="AL859" s="130"/>
      <c r="AM859" s="130"/>
      <c r="AN859" s="130"/>
      <c r="AO859" s="130"/>
      <c r="AP859" s="130"/>
      <c r="AQ859" s="130"/>
      <c r="AR859" s="130"/>
      <c r="AS859" s="130"/>
      <c r="AT859" s="130"/>
      <c r="AU859" s="130"/>
      <c r="AV859" s="130"/>
      <c r="AW859" s="130"/>
      <c r="AX859" s="130"/>
      <c r="AY859" s="130"/>
      <c r="AZ859" s="130"/>
      <c r="BA859" s="130"/>
      <c r="BB859" s="130"/>
      <c r="BC859" s="130"/>
      <c r="BD859" s="130"/>
      <c r="BE859" s="130"/>
    </row>
    <row r="860" spans="1:57" s="137" customFormat="1" ht="15">
      <c r="A860" s="89" t="str">
        <f>IF(Table1[[#This Row],[LIBRARY ID]]="","",CONCATENATE('Sample information'!B$16," #1"," ",Table1[[#This Row],[DATE SAMPLE DELIVERY]]))</f>
        <v/>
      </c>
      <c r="B860" s="89" t="str">
        <f>IF(Table1[[#This Row],[LIBRARY ID]]="","",CONCATENATE('Sample information'!B$16,"-",Table1[[#This Row],[LIBRARY ID]]))</f>
        <v/>
      </c>
      <c r="C860" s="47"/>
      <c r="D860" s="47"/>
      <c r="E860" s="47"/>
      <c r="F860" s="174" t="s">
        <v>547</v>
      </c>
      <c r="G860" s="47"/>
      <c r="H860" s="47"/>
      <c r="I860" s="47"/>
      <c r="J860" s="47"/>
      <c r="K860" s="47"/>
      <c r="L860" s="89" t="str">
        <f>IF(Table1[[#This Row],[INDEX CATEGORY]]="",CONCATENATE("Custom (",Table1[[#This Row],[CUSTOM INDEX]],")"),IF(Table1[[#This Row],[INDEX CATEGORY]]="No index","Custom (None)",INDEX(Index!$C$3:$X$230,MATCH(Table1[[#This Row],[INDEX NUMBER]],Index!$B$3:$B$230,0),MATCH(Table1[[#This Row],[INDEX CATEGORY]],Index!$C$2:$X$2,0))))</f>
        <v>Custom ()</v>
      </c>
      <c r="M860" s="153"/>
      <c r="N860" s="135" t="s">
        <v>5</v>
      </c>
      <c r="O860" s="153" t="s">
        <v>108</v>
      </c>
      <c r="P860" s="150" t="str">
        <f>IF(Table1[[#This Row],[LIBRARY ID]]="","",Table1[[#This Row],[VOLUME]])</f>
        <v/>
      </c>
      <c r="Q860" s="150" t="str">
        <f>IF(Table1[[#This Row],[LIBRARY ID]]="","",Table1[[#This Row],[CONCENTRATION]]*Table1[[#This Row],[VOLUME]])</f>
        <v/>
      </c>
      <c r="R860" s="103" t="s">
        <v>734</v>
      </c>
      <c r="S860" s="103" t="str">
        <f>IF(Table1[[#This Row],[LIBRARY ID]]="","",CONCATENATE('Sample information'!$B$16,"_",Table1[[#This Row],[PLATE]],"_org_",Table1[[#This Row],[DATE SAMPLE DELIVERY]]))</f>
        <v/>
      </c>
      <c r="T860" s="130" t="str">
        <f>IF(Table1[[#This Row],[DATE SAMPLE DELIVERY]]="","",(CONCATENATE(20,LEFT(Table1[[#This Row],[DATE SAMPLE DELIVERY]],2),"-",(MID(Table1[[#This Row],[DATE SAMPLE DELIVERY]],3,2)),"-",(RIGHT(Table1[[#This Row],[DATE SAMPLE DELIVERY]],2)))))</f>
        <v/>
      </c>
      <c r="U860" s="137" t="str">
        <f>IF(Table1[[#This Row],[LIBRARY ID]]="","",IF('Sample information'!$B$22="","RML",'Sample information'!$B$22))</f>
        <v/>
      </c>
      <c r="V860" s="130" t="s">
        <v>280</v>
      </c>
      <c r="W860" s="135"/>
      <c r="X860" s="135"/>
      <c r="AA860" s="151"/>
      <c r="AC860" s="154"/>
      <c r="AF860" s="135"/>
      <c r="AG860" s="130"/>
      <c r="AH860" s="130"/>
      <c r="AI860" s="130"/>
      <c r="AJ860" s="130"/>
      <c r="AK860" s="130"/>
      <c r="AL860" s="130"/>
      <c r="AM860" s="130"/>
      <c r="AN860" s="130"/>
      <c r="AO860" s="130"/>
      <c r="AP860" s="130"/>
      <c r="AQ860" s="130"/>
      <c r="AR860" s="130"/>
      <c r="AS860" s="130"/>
      <c r="AT860" s="130"/>
      <c r="AU860" s="130"/>
      <c r="AV860" s="130"/>
      <c r="AW860" s="130"/>
      <c r="AX860" s="130"/>
      <c r="AY860" s="130"/>
      <c r="AZ860" s="130"/>
      <c r="BA860" s="130"/>
      <c r="BB860" s="130"/>
      <c r="BC860" s="130"/>
      <c r="BD860" s="130"/>
      <c r="BE860" s="130"/>
    </row>
    <row r="861" spans="1:57" s="137" customFormat="1" ht="15">
      <c r="A861" s="89" t="str">
        <f>IF(Table1[[#This Row],[LIBRARY ID]]="","",CONCATENATE('Sample information'!B$16," #1"," ",Table1[[#This Row],[DATE SAMPLE DELIVERY]]))</f>
        <v/>
      </c>
      <c r="B861" s="89" t="str">
        <f>IF(Table1[[#This Row],[LIBRARY ID]]="","",CONCATENATE('Sample information'!B$16,"-",Table1[[#This Row],[LIBRARY ID]]))</f>
        <v/>
      </c>
      <c r="C861" s="47"/>
      <c r="D861" s="47"/>
      <c r="E861" s="47"/>
      <c r="F861" s="174" t="s">
        <v>547</v>
      </c>
      <c r="G861" s="47"/>
      <c r="H861" s="47"/>
      <c r="I861" s="47"/>
      <c r="J861" s="47"/>
      <c r="K861" s="47"/>
      <c r="L861" s="89" t="str">
        <f>IF(Table1[[#This Row],[INDEX CATEGORY]]="",CONCATENATE("Custom (",Table1[[#This Row],[CUSTOM INDEX]],")"),IF(Table1[[#This Row],[INDEX CATEGORY]]="No index","Custom (None)",INDEX(Index!$C$3:$X$230,MATCH(Table1[[#This Row],[INDEX NUMBER]],Index!$B$3:$B$230,0),MATCH(Table1[[#This Row],[INDEX CATEGORY]],Index!$C$2:$X$2,0))))</f>
        <v>Custom ()</v>
      </c>
      <c r="M861" s="153"/>
      <c r="N861" s="135" t="s">
        <v>5</v>
      </c>
      <c r="O861" s="153" t="s">
        <v>109</v>
      </c>
      <c r="P861" s="150" t="str">
        <f>IF(Table1[[#This Row],[LIBRARY ID]]="","",Table1[[#This Row],[VOLUME]])</f>
        <v/>
      </c>
      <c r="Q861" s="150" t="str">
        <f>IF(Table1[[#This Row],[LIBRARY ID]]="","",Table1[[#This Row],[CONCENTRATION]]*Table1[[#This Row],[VOLUME]])</f>
        <v/>
      </c>
      <c r="R861" s="103" t="s">
        <v>734</v>
      </c>
      <c r="S861" s="103" t="str">
        <f>IF(Table1[[#This Row],[LIBRARY ID]]="","",CONCATENATE('Sample information'!$B$16,"_",Table1[[#This Row],[PLATE]],"_org_",Table1[[#This Row],[DATE SAMPLE DELIVERY]]))</f>
        <v/>
      </c>
      <c r="T861" s="130" t="str">
        <f>IF(Table1[[#This Row],[DATE SAMPLE DELIVERY]]="","",(CONCATENATE(20,LEFT(Table1[[#This Row],[DATE SAMPLE DELIVERY]],2),"-",(MID(Table1[[#This Row],[DATE SAMPLE DELIVERY]],3,2)),"-",(RIGHT(Table1[[#This Row],[DATE SAMPLE DELIVERY]],2)))))</f>
        <v/>
      </c>
      <c r="U861" s="137" t="str">
        <f>IF(Table1[[#This Row],[LIBRARY ID]]="","",IF('Sample information'!$B$22="","RML",'Sample information'!$B$22))</f>
        <v/>
      </c>
      <c r="V861" s="130" t="s">
        <v>280</v>
      </c>
      <c r="W861" s="135"/>
      <c r="X861" s="135"/>
      <c r="AA861" s="151"/>
      <c r="AC861" s="154"/>
      <c r="AF861" s="135"/>
      <c r="AG861" s="130"/>
      <c r="AH861" s="130"/>
      <c r="AI861" s="130"/>
      <c r="AJ861" s="130"/>
      <c r="AK861" s="130"/>
      <c r="AL861" s="130"/>
      <c r="AM861" s="130"/>
      <c r="AN861" s="130"/>
      <c r="AO861" s="130"/>
      <c r="AP861" s="130"/>
      <c r="AQ861" s="130"/>
      <c r="AR861" s="130"/>
      <c r="AS861" s="130"/>
      <c r="AT861" s="130"/>
      <c r="AU861" s="130"/>
      <c r="AV861" s="130"/>
      <c r="AW861" s="130"/>
      <c r="AX861" s="130"/>
      <c r="AY861" s="130"/>
      <c r="AZ861" s="130"/>
      <c r="BA861" s="130"/>
      <c r="BB861" s="130"/>
      <c r="BC861" s="130"/>
      <c r="BD861" s="130"/>
      <c r="BE861" s="130"/>
    </row>
    <row r="862" spans="1:57" s="137" customFormat="1" ht="15">
      <c r="A862" s="89" t="str">
        <f>IF(Table1[[#This Row],[LIBRARY ID]]="","",CONCATENATE('Sample information'!B$16," #1"," ",Table1[[#This Row],[DATE SAMPLE DELIVERY]]))</f>
        <v/>
      </c>
      <c r="B862" s="89" t="str">
        <f>IF(Table1[[#This Row],[LIBRARY ID]]="","",CONCATENATE('Sample information'!B$16,"-",Table1[[#This Row],[LIBRARY ID]]))</f>
        <v/>
      </c>
      <c r="C862" s="47"/>
      <c r="D862" s="47"/>
      <c r="E862" s="47"/>
      <c r="F862" s="174" t="s">
        <v>547</v>
      </c>
      <c r="G862" s="47"/>
      <c r="H862" s="47"/>
      <c r="I862" s="47"/>
      <c r="J862" s="47"/>
      <c r="K862" s="47"/>
      <c r="L862" s="89" t="str">
        <f>IF(Table1[[#This Row],[INDEX CATEGORY]]="",CONCATENATE("Custom (",Table1[[#This Row],[CUSTOM INDEX]],")"),IF(Table1[[#This Row],[INDEX CATEGORY]]="No index","Custom (None)",INDEX(Index!$C$3:$X$230,MATCH(Table1[[#This Row],[INDEX NUMBER]],Index!$B$3:$B$230,0),MATCH(Table1[[#This Row],[INDEX CATEGORY]],Index!$C$2:$X$2,0))))</f>
        <v>Custom ()</v>
      </c>
      <c r="M862" s="153"/>
      <c r="N862" s="135" t="s">
        <v>5</v>
      </c>
      <c r="O862" s="153" t="s">
        <v>110</v>
      </c>
      <c r="P862" s="150" t="str">
        <f>IF(Table1[[#This Row],[LIBRARY ID]]="","",Table1[[#This Row],[VOLUME]])</f>
        <v/>
      </c>
      <c r="Q862" s="150" t="str">
        <f>IF(Table1[[#This Row],[LIBRARY ID]]="","",Table1[[#This Row],[CONCENTRATION]]*Table1[[#This Row],[VOLUME]])</f>
        <v/>
      </c>
      <c r="R862" s="103" t="s">
        <v>734</v>
      </c>
      <c r="S862" s="103" t="str">
        <f>IF(Table1[[#This Row],[LIBRARY ID]]="","",CONCATENATE('Sample information'!$B$16,"_",Table1[[#This Row],[PLATE]],"_org_",Table1[[#This Row],[DATE SAMPLE DELIVERY]]))</f>
        <v/>
      </c>
      <c r="T862" s="130" t="str">
        <f>IF(Table1[[#This Row],[DATE SAMPLE DELIVERY]]="","",(CONCATENATE(20,LEFT(Table1[[#This Row],[DATE SAMPLE DELIVERY]],2),"-",(MID(Table1[[#This Row],[DATE SAMPLE DELIVERY]],3,2)),"-",(RIGHT(Table1[[#This Row],[DATE SAMPLE DELIVERY]],2)))))</f>
        <v/>
      </c>
      <c r="U862" s="137" t="str">
        <f>IF(Table1[[#This Row],[LIBRARY ID]]="","",IF('Sample information'!$B$22="","RML",'Sample information'!$B$22))</f>
        <v/>
      </c>
      <c r="V862" s="130" t="s">
        <v>280</v>
      </c>
      <c r="W862" s="135"/>
      <c r="X862" s="135"/>
      <c r="AA862" s="151"/>
      <c r="AC862" s="154"/>
      <c r="AF862" s="135"/>
      <c r="AG862" s="130"/>
      <c r="AH862" s="130"/>
      <c r="AI862" s="130"/>
      <c r="AJ862" s="130"/>
      <c r="AK862" s="130"/>
      <c r="AL862" s="130"/>
      <c r="AM862" s="130"/>
      <c r="AN862" s="130"/>
      <c r="AO862" s="130"/>
      <c r="AP862" s="130"/>
      <c r="AQ862" s="130"/>
      <c r="AR862" s="130"/>
      <c r="AS862" s="130"/>
      <c r="AT862" s="130"/>
      <c r="AU862" s="130"/>
      <c r="AV862" s="130"/>
      <c r="AW862" s="130"/>
      <c r="AX862" s="130"/>
      <c r="AY862" s="130"/>
      <c r="AZ862" s="130"/>
      <c r="BA862" s="130"/>
      <c r="BB862" s="130"/>
      <c r="BC862" s="130"/>
      <c r="BD862" s="130"/>
      <c r="BE862" s="130"/>
    </row>
    <row r="863" spans="1:57" s="137" customFormat="1" ht="15">
      <c r="A863" s="89" t="str">
        <f>IF(Table1[[#This Row],[LIBRARY ID]]="","",CONCATENATE('Sample information'!B$16," #1"," ",Table1[[#This Row],[DATE SAMPLE DELIVERY]]))</f>
        <v/>
      </c>
      <c r="B863" s="89" t="str">
        <f>IF(Table1[[#This Row],[LIBRARY ID]]="","",CONCATENATE('Sample information'!B$16,"-",Table1[[#This Row],[LIBRARY ID]]))</f>
        <v/>
      </c>
      <c r="C863" s="47"/>
      <c r="D863" s="47"/>
      <c r="E863" s="47"/>
      <c r="F863" s="174" t="s">
        <v>547</v>
      </c>
      <c r="G863" s="47"/>
      <c r="H863" s="47"/>
      <c r="I863" s="47"/>
      <c r="J863" s="47"/>
      <c r="K863" s="47"/>
      <c r="L863" s="89" t="str">
        <f>IF(Table1[[#This Row],[INDEX CATEGORY]]="",CONCATENATE("Custom (",Table1[[#This Row],[CUSTOM INDEX]],")"),IF(Table1[[#This Row],[INDEX CATEGORY]]="No index","Custom (None)",INDEX(Index!$C$3:$X$230,MATCH(Table1[[#This Row],[INDEX NUMBER]],Index!$B$3:$B$230,0),MATCH(Table1[[#This Row],[INDEX CATEGORY]],Index!$C$2:$X$2,0))))</f>
        <v>Custom ()</v>
      </c>
      <c r="M863" s="153"/>
      <c r="N863" s="135" t="s">
        <v>5</v>
      </c>
      <c r="O863" s="153" t="s">
        <v>111</v>
      </c>
      <c r="P863" s="150" t="str">
        <f>IF(Table1[[#This Row],[LIBRARY ID]]="","",Table1[[#This Row],[VOLUME]])</f>
        <v/>
      </c>
      <c r="Q863" s="150" t="str">
        <f>IF(Table1[[#This Row],[LIBRARY ID]]="","",Table1[[#This Row],[CONCENTRATION]]*Table1[[#This Row],[VOLUME]])</f>
        <v/>
      </c>
      <c r="R863" s="103" t="s">
        <v>734</v>
      </c>
      <c r="S863" s="103" t="str">
        <f>IF(Table1[[#This Row],[LIBRARY ID]]="","",CONCATENATE('Sample information'!$B$16,"_",Table1[[#This Row],[PLATE]],"_org_",Table1[[#This Row],[DATE SAMPLE DELIVERY]]))</f>
        <v/>
      </c>
      <c r="T863" s="130" t="str">
        <f>IF(Table1[[#This Row],[DATE SAMPLE DELIVERY]]="","",(CONCATENATE(20,LEFT(Table1[[#This Row],[DATE SAMPLE DELIVERY]],2),"-",(MID(Table1[[#This Row],[DATE SAMPLE DELIVERY]],3,2)),"-",(RIGHT(Table1[[#This Row],[DATE SAMPLE DELIVERY]],2)))))</f>
        <v/>
      </c>
      <c r="U863" s="137" t="str">
        <f>IF(Table1[[#This Row],[LIBRARY ID]]="","",IF('Sample information'!$B$22="","RML",'Sample information'!$B$22))</f>
        <v/>
      </c>
      <c r="V863" s="130" t="s">
        <v>280</v>
      </c>
      <c r="W863" s="135"/>
      <c r="X863" s="135"/>
      <c r="AA863" s="151"/>
      <c r="AC863" s="154"/>
      <c r="AF863" s="135"/>
      <c r="AG863" s="130"/>
      <c r="AH863" s="130"/>
      <c r="AI863" s="130"/>
      <c r="AJ863" s="130"/>
      <c r="AK863" s="130"/>
      <c r="AL863" s="130"/>
      <c r="AM863" s="130"/>
      <c r="AN863" s="130"/>
      <c r="AO863" s="130"/>
      <c r="AP863" s="130"/>
      <c r="AQ863" s="130"/>
      <c r="AR863" s="130"/>
      <c r="AS863" s="130"/>
      <c r="AT863" s="130"/>
      <c r="AU863" s="130"/>
      <c r="AV863" s="130"/>
      <c r="AW863" s="130"/>
      <c r="AX863" s="130"/>
      <c r="AY863" s="130"/>
      <c r="AZ863" s="130"/>
      <c r="BA863" s="130"/>
      <c r="BB863" s="130"/>
      <c r="BC863" s="130"/>
      <c r="BD863" s="130"/>
      <c r="BE863" s="130"/>
    </row>
    <row r="864" spans="1:57" s="137" customFormat="1" ht="15">
      <c r="A864" s="89" t="str">
        <f>IF(Table1[[#This Row],[LIBRARY ID]]="","",CONCATENATE('Sample information'!B$16," #1"," ",Table1[[#This Row],[DATE SAMPLE DELIVERY]]))</f>
        <v/>
      </c>
      <c r="B864" s="89" t="str">
        <f>IF(Table1[[#This Row],[LIBRARY ID]]="","",CONCATENATE('Sample information'!B$16,"-",Table1[[#This Row],[LIBRARY ID]]))</f>
        <v/>
      </c>
      <c r="C864" s="47"/>
      <c r="D864" s="47"/>
      <c r="E864" s="47"/>
      <c r="F864" s="174" t="s">
        <v>547</v>
      </c>
      <c r="G864" s="47"/>
      <c r="H864" s="47"/>
      <c r="I864" s="47"/>
      <c r="J864" s="47"/>
      <c r="K864" s="47"/>
      <c r="L864" s="89" t="str">
        <f>IF(Table1[[#This Row],[INDEX CATEGORY]]="",CONCATENATE("Custom (",Table1[[#This Row],[CUSTOM INDEX]],")"),IF(Table1[[#This Row],[INDEX CATEGORY]]="No index","Custom (None)",INDEX(Index!$C$3:$X$230,MATCH(Table1[[#This Row],[INDEX NUMBER]],Index!$B$3:$B$230,0),MATCH(Table1[[#This Row],[INDEX CATEGORY]],Index!$C$2:$X$2,0))))</f>
        <v>Custom ()</v>
      </c>
      <c r="M864" s="153"/>
      <c r="N864" s="135" t="s">
        <v>5</v>
      </c>
      <c r="O864" s="153" t="s">
        <v>112</v>
      </c>
      <c r="P864" s="150" t="str">
        <f>IF(Table1[[#This Row],[LIBRARY ID]]="","",Table1[[#This Row],[VOLUME]])</f>
        <v/>
      </c>
      <c r="Q864" s="150" t="str">
        <f>IF(Table1[[#This Row],[LIBRARY ID]]="","",Table1[[#This Row],[CONCENTRATION]]*Table1[[#This Row],[VOLUME]])</f>
        <v/>
      </c>
      <c r="R864" s="103" t="s">
        <v>734</v>
      </c>
      <c r="S864" s="103" t="str">
        <f>IF(Table1[[#This Row],[LIBRARY ID]]="","",CONCATENATE('Sample information'!$B$16,"_",Table1[[#This Row],[PLATE]],"_org_",Table1[[#This Row],[DATE SAMPLE DELIVERY]]))</f>
        <v/>
      </c>
      <c r="T864" s="130" t="str">
        <f>IF(Table1[[#This Row],[DATE SAMPLE DELIVERY]]="","",(CONCATENATE(20,LEFT(Table1[[#This Row],[DATE SAMPLE DELIVERY]],2),"-",(MID(Table1[[#This Row],[DATE SAMPLE DELIVERY]],3,2)),"-",(RIGHT(Table1[[#This Row],[DATE SAMPLE DELIVERY]],2)))))</f>
        <v/>
      </c>
      <c r="U864" s="137" t="str">
        <f>IF(Table1[[#This Row],[LIBRARY ID]]="","",IF('Sample information'!$B$22="","RML",'Sample information'!$B$22))</f>
        <v/>
      </c>
      <c r="V864" s="130" t="s">
        <v>280</v>
      </c>
      <c r="W864" s="135"/>
      <c r="X864" s="135"/>
      <c r="AA864" s="151"/>
      <c r="AC864" s="154"/>
      <c r="AF864" s="135"/>
      <c r="AG864" s="130"/>
      <c r="AH864" s="130"/>
      <c r="AI864" s="130"/>
      <c r="AJ864" s="130"/>
      <c r="AK864" s="130"/>
      <c r="AL864" s="130"/>
      <c r="AM864" s="130"/>
      <c r="AN864" s="130"/>
      <c r="AO864" s="130"/>
      <c r="AP864" s="130"/>
      <c r="AQ864" s="130"/>
      <c r="AR864" s="130"/>
      <c r="AS864" s="130"/>
      <c r="AT864" s="130"/>
      <c r="AU864" s="130"/>
      <c r="AV864" s="130"/>
      <c r="AW864" s="130"/>
      <c r="AX864" s="130"/>
      <c r="AY864" s="130"/>
      <c r="AZ864" s="130"/>
      <c r="BA864" s="130"/>
      <c r="BB864" s="130"/>
      <c r="BC864" s="130"/>
      <c r="BD864" s="130"/>
      <c r="BE864" s="130"/>
    </row>
    <row r="865" spans="1:57" s="137" customFormat="1" ht="15">
      <c r="A865" s="89" t="str">
        <f>IF(Table1[[#This Row],[LIBRARY ID]]="","",CONCATENATE('Sample information'!B$16," #1"," ",Table1[[#This Row],[DATE SAMPLE DELIVERY]]))</f>
        <v/>
      </c>
      <c r="B865" s="89" t="str">
        <f>IF(Table1[[#This Row],[LIBRARY ID]]="","",CONCATENATE('Sample information'!B$16,"-",Table1[[#This Row],[LIBRARY ID]]))</f>
        <v/>
      </c>
      <c r="C865" s="47"/>
      <c r="D865" s="47"/>
      <c r="E865" s="47"/>
      <c r="F865" s="174" t="s">
        <v>547</v>
      </c>
      <c r="G865" s="47"/>
      <c r="H865" s="47"/>
      <c r="I865" s="47"/>
      <c r="J865" s="47"/>
      <c r="K865" s="47"/>
      <c r="L865" s="89" t="str">
        <f>IF(Table1[[#This Row],[INDEX CATEGORY]]="",CONCATENATE("Custom (",Table1[[#This Row],[CUSTOM INDEX]],")"),IF(Table1[[#This Row],[INDEX CATEGORY]]="No index","Custom (None)",INDEX(Index!$C$3:$X$230,MATCH(Table1[[#This Row],[INDEX NUMBER]],Index!$B$3:$B$230,0),MATCH(Table1[[#This Row],[INDEX CATEGORY]],Index!$C$2:$X$2,0))))</f>
        <v>Custom ()</v>
      </c>
      <c r="M865" s="153"/>
      <c r="N865" s="135" t="s">
        <v>5</v>
      </c>
      <c r="O865" s="153" t="s">
        <v>113</v>
      </c>
      <c r="P865" s="150" t="str">
        <f>IF(Table1[[#This Row],[LIBRARY ID]]="","",Table1[[#This Row],[VOLUME]])</f>
        <v/>
      </c>
      <c r="Q865" s="150" t="str">
        <f>IF(Table1[[#This Row],[LIBRARY ID]]="","",Table1[[#This Row],[CONCENTRATION]]*Table1[[#This Row],[VOLUME]])</f>
        <v/>
      </c>
      <c r="R865" s="103" t="s">
        <v>734</v>
      </c>
      <c r="S865" s="103" t="str">
        <f>IF(Table1[[#This Row],[LIBRARY ID]]="","",CONCATENATE('Sample information'!$B$16,"_",Table1[[#This Row],[PLATE]],"_org_",Table1[[#This Row],[DATE SAMPLE DELIVERY]]))</f>
        <v/>
      </c>
      <c r="T865" s="130" t="str">
        <f>IF(Table1[[#This Row],[DATE SAMPLE DELIVERY]]="","",(CONCATENATE(20,LEFT(Table1[[#This Row],[DATE SAMPLE DELIVERY]],2),"-",(MID(Table1[[#This Row],[DATE SAMPLE DELIVERY]],3,2)),"-",(RIGHT(Table1[[#This Row],[DATE SAMPLE DELIVERY]],2)))))</f>
        <v/>
      </c>
      <c r="U865" s="137" t="str">
        <f>IF(Table1[[#This Row],[LIBRARY ID]]="","",IF('Sample information'!$B$22="","RML",'Sample information'!$B$22))</f>
        <v/>
      </c>
      <c r="V865" s="130" t="s">
        <v>280</v>
      </c>
      <c r="W865" s="135"/>
      <c r="X865" s="135"/>
      <c r="AA865" s="151"/>
      <c r="AC865" s="154"/>
      <c r="AF865" s="135"/>
      <c r="AG865" s="130"/>
      <c r="AH865" s="130"/>
      <c r="AI865" s="130"/>
      <c r="AJ865" s="130"/>
      <c r="AK865" s="130"/>
      <c r="AL865" s="130"/>
      <c r="AM865" s="130"/>
      <c r="AN865" s="130"/>
      <c r="AO865" s="130"/>
      <c r="AP865" s="130"/>
      <c r="AQ865" s="130"/>
      <c r="AR865" s="130"/>
      <c r="AS865" s="130"/>
      <c r="AT865" s="130"/>
      <c r="AU865" s="130"/>
      <c r="AV865" s="130"/>
      <c r="AW865" s="130"/>
      <c r="AX865" s="130"/>
      <c r="AY865" s="130"/>
      <c r="AZ865" s="130"/>
      <c r="BA865" s="130"/>
      <c r="BB865" s="130"/>
      <c r="BC865" s="130"/>
      <c r="BD865" s="130"/>
      <c r="BE865" s="130"/>
    </row>
    <row r="866" spans="1:57" s="137" customFormat="1" ht="15">
      <c r="A866" s="89" t="str">
        <f>IF(Table1[[#This Row],[LIBRARY ID]]="","",CONCATENATE('Sample information'!B$16," #1"," ",Table1[[#This Row],[DATE SAMPLE DELIVERY]]))</f>
        <v/>
      </c>
      <c r="B866" s="89" t="str">
        <f>IF(Table1[[#This Row],[LIBRARY ID]]="","",CONCATENATE('Sample information'!B$16,"-",Table1[[#This Row],[LIBRARY ID]]))</f>
        <v/>
      </c>
      <c r="C866" s="47"/>
      <c r="D866" s="47"/>
      <c r="E866" s="47"/>
      <c r="F866" s="174" t="s">
        <v>547</v>
      </c>
      <c r="G866" s="47"/>
      <c r="H866" s="47"/>
      <c r="I866" s="47"/>
      <c r="J866" s="47"/>
      <c r="K866" s="47"/>
      <c r="L866" s="89" t="str">
        <f>IF(Table1[[#This Row],[INDEX CATEGORY]]="",CONCATENATE("Custom (",Table1[[#This Row],[CUSTOM INDEX]],")"),IF(Table1[[#This Row],[INDEX CATEGORY]]="No index","Custom (None)",INDEX(Index!$C$3:$X$230,MATCH(Table1[[#This Row],[INDEX NUMBER]],Index!$B$3:$B$230,0),MATCH(Table1[[#This Row],[INDEX CATEGORY]],Index!$C$2:$X$2,0))))</f>
        <v>Custom ()</v>
      </c>
      <c r="M866" s="153"/>
      <c r="N866" s="135" t="s">
        <v>5</v>
      </c>
      <c r="O866" s="153" t="s">
        <v>114</v>
      </c>
      <c r="P866" s="150" t="str">
        <f>IF(Table1[[#This Row],[LIBRARY ID]]="","",Table1[[#This Row],[VOLUME]])</f>
        <v/>
      </c>
      <c r="Q866" s="150" t="str">
        <f>IF(Table1[[#This Row],[LIBRARY ID]]="","",Table1[[#This Row],[CONCENTRATION]]*Table1[[#This Row],[VOLUME]])</f>
        <v/>
      </c>
      <c r="R866" s="103" t="s">
        <v>734</v>
      </c>
      <c r="S866" s="103" t="str">
        <f>IF(Table1[[#This Row],[LIBRARY ID]]="","",CONCATENATE('Sample information'!$B$16,"_",Table1[[#This Row],[PLATE]],"_org_",Table1[[#This Row],[DATE SAMPLE DELIVERY]]))</f>
        <v/>
      </c>
      <c r="T866" s="130" t="str">
        <f>IF(Table1[[#This Row],[DATE SAMPLE DELIVERY]]="","",(CONCATENATE(20,LEFT(Table1[[#This Row],[DATE SAMPLE DELIVERY]],2),"-",(MID(Table1[[#This Row],[DATE SAMPLE DELIVERY]],3,2)),"-",(RIGHT(Table1[[#This Row],[DATE SAMPLE DELIVERY]],2)))))</f>
        <v/>
      </c>
      <c r="U866" s="137" t="str">
        <f>IF(Table1[[#This Row],[LIBRARY ID]]="","",IF('Sample information'!$B$22="","RML",'Sample information'!$B$22))</f>
        <v/>
      </c>
      <c r="V866" s="130" t="s">
        <v>280</v>
      </c>
      <c r="W866" s="135"/>
      <c r="X866" s="135"/>
      <c r="AA866" s="151"/>
      <c r="AC866" s="154"/>
      <c r="AF866" s="135"/>
      <c r="AG866" s="130"/>
      <c r="AH866" s="130"/>
      <c r="AI866" s="130"/>
      <c r="AJ866" s="130"/>
      <c r="AK866" s="130"/>
      <c r="AL866" s="130"/>
      <c r="AM866" s="130"/>
      <c r="AN866" s="130"/>
      <c r="AO866" s="130"/>
      <c r="AP866" s="130"/>
      <c r="AQ866" s="130"/>
      <c r="AR866" s="130"/>
      <c r="AS866" s="130"/>
      <c r="AT866" s="130"/>
      <c r="AU866" s="130"/>
      <c r="AV866" s="130"/>
      <c r="AW866" s="130"/>
      <c r="AX866" s="130"/>
      <c r="AY866" s="130"/>
      <c r="AZ866" s="130"/>
      <c r="BA866" s="130"/>
      <c r="BB866" s="130"/>
      <c r="BC866" s="130"/>
      <c r="BD866" s="130"/>
      <c r="BE866" s="130"/>
    </row>
    <row r="867" spans="1:57" s="137" customFormat="1" ht="15">
      <c r="A867" s="89" t="str">
        <f>IF(Table1[[#This Row],[LIBRARY ID]]="","",CONCATENATE('Sample information'!B$16," #1"," ",Table1[[#This Row],[DATE SAMPLE DELIVERY]]))</f>
        <v/>
      </c>
      <c r="B867" s="89" t="str">
        <f>IF(Table1[[#This Row],[LIBRARY ID]]="","",CONCATENATE('Sample information'!B$16,"-",Table1[[#This Row],[LIBRARY ID]]))</f>
        <v/>
      </c>
      <c r="C867" s="47"/>
      <c r="D867" s="47"/>
      <c r="E867" s="47"/>
      <c r="F867" s="174" t="s">
        <v>547</v>
      </c>
      <c r="G867" s="47"/>
      <c r="H867" s="47"/>
      <c r="I867" s="47"/>
      <c r="J867" s="47"/>
      <c r="K867" s="47"/>
      <c r="L867" s="89" t="str">
        <f>IF(Table1[[#This Row],[INDEX CATEGORY]]="",CONCATENATE("Custom (",Table1[[#This Row],[CUSTOM INDEX]],")"),IF(Table1[[#This Row],[INDEX CATEGORY]]="No index","Custom (None)",INDEX(Index!$C$3:$X$230,MATCH(Table1[[#This Row],[INDEX NUMBER]],Index!$B$3:$B$230,0),MATCH(Table1[[#This Row],[INDEX CATEGORY]],Index!$C$2:$X$2,0))))</f>
        <v>Custom ()</v>
      </c>
      <c r="M867" s="153"/>
      <c r="N867" s="135" t="s">
        <v>5</v>
      </c>
      <c r="O867" s="153" t="s">
        <v>115</v>
      </c>
      <c r="P867" s="150" t="str">
        <f>IF(Table1[[#This Row],[LIBRARY ID]]="","",Table1[[#This Row],[VOLUME]])</f>
        <v/>
      </c>
      <c r="Q867" s="150" t="str">
        <f>IF(Table1[[#This Row],[LIBRARY ID]]="","",Table1[[#This Row],[CONCENTRATION]]*Table1[[#This Row],[VOLUME]])</f>
        <v/>
      </c>
      <c r="R867" s="103" t="s">
        <v>734</v>
      </c>
      <c r="S867" s="103" t="str">
        <f>IF(Table1[[#This Row],[LIBRARY ID]]="","",CONCATENATE('Sample information'!$B$16,"_",Table1[[#This Row],[PLATE]],"_org_",Table1[[#This Row],[DATE SAMPLE DELIVERY]]))</f>
        <v/>
      </c>
      <c r="T867" s="130" t="str">
        <f>IF(Table1[[#This Row],[DATE SAMPLE DELIVERY]]="","",(CONCATENATE(20,LEFT(Table1[[#This Row],[DATE SAMPLE DELIVERY]],2),"-",(MID(Table1[[#This Row],[DATE SAMPLE DELIVERY]],3,2)),"-",(RIGHT(Table1[[#This Row],[DATE SAMPLE DELIVERY]],2)))))</f>
        <v/>
      </c>
      <c r="U867" s="137" t="str">
        <f>IF(Table1[[#This Row],[LIBRARY ID]]="","",IF('Sample information'!$B$22="","RML",'Sample information'!$B$22))</f>
        <v/>
      </c>
      <c r="V867" s="130" t="s">
        <v>280</v>
      </c>
      <c r="W867" s="135"/>
      <c r="X867" s="135"/>
      <c r="AA867" s="151"/>
      <c r="AC867" s="154"/>
      <c r="AF867" s="135"/>
      <c r="AG867" s="130"/>
      <c r="AH867" s="130"/>
      <c r="AI867" s="130"/>
      <c r="AJ867" s="130"/>
      <c r="AK867" s="130"/>
      <c r="AL867" s="130"/>
      <c r="AM867" s="130"/>
      <c r="AN867" s="130"/>
      <c r="AO867" s="130"/>
      <c r="AP867" s="130"/>
      <c r="AQ867" s="130"/>
      <c r="AR867" s="130"/>
      <c r="AS867" s="130"/>
      <c r="AT867" s="130"/>
      <c r="AU867" s="130"/>
      <c r="AV867" s="130"/>
      <c r="AW867" s="130"/>
      <c r="AX867" s="130"/>
      <c r="AY867" s="130"/>
      <c r="AZ867" s="130"/>
      <c r="BA867" s="130"/>
      <c r="BB867" s="130"/>
      <c r="BC867" s="130"/>
      <c r="BD867" s="130"/>
      <c r="BE867" s="130"/>
    </row>
    <row r="868" spans="1:57" s="137" customFormat="1" ht="15">
      <c r="A868" s="89" t="str">
        <f>IF(Table1[[#This Row],[LIBRARY ID]]="","",CONCATENATE('Sample information'!B$16," #1"," ",Table1[[#This Row],[DATE SAMPLE DELIVERY]]))</f>
        <v/>
      </c>
      <c r="B868" s="89" t="str">
        <f>IF(Table1[[#This Row],[LIBRARY ID]]="","",CONCATENATE('Sample information'!B$16,"-",Table1[[#This Row],[LIBRARY ID]]))</f>
        <v/>
      </c>
      <c r="C868" s="47"/>
      <c r="D868" s="47"/>
      <c r="E868" s="47"/>
      <c r="F868" s="174" t="s">
        <v>547</v>
      </c>
      <c r="G868" s="47"/>
      <c r="H868" s="47"/>
      <c r="I868" s="47"/>
      <c r="J868" s="47"/>
      <c r="K868" s="47"/>
      <c r="L868" s="89" t="str">
        <f>IF(Table1[[#This Row],[INDEX CATEGORY]]="",CONCATENATE("Custom (",Table1[[#This Row],[CUSTOM INDEX]],")"),IF(Table1[[#This Row],[INDEX CATEGORY]]="No index","Custom (None)",INDEX(Index!$C$3:$X$230,MATCH(Table1[[#This Row],[INDEX NUMBER]],Index!$B$3:$B$230,0),MATCH(Table1[[#This Row],[INDEX CATEGORY]],Index!$C$2:$X$2,0))))</f>
        <v>Custom ()</v>
      </c>
      <c r="M868" s="153"/>
      <c r="N868" s="135" t="s">
        <v>5</v>
      </c>
      <c r="O868" s="153" t="s">
        <v>116</v>
      </c>
      <c r="P868" s="150" t="str">
        <f>IF(Table1[[#This Row],[LIBRARY ID]]="","",Table1[[#This Row],[VOLUME]])</f>
        <v/>
      </c>
      <c r="Q868" s="150" t="str">
        <f>IF(Table1[[#This Row],[LIBRARY ID]]="","",Table1[[#This Row],[CONCENTRATION]]*Table1[[#This Row],[VOLUME]])</f>
        <v/>
      </c>
      <c r="R868" s="103" t="s">
        <v>734</v>
      </c>
      <c r="S868" s="103" t="str">
        <f>IF(Table1[[#This Row],[LIBRARY ID]]="","",CONCATENATE('Sample information'!$B$16,"_",Table1[[#This Row],[PLATE]],"_org_",Table1[[#This Row],[DATE SAMPLE DELIVERY]]))</f>
        <v/>
      </c>
      <c r="T868" s="130" t="str">
        <f>IF(Table1[[#This Row],[DATE SAMPLE DELIVERY]]="","",(CONCATENATE(20,LEFT(Table1[[#This Row],[DATE SAMPLE DELIVERY]],2),"-",(MID(Table1[[#This Row],[DATE SAMPLE DELIVERY]],3,2)),"-",(RIGHT(Table1[[#This Row],[DATE SAMPLE DELIVERY]],2)))))</f>
        <v/>
      </c>
      <c r="U868" s="137" t="str">
        <f>IF(Table1[[#This Row],[LIBRARY ID]]="","",IF('Sample information'!$B$22="","RML",'Sample information'!$B$22))</f>
        <v/>
      </c>
      <c r="V868" s="130" t="s">
        <v>280</v>
      </c>
      <c r="W868" s="135"/>
      <c r="X868" s="135"/>
      <c r="AA868" s="151"/>
      <c r="AC868" s="154"/>
      <c r="AF868" s="135"/>
      <c r="AG868" s="130"/>
      <c r="AH868" s="130"/>
      <c r="AI868" s="130"/>
      <c r="AJ868" s="130"/>
      <c r="AK868" s="130"/>
      <c r="AL868" s="130"/>
      <c r="AM868" s="130"/>
      <c r="AN868" s="130"/>
      <c r="AO868" s="130"/>
      <c r="AP868" s="130"/>
      <c r="AQ868" s="130"/>
      <c r="AR868" s="130"/>
      <c r="AS868" s="130"/>
      <c r="AT868" s="130"/>
      <c r="AU868" s="130"/>
      <c r="AV868" s="130"/>
      <c r="AW868" s="130"/>
      <c r="AX868" s="130"/>
      <c r="AY868" s="130"/>
      <c r="AZ868" s="130"/>
      <c r="BA868" s="130"/>
      <c r="BB868" s="130"/>
      <c r="BC868" s="130"/>
      <c r="BD868" s="130"/>
      <c r="BE868" s="130"/>
    </row>
    <row r="869" spans="1:57" s="137" customFormat="1" ht="15">
      <c r="A869" s="89" t="str">
        <f>IF(Table1[[#This Row],[LIBRARY ID]]="","",CONCATENATE('Sample information'!B$16," #1"," ",Table1[[#This Row],[DATE SAMPLE DELIVERY]]))</f>
        <v/>
      </c>
      <c r="B869" s="89" t="str">
        <f>IF(Table1[[#This Row],[LIBRARY ID]]="","",CONCATENATE('Sample information'!B$16,"-",Table1[[#This Row],[LIBRARY ID]]))</f>
        <v/>
      </c>
      <c r="C869" s="47"/>
      <c r="D869" s="47"/>
      <c r="E869" s="47"/>
      <c r="F869" s="174" t="s">
        <v>547</v>
      </c>
      <c r="G869" s="47"/>
      <c r="H869" s="47"/>
      <c r="I869" s="47"/>
      <c r="J869" s="47"/>
      <c r="K869" s="47"/>
      <c r="L869" s="89" t="str">
        <f>IF(Table1[[#This Row],[INDEX CATEGORY]]="",CONCATENATE("Custom (",Table1[[#This Row],[CUSTOM INDEX]],")"),IF(Table1[[#This Row],[INDEX CATEGORY]]="No index","Custom (None)",INDEX(Index!$C$3:$X$230,MATCH(Table1[[#This Row],[INDEX NUMBER]],Index!$B$3:$B$230,0),MATCH(Table1[[#This Row],[INDEX CATEGORY]],Index!$C$2:$X$2,0))))</f>
        <v>Custom ()</v>
      </c>
      <c r="M869" s="153"/>
      <c r="N869" s="135" t="s">
        <v>5</v>
      </c>
      <c r="O869" s="153" t="s">
        <v>117</v>
      </c>
      <c r="P869" s="150" t="str">
        <f>IF(Table1[[#This Row],[LIBRARY ID]]="","",Table1[[#This Row],[VOLUME]])</f>
        <v/>
      </c>
      <c r="Q869" s="150" t="str">
        <f>IF(Table1[[#This Row],[LIBRARY ID]]="","",Table1[[#This Row],[CONCENTRATION]]*Table1[[#This Row],[VOLUME]])</f>
        <v/>
      </c>
      <c r="R869" s="103" t="s">
        <v>734</v>
      </c>
      <c r="S869" s="103" t="str">
        <f>IF(Table1[[#This Row],[LIBRARY ID]]="","",CONCATENATE('Sample information'!$B$16,"_",Table1[[#This Row],[PLATE]],"_org_",Table1[[#This Row],[DATE SAMPLE DELIVERY]]))</f>
        <v/>
      </c>
      <c r="T869" s="130" t="str">
        <f>IF(Table1[[#This Row],[DATE SAMPLE DELIVERY]]="","",(CONCATENATE(20,LEFT(Table1[[#This Row],[DATE SAMPLE DELIVERY]],2),"-",(MID(Table1[[#This Row],[DATE SAMPLE DELIVERY]],3,2)),"-",(RIGHT(Table1[[#This Row],[DATE SAMPLE DELIVERY]],2)))))</f>
        <v/>
      </c>
      <c r="U869" s="137" t="str">
        <f>IF(Table1[[#This Row],[LIBRARY ID]]="","",IF('Sample information'!$B$22="","RML",'Sample information'!$B$22))</f>
        <v/>
      </c>
      <c r="V869" s="130" t="s">
        <v>280</v>
      </c>
      <c r="W869" s="135"/>
      <c r="X869" s="135"/>
      <c r="AA869" s="151"/>
      <c r="AC869" s="154"/>
      <c r="AF869" s="135"/>
      <c r="AG869" s="130"/>
      <c r="AH869" s="130"/>
      <c r="AI869" s="130"/>
      <c r="AJ869" s="130"/>
      <c r="AK869" s="130"/>
      <c r="AL869" s="130"/>
      <c r="AM869" s="130"/>
      <c r="AN869" s="130"/>
      <c r="AO869" s="130"/>
      <c r="AP869" s="130"/>
      <c r="AQ869" s="130"/>
      <c r="AR869" s="130"/>
      <c r="AS869" s="130"/>
      <c r="AT869" s="130"/>
      <c r="AU869" s="130"/>
      <c r="AV869" s="130"/>
      <c r="AW869" s="130"/>
      <c r="AX869" s="130"/>
      <c r="AY869" s="130"/>
      <c r="AZ869" s="130"/>
      <c r="BA869" s="130"/>
      <c r="BB869" s="130"/>
      <c r="BC869" s="130"/>
      <c r="BD869" s="130"/>
      <c r="BE869" s="130"/>
    </row>
    <row r="870" spans="1:57" s="137" customFormat="1" ht="15">
      <c r="A870" s="89" t="str">
        <f>IF(Table1[[#This Row],[LIBRARY ID]]="","",CONCATENATE('Sample information'!B$16," #1"," ",Table1[[#This Row],[DATE SAMPLE DELIVERY]]))</f>
        <v/>
      </c>
      <c r="B870" s="89" t="str">
        <f>IF(Table1[[#This Row],[LIBRARY ID]]="","",CONCATENATE('Sample information'!B$16,"-",Table1[[#This Row],[LIBRARY ID]]))</f>
        <v/>
      </c>
      <c r="C870" s="47"/>
      <c r="D870" s="47"/>
      <c r="E870" s="47"/>
      <c r="F870" s="174" t="s">
        <v>547</v>
      </c>
      <c r="G870" s="47"/>
      <c r="H870" s="47"/>
      <c r="I870" s="47"/>
      <c r="J870" s="47"/>
      <c r="K870" s="47"/>
      <c r="L870" s="89" t="str">
        <f>IF(Table1[[#This Row],[INDEX CATEGORY]]="",CONCATENATE("Custom (",Table1[[#This Row],[CUSTOM INDEX]],")"),IF(Table1[[#This Row],[INDEX CATEGORY]]="No index","Custom (None)",INDEX(Index!$C$3:$X$230,MATCH(Table1[[#This Row],[INDEX NUMBER]],Index!$B$3:$B$230,0),MATCH(Table1[[#This Row],[INDEX CATEGORY]],Index!$C$2:$X$2,0))))</f>
        <v>Custom ()</v>
      </c>
      <c r="M870" s="153"/>
      <c r="N870" s="135" t="s">
        <v>5</v>
      </c>
      <c r="O870" s="153" t="s">
        <v>118</v>
      </c>
      <c r="P870" s="150" t="str">
        <f>IF(Table1[[#This Row],[LIBRARY ID]]="","",Table1[[#This Row],[VOLUME]])</f>
        <v/>
      </c>
      <c r="Q870" s="150" t="str">
        <f>IF(Table1[[#This Row],[LIBRARY ID]]="","",Table1[[#This Row],[CONCENTRATION]]*Table1[[#This Row],[VOLUME]])</f>
        <v/>
      </c>
      <c r="R870" s="103" t="s">
        <v>734</v>
      </c>
      <c r="S870" s="103" t="str">
        <f>IF(Table1[[#This Row],[LIBRARY ID]]="","",CONCATENATE('Sample information'!$B$16,"_",Table1[[#This Row],[PLATE]],"_org_",Table1[[#This Row],[DATE SAMPLE DELIVERY]]))</f>
        <v/>
      </c>
      <c r="T870" s="130" t="str">
        <f>IF(Table1[[#This Row],[DATE SAMPLE DELIVERY]]="","",(CONCATENATE(20,LEFT(Table1[[#This Row],[DATE SAMPLE DELIVERY]],2),"-",(MID(Table1[[#This Row],[DATE SAMPLE DELIVERY]],3,2)),"-",(RIGHT(Table1[[#This Row],[DATE SAMPLE DELIVERY]],2)))))</f>
        <v/>
      </c>
      <c r="U870" s="137" t="str">
        <f>IF(Table1[[#This Row],[LIBRARY ID]]="","",IF('Sample information'!$B$22="","RML",'Sample information'!$B$22))</f>
        <v/>
      </c>
      <c r="V870" s="130" t="s">
        <v>280</v>
      </c>
      <c r="W870" s="135"/>
      <c r="X870" s="135"/>
      <c r="AA870" s="151"/>
      <c r="AC870" s="154"/>
      <c r="AF870" s="135"/>
      <c r="AG870" s="130"/>
      <c r="AH870" s="130"/>
      <c r="AI870" s="130"/>
      <c r="AJ870" s="130"/>
      <c r="AK870" s="130"/>
      <c r="AL870" s="130"/>
      <c r="AM870" s="130"/>
      <c r="AN870" s="130"/>
      <c r="AO870" s="130"/>
      <c r="AP870" s="130"/>
      <c r="AQ870" s="130"/>
      <c r="AR870" s="130"/>
      <c r="AS870" s="130"/>
      <c r="AT870" s="130"/>
      <c r="AU870" s="130"/>
      <c r="AV870" s="130"/>
      <c r="AW870" s="130"/>
      <c r="AX870" s="130"/>
      <c r="AY870" s="130"/>
      <c r="AZ870" s="130"/>
      <c r="BA870" s="130"/>
      <c r="BB870" s="130"/>
      <c r="BC870" s="130"/>
      <c r="BD870" s="130"/>
      <c r="BE870" s="130"/>
    </row>
    <row r="871" spans="1:57" s="137" customFormat="1" ht="15">
      <c r="A871" s="89" t="str">
        <f>IF(Table1[[#This Row],[LIBRARY ID]]="","",CONCATENATE('Sample information'!B$16," #1"," ",Table1[[#This Row],[DATE SAMPLE DELIVERY]]))</f>
        <v/>
      </c>
      <c r="B871" s="89" t="str">
        <f>IF(Table1[[#This Row],[LIBRARY ID]]="","",CONCATENATE('Sample information'!B$16,"-",Table1[[#This Row],[LIBRARY ID]]))</f>
        <v/>
      </c>
      <c r="C871" s="47"/>
      <c r="D871" s="47"/>
      <c r="E871" s="47"/>
      <c r="F871" s="174" t="s">
        <v>547</v>
      </c>
      <c r="G871" s="47"/>
      <c r="H871" s="47"/>
      <c r="I871" s="47"/>
      <c r="J871" s="47"/>
      <c r="K871" s="47"/>
      <c r="L871" s="89" t="str">
        <f>IF(Table1[[#This Row],[INDEX CATEGORY]]="",CONCATENATE("Custom (",Table1[[#This Row],[CUSTOM INDEX]],")"),IF(Table1[[#This Row],[INDEX CATEGORY]]="No index","Custom (None)",INDEX(Index!$C$3:$X$230,MATCH(Table1[[#This Row],[INDEX NUMBER]],Index!$B$3:$B$230,0),MATCH(Table1[[#This Row],[INDEX CATEGORY]],Index!$C$2:$X$2,0))))</f>
        <v>Custom ()</v>
      </c>
      <c r="M871" s="153"/>
      <c r="N871" s="135" t="s">
        <v>5</v>
      </c>
      <c r="O871" s="153" t="s">
        <v>119</v>
      </c>
      <c r="P871" s="150" t="str">
        <f>IF(Table1[[#This Row],[LIBRARY ID]]="","",Table1[[#This Row],[VOLUME]])</f>
        <v/>
      </c>
      <c r="Q871" s="150" t="str">
        <f>IF(Table1[[#This Row],[LIBRARY ID]]="","",Table1[[#This Row],[CONCENTRATION]]*Table1[[#This Row],[VOLUME]])</f>
        <v/>
      </c>
      <c r="R871" s="103" t="s">
        <v>734</v>
      </c>
      <c r="S871" s="103" t="str">
        <f>IF(Table1[[#This Row],[LIBRARY ID]]="","",CONCATENATE('Sample information'!$B$16,"_",Table1[[#This Row],[PLATE]],"_org_",Table1[[#This Row],[DATE SAMPLE DELIVERY]]))</f>
        <v/>
      </c>
      <c r="T871" s="130" t="str">
        <f>IF(Table1[[#This Row],[DATE SAMPLE DELIVERY]]="","",(CONCATENATE(20,LEFT(Table1[[#This Row],[DATE SAMPLE DELIVERY]],2),"-",(MID(Table1[[#This Row],[DATE SAMPLE DELIVERY]],3,2)),"-",(RIGHT(Table1[[#This Row],[DATE SAMPLE DELIVERY]],2)))))</f>
        <v/>
      </c>
      <c r="U871" s="137" t="str">
        <f>IF(Table1[[#This Row],[LIBRARY ID]]="","",IF('Sample information'!$B$22="","RML",'Sample information'!$B$22))</f>
        <v/>
      </c>
      <c r="V871" s="130" t="s">
        <v>280</v>
      </c>
      <c r="W871" s="135"/>
      <c r="X871" s="135"/>
      <c r="AA871" s="151"/>
      <c r="AC871" s="154"/>
      <c r="AF871" s="135"/>
      <c r="AG871" s="130"/>
      <c r="AH871" s="130"/>
      <c r="AI871" s="130"/>
      <c r="AJ871" s="130"/>
      <c r="AK871" s="130"/>
      <c r="AL871" s="130"/>
      <c r="AM871" s="130"/>
      <c r="AN871" s="130"/>
      <c r="AO871" s="130"/>
      <c r="AP871" s="130"/>
      <c r="AQ871" s="130"/>
      <c r="AR871" s="130"/>
      <c r="AS871" s="130"/>
      <c r="AT871" s="130"/>
      <c r="AU871" s="130"/>
      <c r="AV871" s="130"/>
      <c r="AW871" s="130"/>
      <c r="AX871" s="130"/>
      <c r="AY871" s="130"/>
      <c r="AZ871" s="130"/>
      <c r="BA871" s="130"/>
      <c r="BB871" s="130"/>
      <c r="BC871" s="130"/>
      <c r="BD871" s="130"/>
      <c r="BE871" s="130"/>
    </row>
    <row r="872" spans="1:57" s="137" customFormat="1" ht="15">
      <c r="A872" s="89" t="str">
        <f>IF(Table1[[#This Row],[LIBRARY ID]]="","",CONCATENATE('Sample information'!B$16," #1"," ",Table1[[#This Row],[DATE SAMPLE DELIVERY]]))</f>
        <v/>
      </c>
      <c r="B872" s="89" t="str">
        <f>IF(Table1[[#This Row],[LIBRARY ID]]="","",CONCATENATE('Sample information'!B$16,"-",Table1[[#This Row],[LIBRARY ID]]))</f>
        <v/>
      </c>
      <c r="C872" s="47"/>
      <c r="D872" s="47"/>
      <c r="E872" s="47"/>
      <c r="F872" s="174" t="s">
        <v>547</v>
      </c>
      <c r="G872" s="47"/>
      <c r="H872" s="47"/>
      <c r="I872" s="47"/>
      <c r="J872" s="47"/>
      <c r="K872" s="47"/>
      <c r="L872" s="89" t="str">
        <f>IF(Table1[[#This Row],[INDEX CATEGORY]]="",CONCATENATE("Custom (",Table1[[#This Row],[CUSTOM INDEX]],")"),IF(Table1[[#This Row],[INDEX CATEGORY]]="No index","Custom (None)",INDEX(Index!$C$3:$X$230,MATCH(Table1[[#This Row],[INDEX NUMBER]],Index!$B$3:$B$230,0),MATCH(Table1[[#This Row],[INDEX CATEGORY]],Index!$C$2:$X$2,0))))</f>
        <v>Custom ()</v>
      </c>
      <c r="M872" s="153"/>
      <c r="N872" s="135" t="s">
        <v>5</v>
      </c>
      <c r="O872" s="153" t="s">
        <v>120</v>
      </c>
      <c r="P872" s="150" t="str">
        <f>IF(Table1[[#This Row],[LIBRARY ID]]="","",Table1[[#This Row],[VOLUME]])</f>
        <v/>
      </c>
      <c r="Q872" s="150" t="str">
        <f>IF(Table1[[#This Row],[LIBRARY ID]]="","",Table1[[#This Row],[CONCENTRATION]]*Table1[[#This Row],[VOLUME]])</f>
        <v/>
      </c>
      <c r="R872" s="103" t="s">
        <v>734</v>
      </c>
      <c r="S872" s="103" t="str">
        <f>IF(Table1[[#This Row],[LIBRARY ID]]="","",CONCATENATE('Sample information'!$B$16,"_",Table1[[#This Row],[PLATE]],"_org_",Table1[[#This Row],[DATE SAMPLE DELIVERY]]))</f>
        <v/>
      </c>
      <c r="T872" s="130" t="str">
        <f>IF(Table1[[#This Row],[DATE SAMPLE DELIVERY]]="","",(CONCATENATE(20,LEFT(Table1[[#This Row],[DATE SAMPLE DELIVERY]],2),"-",(MID(Table1[[#This Row],[DATE SAMPLE DELIVERY]],3,2)),"-",(RIGHT(Table1[[#This Row],[DATE SAMPLE DELIVERY]],2)))))</f>
        <v/>
      </c>
      <c r="U872" s="137" t="str">
        <f>IF(Table1[[#This Row],[LIBRARY ID]]="","",IF('Sample information'!$B$22="","RML",'Sample information'!$B$22))</f>
        <v/>
      </c>
      <c r="V872" s="130" t="s">
        <v>280</v>
      </c>
      <c r="W872" s="135"/>
      <c r="X872" s="135"/>
      <c r="AA872" s="151"/>
      <c r="AC872" s="154"/>
      <c r="AF872" s="135"/>
      <c r="AG872" s="130"/>
      <c r="AH872" s="130"/>
      <c r="AI872" s="130"/>
      <c r="AJ872" s="130"/>
      <c r="AK872" s="130"/>
      <c r="AL872" s="130"/>
      <c r="AM872" s="130"/>
      <c r="AN872" s="130"/>
      <c r="AO872" s="130"/>
      <c r="AP872" s="130"/>
      <c r="AQ872" s="130"/>
      <c r="AR872" s="130"/>
      <c r="AS872" s="130"/>
      <c r="AT872" s="130"/>
      <c r="AU872" s="130"/>
      <c r="AV872" s="130"/>
      <c r="AW872" s="130"/>
      <c r="AX872" s="130"/>
      <c r="AY872" s="130"/>
      <c r="AZ872" s="130"/>
      <c r="BA872" s="130"/>
      <c r="BB872" s="130"/>
      <c r="BC872" s="130"/>
      <c r="BD872" s="130"/>
      <c r="BE872" s="130"/>
    </row>
    <row r="873" spans="1:57" s="137" customFormat="1" ht="15">
      <c r="A873" s="89" t="str">
        <f>IF(Table1[[#This Row],[LIBRARY ID]]="","",CONCATENATE('Sample information'!B$16," #1"," ",Table1[[#This Row],[DATE SAMPLE DELIVERY]]))</f>
        <v/>
      </c>
      <c r="B873" s="89" t="str">
        <f>IF(Table1[[#This Row],[LIBRARY ID]]="","",CONCATENATE('Sample information'!B$16,"-",Table1[[#This Row],[LIBRARY ID]]))</f>
        <v/>
      </c>
      <c r="C873" s="47"/>
      <c r="D873" s="47"/>
      <c r="E873" s="47"/>
      <c r="F873" s="174" t="s">
        <v>547</v>
      </c>
      <c r="G873" s="47"/>
      <c r="H873" s="47"/>
      <c r="I873" s="47"/>
      <c r="J873" s="47"/>
      <c r="K873" s="47"/>
      <c r="L873" s="89" t="str">
        <f>IF(Table1[[#This Row],[INDEX CATEGORY]]="",CONCATENATE("Custom (",Table1[[#This Row],[CUSTOM INDEX]],")"),IF(Table1[[#This Row],[INDEX CATEGORY]]="No index","Custom (None)",INDEX(Index!$C$3:$X$230,MATCH(Table1[[#This Row],[INDEX NUMBER]],Index!$B$3:$B$230,0),MATCH(Table1[[#This Row],[INDEX CATEGORY]],Index!$C$2:$X$2,0))))</f>
        <v>Custom ()</v>
      </c>
      <c r="M873" s="153"/>
      <c r="N873" s="135" t="s">
        <v>5</v>
      </c>
      <c r="O873" s="153" t="s">
        <v>121</v>
      </c>
      <c r="P873" s="150" t="str">
        <f>IF(Table1[[#This Row],[LIBRARY ID]]="","",Table1[[#This Row],[VOLUME]])</f>
        <v/>
      </c>
      <c r="Q873" s="150" t="str">
        <f>IF(Table1[[#This Row],[LIBRARY ID]]="","",Table1[[#This Row],[CONCENTRATION]]*Table1[[#This Row],[VOLUME]])</f>
        <v/>
      </c>
      <c r="R873" s="103" t="s">
        <v>734</v>
      </c>
      <c r="S873" s="103" t="str">
        <f>IF(Table1[[#This Row],[LIBRARY ID]]="","",CONCATENATE('Sample information'!$B$16,"_",Table1[[#This Row],[PLATE]],"_org_",Table1[[#This Row],[DATE SAMPLE DELIVERY]]))</f>
        <v/>
      </c>
      <c r="T873" s="130" t="str">
        <f>IF(Table1[[#This Row],[DATE SAMPLE DELIVERY]]="","",(CONCATENATE(20,LEFT(Table1[[#This Row],[DATE SAMPLE DELIVERY]],2),"-",(MID(Table1[[#This Row],[DATE SAMPLE DELIVERY]],3,2)),"-",(RIGHT(Table1[[#This Row],[DATE SAMPLE DELIVERY]],2)))))</f>
        <v/>
      </c>
      <c r="U873" s="137" t="str">
        <f>IF(Table1[[#This Row],[LIBRARY ID]]="","",IF('Sample information'!$B$22="","RML",'Sample information'!$B$22))</f>
        <v/>
      </c>
      <c r="V873" s="130" t="s">
        <v>280</v>
      </c>
      <c r="W873" s="135"/>
      <c r="X873" s="135"/>
      <c r="AA873" s="151"/>
      <c r="AC873" s="154"/>
      <c r="AF873" s="135"/>
      <c r="AG873" s="130"/>
      <c r="AH873" s="130"/>
      <c r="AI873" s="130"/>
      <c r="AJ873" s="130"/>
      <c r="AK873" s="130"/>
      <c r="AL873" s="130"/>
      <c r="AM873" s="130"/>
      <c r="AN873" s="130"/>
      <c r="AO873" s="130"/>
      <c r="AP873" s="130"/>
      <c r="AQ873" s="130"/>
      <c r="AR873" s="130"/>
      <c r="AS873" s="130"/>
      <c r="AT873" s="130"/>
      <c r="AU873" s="130"/>
      <c r="AV873" s="130"/>
      <c r="AW873" s="130"/>
      <c r="AX873" s="130"/>
      <c r="AY873" s="130"/>
      <c r="AZ873" s="130"/>
      <c r="BA873" s="130"/>
      <c r="BB873" s="130"/>
      <c r="BC873" s="130"/>
      <c r="BD873" s="130"/>
      <c r="BE873" s="130"/>
    </row>
    <row r="874" spans="1:57" s="137" customFormat="1" ht="15">
      <c r="A874" s="89" t="str">
        <f>IF(Table1[[#This Row],[LIBRARY ID]]="","",CONCATENATE('Sample information'!B$16," #1"," ",Table1[[#This Row],[DATE SAMPLE DELIVERY]]))</f>
        <v/>
      </c>
      <c r="B874" s="89" t="str">
        <f>IF(Table1[[#This Row],[LIBRARY ID]]="","",CONCATENATE('Sample information'!B$16,"-",Table1[[#This Row],[LIBRARY ID]]))</f>
        <v/>
      </c>
      <c r="C874" s="47"/>
      <c r="D874" s="47"/>
      <c r="E874" s="47"/>
      <c r="F874" s="174" t="s">
        <v>547</v>
      </c>
      <c r="G874" s="47"/>
      <c r="H874" s="47"/>
      <c r="I874" s="47"/>
      <c r="J874" s="47"/>
      <c r="K874" s="47"/>
      <c r="L874" s="89" t="str">
        <f>IF(Table1[[#This Row],[INDEX CATEGORY]]="",CONCATENATE("Custom (",Table1[[#This Row],[CUSTOM INDEX]],")"),IF(Table1[[#This Row],[INDEX CATEGORY]]="No index","Custom (None)",INDEX(Index!$C$3:$X$230,MATCH(Table1[[#This Row],[INDEX NUMBER]],Index!$B$3:$B$230,0),MATCH(Table1[[#This Row],[INDEX CATEGORY]],Index!$C$2:$X$2,0))))</f>
        <v>Custom ()</v>
      </c>
      <c r="M874" s="153"/>
      <c r="N874" s="135" t="s">
        <v>5</v>
      </c>
      <c r="O874" s="153" t="s">
        <v>122</v>
      </c>
      <c r="P874" s="150" t="str">
        <f>IF(Table1[[#This Row],[LIBRARY ID]]="","",Table1[[#This Row],[VOLUME]])</f>
        <v/>
      </c>
      <c r="Q874" s="150" t="str">
        <f>IF(Table1[[#This Row],[LIBRARY ID]]="","",Table1[[#This Row],[CONCENTRATION]]*Table1[[#This Row],[VOLUME]])</f>
        <v/>
      </c>
      <c r="R874" s="103" t="s">
        <v>734</v>
      </c>
      <c r="S874" s="103" t="str">
        <f>IF(Table1[[#This Row],[LIBRARY ID]]="","",CONCATENATE('Sample information'!$B$16,"_",Table1[[#This Row],[PLATE]],"_org_",Table1[[#This Row],[DATE SAMPLE DELIVERY]]))</f>
        <v/>
      </c>
      <c r="T874" s="130" t="str">
        <f>IF(Table1[[#This Row],[DATE SAMPLE DELIVERY]]="","",(CONCATENATE(20,LEFT(Table1[[#This Row],[DATE SAMPLE DELIVERY]],2),"-",(MID(Table1[[#This Row],[DATE SAMPLE DELIVERY]],3,2)),"-",(RIGHT(Table1[[#This Row],[DATE SAMPLE DELIVERY]],2)))))</f>
        <v/>
      </c>
      <c r="U874" s="137" t="str">
        <f>IF(Table1[[#This Row],[LIBRARY ID]]="","",IF('Sample information'!$B$22="","RML",'Sample information'!$B$22))</f>
        <v/>
      </c>
      <c r="V874" s="130" t="s">
        <v>280</v>
      </c>
      <c r="W874" s="135"/>
      <c r="X874" s="135"/>
      <c r="AA874" s="151"/>
      <c r="AC874" s="154"/>
      <c r="AF874" s="135"/>
      <c r="AG874" s="130"/>
      <c r="AH874" s="130"/>
      <c r="AI874" s="130"/>
      <c r="AJ874" s="130"/>
      <c r="AK874" s="130"/>
      <c r="AL874" s="130"/>
      <c r="AM874" s="130"/>
      <c r="AN874" s="130"/>
      <c r="AO874" s="130"/>
      <c r="AP874" s="130"/>
      <c r="AQ874" s="130"/>
      <c r="AR874" s="130"/>
      <c r="AS874" s="130"/>
      <c r="AT874" s="130"/>
      <c r="AU874" s="130"/>
      <c r="AV874" s="130"/>
      <c r="AW874" s="130"/>
      <c r="AX874" s="130"/>
      <c r="AY874" s="130"/>
      <c r="AZ874" s="130"/>
      <c r="BA874" s="130"/>
      <c r="BB874" s="130"/>
      <c r="BC874" s="130"/>
      <c r="BD874" s="130"/>
      <c r="BE874" s="130"/>
    </row>
    <row r="875" spans="1:57" s="137" customFormat="1" ht="15">
      <c r="A875" s="89" t="str">
        <f>IF(Table1[[#This Row],[LIBRARY ID]]="","",CONCATENATE('Sample information'!B$16," #1"," ",Table1[[#This Row],[DATE SAMPLE DELIVERY]]))</f>
        <v/>
      </c>
      <c r="B875" s="89" t="str">
        <f>IF(Table1[[#This Row],[LIBRARY ID]]="","",CONCATENATE('Sample information'!B$16,"-",Table1[[#This Row],[LIBRARY ID]]))</f>
        <v/>
      </c>
      <c r="C875" s="47"/>
      <c r="D875" s="47"/>
      <c r="E875" s="47"/>
      <c r="F875" s="174" t="s">
        <v>547</v>
      </c>
      <c r="G875" s="47"/>
      <c r="H875" s="47"/>
      <c r="I875" s="47"/>
      <c r="J875" s="47"/>
      <c r="K875" s="47"/>
      <c r="L875" s="89" t="str">
        <f>IF(Table1[[#This Row],[INDEX CATEGORY]]="",CONCATENATE("Custom (",Table1[[#This Row],[CUSTOM INDEX]],")"),IF(Table1[[#This Row],[INDEX CATEGORY]]="No index","Custom (None)",INDEX(Index!$C$3:$X$230,MATCH(Table1[[#This Row],[INDEX NUMBER]],Index!$B$3:$B$230,0),MATCH(Table1[[#This Row],[INDEX CATEGORY]],Index!$C$2:$X$2,0))))</f>
        <v>Custom ()</v>
      </c>
      <c r="M875" s="153"/>
      <c r="N875" s="135" t="s">
        <v>5</v>
      </c>
      <c r="O875" s="153" t="s">
        <v>27</v>
      </c>
      <c r="P875" s="150" t="str">
        <f>IF(Table1[[#This Row],[LIBRARY ID]]="","",Table1[[#This Row],[VOLUME]])</f>
        <v/>
      </c>
      <c r="Q875" s="150" t="str">
        <f>IF(Table1[[#This Row],[LIBRARY ID]]="","",Table1[[#This Row],[CONCENTRATION]]*Table1[[#This Row],[VOLUME]])</f>
        <v/>
      </c>
      <c r="R875" s="103" t="s">
        <v>735</v>
      </c>
      <c r="S875" s="103" t="str">
        <f>IF(Table1[[#This Row],[LIBRARY ID]]="","",CONCATENATE('Sample information'!$B$16,"_",Table1[[#This Row],[PLATE]],"_org_",Table1[[#This Row],[DATE SAMPLE DELIVERY]]))</f>
        <v/>
      </c>
      <c r="T875" s="130" t="str">
        <f>IF(Table1[[#This Row],[DATE SAMPLE DELIVERY]]="","",(CONCATENATE(20,LEFT(Table1[[#This Row],[DATE SAMPLE DELIVERY]],2),"-",(MID(Table1[[#This Row],[DATE SAMPLE DELIVERY]],3,2)),"-",(RIGHT(Table1[[#This Row],[DATE SAMPLE DELIVERY]],2)))))</f>
        <v/>
      </c>
      <c r="U875" s="137" t="str">
        <f>IF(Table1[[#This Row],[LIBRARY ID]]="","",IF('Sample information'!$B$22="","RML",'Sample information'!$B$22))</f>
        <v/>
      </c>
      <c r="V875" s="130" t="s">
        <v>280</v>
      </c>
      <c r="W875" s="135"/>
      <c r="X875" s="135"/>
      <c r="AA875" s="151"/>
      <c r="AC875" s="154"/>
      <c r="AF875" s="135"/>
      <c r="AG875" s="130"/>
      <c r="AH875" s="130"/>
      <c r="AI875" s="130"/>
      <c r="AJ875" s="130"/>
      <c r="AK875" s="130"/>
      <c r="AL875" s="130"/>
      <c r="AM875" s="130"/>
      <c r="AN875" s="130"/>
      <c r="AO875" s="130"/>
      <c r="AP875" s="130"/>
      <c r="AQ875" s="130"/>
      <c r="AR875" s="130"/>
      <c r="AS875" s="130"/>
      <c r="AT875" s="130"/>
      <c r="AU875" s="130"/>
      <c r="AV875" s="130"/>
      <c r="AW875" s="130"/>
      <c r="AX875" s="130"/>
      <c r="AY875" s="130"/>
      <c r="AZ875" s="130"/>
      <c r="BA875" s="130"/>
      <c r="BB875" s="130"/>
      <c r="BC875" s="130"/>
      <c r="BD875" s="130"/>
      <c r="BE875" s="130"/>
    </row>
    <row r="876" spans="1:57" s="137" customFormat="1" ht="15">
      <c r="A876" s="89" t="str">
        <f>IF(Table1[[#This Row],[LIBRARY ID]]="","",CONCATENATE('Sample information'!B$16," #1"," ",Table1[[#This Row],[DATE SAMPLE DELIVERY]]))</f>
        <v/>
      </c>
      <c r="B876" s="89" t="str">
        <f>IF(Table1[[#This Row],[LIBRARY ID]]="","",CONCATENATE('Sample information'!B$16,"-",Table1[[#This Row],[LIBRARY ID]]))</f>
        <v/>
      </c>
      <c r="C876" s="47"/>
      <c r="D876" s="47"/>
      <c r="E876" s="47"/>
      <c r="F876" s="174" t="s">
        <v>547</v>
      </c>
      <c r="G876" s="47"/>
      <c r="H876" s="47"/>
      <c r="I876" s="47"/>
      <c r="J876" s="47"/>
      <c r="K876" s="47"/>
      <c r="L876" s="89" t="str">
        <f>IF(Table1[[#This Row],[INDEX CATEGORY]]="",CONCATENATE("Custom (",Table1[[#This Row],[CUSTOM INDEX]],")"),IF(Table1[[#This Row],[INDEX CATEGORY]]="No index","Custom (None)",INDEX(Index!$C$3:$X$230,MATCH(Table1[[#This Row],[INDEX NUMBER]],Index!$B$3:$B$230,0),MATCH(Table1[[#This Row],[INDEX CATEGORY]],Index!$C$2:$X$2,0))))</f>
        <v>Custom ()</v>
      </c>
      <c r="M876" s="153"/>
      <c r="N876" s="135" t="s">
        <v>5</v>
      </c>
      <c r="O876" s="153" t="s">
        <v>28</v>
      </c>
      <c r="P876" s="150" t="str">
        <f>IF(Table1[[#This Row],[LIBRARY ID]]="","",Table1[[#This Row],[VOLUME]])</f>
        <v/>
      </c>
      <c r="Q876" s="150" t="str">
        <f>IF(Table1[[#This Row],[LIBRARY ID]]="","",Table1[[#This Row],[CONCENTRATION]]*Table1[[#This Row],[VOLUME]])</f>
        <v/>
      </c>
      <c r="R876" s="103" t="s">
        <v>735</v>
      </c>
      <c r="S876" s="103" t="str">
        <f>IF(Table1[[#This Row],[LIBRARY ID]]="","",CONCATENATE('Sample information'!$B$16,"_",Table1[[#This Row],[PLATE]],"_org_",Table1[[#This Row],[DATE SAMPLE DELIVERY]]))</f>
        <v/>
      </c>
      <c r="T876" s="130" t="str">
        <f>IF(Table1[[#This Row],[DATE SAMPLE DELIVERY]]="","",(CONCATENATE(20,LEFT(Table1[[#This Row],[DATE SAMPLE DELIVERY]],2),"-",(MID(Table1[[#This Row],[DATE SAMPLE DELIVERY]],3,2)),"-",(RIGHT(Table1[[#This Row],[DATE SAMPLE DELIVERY]],2)))))</f>
        <v/>
      </c>
      <c r="U876" s="137" t="str">
        <f>IF(Table1[[#This Row],[LIBRARY ID]]="","",IF('Sample information'!$B$22="","RML",'Sample information'!$B$22))</f>
        <v/>
      </c>
      <c r="V876" s="130" t="s">
        <v>280</v>
      </c>
      <c r="W876" s="135"/>
      <c r="X876" s="135"/>
      <c r="AA876" s="151"/>
      <c r="AC876" s="154"/>
      <c r="AF876" s="135"/>
      <c r="AG876" s="130"/>
      <c r="AH876" s="130"/>
      <c r="AI876" s="130"/>
      <c r="AJ876" s="130"/>
      <c r="AK876" s="130"/>
      <c r="AL876" s="130"/>
      <c r="AM876" s="130"/>
      <c r="AN876" s="130"/>
      <c r="AO876" s="130"/>
      <c r="AP876" s="130"/>
      <c r="AQ876" s="130"/>
      <c r="AR876" s="130"/>
      <c r="AS876" s="130"/>
      <c r="AT876" s="130"/>
      <c r="AU876" s="130"/>
      <c r="AV876" s="130"/>
      <c r="AW876" s="130"/>
      <c r="AX876" s="130"/>
      <c r="AY876" s="130"/>
      <c r="AZ876" s="130"/>
      <c r="BA876" s="130"/>
      <c r="BB876" s="130"/>
      <c r="BC876" s="130"/>
      <c r="BD876" s="130"/>
      <c r="BE876" s="130"/>
    </row>
    <row r="877" spans="1:57" s="137" customFormat="1" ht="15">
      <c r="A877" s="89" t="str">
        <f>IF(Table1[[#This Row],[LIBRARY ID]]="","",CONCATENATE('Sample information'!B$16," #1"," ",Table1[[#This Row],[DATE SAMPLE DELIVERY]]))</f>
        <v/>
      </c>
      <c r="B877" s="89" t="str">
        <f>IF(Table1[[#This Row],[LIBRARY ID]]="","",CONCATENATE('Sample information'!B$16,"-",Table1[[#This Row],[LIBRARY ID]]))</f>
        <v/>
      </c>
      <c r="C877" s="47"/>
      <c r="D877" s="47"/>
      <c r="E877" s="47"/>
      <c r="F877" s="174" t="s">
        <v>547</v>
      </c>
      <c r="G877" s="47"/>
      <c r="H877" s="47"/>
      <c r="I877" s="47"/>
      <c r="J877" s="47"/>
      <c r="K877" s="47"/>
      <c r="L877" s="89" t="str">
        <f>IF(Table1[[#This Row],[INDEX CATEGORY]]="",CONCATENATE("Custom (",Table1[[#This Row],[CUSTOM INDEX]],")"),IF(Table1[[#This Row],[INDEX CATEGORY]]="No index","Custom (None)",INDEX(Index!$C$3:$X$230,MATCH(Table1[[#This Row],[INDEX NUMBER]],Index!$B$3:$B$230,0),MATCH(Table1[[#This Row],[INDEX CATEGORY]],Index!$C$2:$X$2,0))))</f>
        <v>Custom ()</v>
      </c>
      <c r="M877" s="153"/>
      <c r="N877" s="135" t="s">
        <v>5</v>
      </c>
      <c r="O877" s="153" t="s">
        <v>29</v>
      </c>
      <c r="P877" s="150" t="str">
        <f>IF(Table1[[#This Row],[LIBRARY ID]]="","",Table1[[#This Row],[VOLUME]])</f>
        <v/>
      </c>
      <c r="Q877" s="150" t="str">
        <f>IF(Table1[[#This Row],[LIBRARY ID]]="","",Table1[[#This Row],[CONCENTRATION]]*Table1[[#This Row],[VOLUME]])</f>
        <v/>
      </c>
      <c r="R877" s="103" t="s">
        <v>735</v>
      </c>
      <c r="S877" s="103" t="str">
        <f>IF(Table1[[#This Row],[LIBRARY ID]]="","",CONCATENATE('Sample information'!$B$16,"_",Table1[[#This Row],[PLATE]],"_org_",Table1[[#This Row],[DATE SAMPLE DELIVERY]]))</f>
        <v/>
      </c>
      <c r="T877" s="130" t="str">
        <f>IF(Table1[[#This Row],[DATE SAMPLE DELIVERY]]="","",(CONCATENATE(20,LEFT(Table1[[#This Row],[DATE SAMPLE DELIVERY]],2),"-",(MID(Table1[[#This Row],[DATE SAMPLE DELIVERY]],3,2)),"-",(RIGHT(Table1[[#This Row],[DATE SAMPLE DELIVERY]],2)))))</f>
        <v/>
      </c>
      <c r="U877" s="137" t="str">
        <f>IF(Table1[[#This Row],[LIBRARY ID]]="","",IF('Sample information'!$B$22="","RML",'Sample information'!$B$22))</f>
        <v/>
      </c>
      <c r="V877" s="130" t="s">
        <v>280</v>
      </c>
      <c r="W877" s="135"/>
      <c r="X877" s="135"/>
      <c r="AA877" s="151"/>
      <c r="AC877" s="154"/>
      <c r="AF877" s="135"/>
      <c r="AG877" s="130"/>
      <c r="AH877" s="130"/>
      <c r="AI877" s="130"/>
      <c r="AJ877" s="130"/>
      <c r="AK877" s="130"/>
      <c r="AL877" s="130"/>
      <c r="AM877" s="130"/>
      <c r="AN877" s="130"/>
      <c r="AO877" s="130"/>
      <c r="AP877" s="130"/>
      <c r="AQ877" s="130"/>
      <c r="AR877" s="130"/>
      <c r="AS877" s="130"/>
      <c r="AT877" s="130"/>
      <c r="AU877" s="130"/>
      <c r="AV877" s="130"/>
      <c r="AW877" s="130"/>
      <c r="AX877" s="130"/>
      <c r="AY877" s="130"/>
      <c r="AZ877" s="130"/>
      <c r="BA877" s="130"/>
      <c r="BB877" s="130"/>
      <c r="BC877" s="130"/>
      <c r="BD877" s="130"/>
      <c r="BE877" s="130"/>
    </row>
    <row r="878" spans="1:57" s="137" customFormat="1" ht="15">
      <c r="A878" s="89" t="str">
        <f>IF(Table1[[#This Row],[LIBRARY ID]]="","",CONCATENATE('Sample information'!B$16," #1"," ",Table1[[#This Row],[DATE SAMPLE DELIVERY]]))</f>
        <v/>
      </c>
      <c r="B878" s="89" t="str">
        <f>IF(Table1[[#This Row],[LIBRARY ID]]="","",CONCATENATE('Sample information'!B$16,"-",Table1[[#This Row],[LIBRARY ID]]))</f>
        <v/>
      </c>
      <c r="C878" s="47"/>
      <c r="D878" s="47"/>
      <c r="E878" s="47"/>
      <c r="F878" s="174" t="s">
        <v>547</v>
      </c>
      <c r="G878" s="47"/>
      <c r="H878" s="47"/>
      <c r="I878" s="47"/>
      <c r="J878" s="47"/>
      <c r="K878" s="47"/>
      <c r="L878" s="89" t="str">
        <f>IF(Table1[[#This Row],[INDEX CATEGORY]]="",CONCATENATE("Custom (",Table1[[#This Row],[CUSTOM INDEX]],")"),IF(Table1[[#This Row],[INDEX CATEGORY]]="No index","Custom (None)",INDEX(Index!$C$3:$X$230,MATCH(Table1[[#This Row],[INDEX NUMBER]],Index!$B$3:$B$230,0),MATCH(Table1[[#This Row],[INDEX CATEGORY]],Index!$C$2:$X$2,0))))</f>
        <v>Custom ()</v>
      </c>
      <c r="M878" s="153"/>
      <c r="N878" s="135" t="s">
        <v>5</v>
      </c>
      <c r="O878" s="153" t="s">
        <v>30</v>
      </c>
      <c r="P878" s="150" t="str">
        <f>IF(Table1[[#This Row],[LIBRARY ID]]="","",Table1[[#This Row],[VOLUME]])</f>
        <v/>
      </c>
      <c r="Q878" s="150" t="str">
        <f>IF(Table1[[#This Row],[LIBRARY ID]]="","",Table1[[#This Row],[CONCENTRATION]]*Table1[[#This Row],[VOLUME]])</f>
        <v/>
      </c>
      <c r="R878" s="103" t="s">
        <v>735</v>
      </c>
      <c r="S878" s="103" t="str">
        <f>IF(Table1[[#This Row],[LIBRARY ID]]="","",CONCATENATE('Sample information'!$B$16,"_",Table1[[#This Row],[PLATE]],"_org_",Table1[[#This Row],[DATE SAMPLE DELIVERY]]))</f>
        <v/>
      </c>
      <c r="T878" s="130" t="str">
        <f>IF(Table1[[#This Row],[DATE SAMPLE DELIVERY]]="","",(CONCATENATE(20,LEFT(Table1[[#This Row],[DATE SAMPLE DELIVERY]],2),"-",(MID(Table1[[#This Row],[DATE SAMPLE DELIVERY]],3,2)),"-",(RIGHT(Table1[[#This Row],[DATE SAMPLE DELIVERY]],2)))))</f>
        <v/>
      </c>
      <c r="U878" s="137" t="str">
        <f>IF(Table1[[#This Row],[LIBRARY ID]]="","",IF('Sample information'!$B$22="","RML",'Sample information'!$B$22))</f>
        <v/>
      </c>
      <c r="V878" s="130" t="s">
        <v>280</v>
      </c>
      <c r="W878" s="135"/>
      <c r="X878" s="135"/>
      <c r="AA878" s="151"/>
      <c r="AC878" s="154"/>
      <c r="AF878" s="135"/>
      <c r="AG878" s="130"/>
      <c r="AH878" s="130"/>
      <c r="AI878" s="130"/>
      <c r="AJ878" s="130"/>
      <c r="AK878" s="130"/>
      <c r="AL878" s="130"/>
      <c r="AM878" s="130"/>
      <c r="AN878" s="130"/>
      <c r="AO878" s="130"/>
      <c r="AP878" s="130"/>
      <c r="AQ878" s="130"/>
      <c r="AR878" s="130"/>
      <c r="AS878" s="130"/>
      <c r="AT878" s="130"/>
      <c r="AU878" s="130"/>
      <c r="AV878" s="130"/>
      <c r="AW878" s="130"/>
      <c r="AX878" s="130"/>
      <c r="AY878" s="130"/>
      <c r="AZ878" s="130"/>
      <c r="BA878" s="130"/>
      <c r="BB878" s="130"/>
      <c r="BC878" s="130"/>
      <c r="BD878" s="130"/>
      <c r="BE878" s="130"/>
    </row>
    <row r="879" spans="1:57" s="137" customFormat="1" ht="15">
      <c r="A879" s="89" t="str">
        <f>IF(Table1[[#This Row],[LIBRARY ID]]="","",CONCATENATE('Sample information'!B$16," #1"," ",Table1[[#This Row],[DATE SAMPLE DELIVERY]]))</f>
        <v/>
      </c>
      <c r="B879" s="89" t="str">
        <f>IF(Table1[[#This Row],[LIBRARY ID]]="","",CONCATENATE('Sample information'!B$16,"-",Table1[[#This Row],[LIBRARY ID]]))</f>
        <v/>
      </c>
      <c r="C879" s="47"/>
      <c r="D879" s="47"/>
      <c r="E879" s="47"/>
      <c r="F879" s="174" t="s">
        <v>547</v>
      </c>
      <c r="G879" s="47"/>
      <c r="H879" s="47"/>
      <c r="I879" s="47"/>
      <c r="J879" s="47"/>
      <c r="K879" s="47"/>
      <c r="L879" s="89" t="str">
        <f>IF(Table1[[#This Row],[INDEX CATEGORY]]="",CONCATENATE("Custom (",Table1[[#This Row],[CUSTOM INDEX]],")"),IF(Table1[[#This Row],[INDEX CATEGORY]]="No index","Custom (None)",INDEX(Index!$C$3:$X$230,MATCH(Table1[[#This Row],[INDEX NUMBER]],Index!$B$3:$B$230,0),MATCH(Table1[[#This Row],[INDEX CATEGORY]],Index!$C$2:$X$2,0))))</f>
        <v>Custom ()</v>
      </c>
      <c r="M879" s="153"/>
      <c r="N879" s="135" t="s">
        <v>5</v>
      </c>
      <c r="O879" s="153" t="s">
        <v>31</v>
      </c>
      <c r="P879" s="150" t="str">
        <f>IF(Table1[[#This Row],[LIBRARY ID]]="","",Table1[[#This Row],[VOLUME]])</f>
        <v/>
      </c>
      <c r="Q879" s="150" t="str">
        <f>IF(Table1[[#This Row],[LIBRARY ID]]="","",Table1[[#This Row],[CONCENTRATION]]*Table1[[#This Row],[VOLUME]])</f>
        <v/>
      </c>
      <c r="R879" s="103" t="s">
        <v>735</v>
      </c>
      <c r="S879" s="103" t="str">
        <f>IF(Table1[[#This Row],[LIBRARY ID]]="","",CONCATENATE('Sample information'!$B$16,"_",Table1[[#This Row],[PLATE]],"_org_",Table1[[#This Row],[DATE SAMPLE DELIVERY]]))</f>
        <v/>
      </c>
      <c r="T879" s="130" t="str">
        <f>IF(Table1[[#This Row],[DATE SAMPLE DELIVERY]]="","",(CONCATENATE(20,LEFT(Table1[[#This Row],[DATE SAMPLE DELIVERY]],2),"-",(MID(Table1[[#This Row],[DATE SAMPLE DELIVERY]],3,2)),"-",(RIGHT(Table1[[#This Row],[DATE SAMPLE DELIVERY]],2)))))</f>
        <v/>
      </c>
      <c r="U879" s="137" t="str">
        <f>IF(Table1[[#This Row],[LIBRARY ID]]="","",IF('Sample information'!$B$22="","RML",'Sample information'!$B$22))</f>
        <v/>
      </c>
      <c r="V879" s="130" t="s">
        <v>280</v>
      </c>
      <c r="W879" s="135"/>
      <c r="X879" s="135"/>
      <c r="AA879" s="151"/>
      <c r="AC879" s="154"/>
      <c r="AF879" s="135"/>
      <c r="AG879" s="130"/>
      <c r="AH879" s="130"/>
      <c r="AI879" s="130"/>
      <c r="AJ879" s="130"/>
      <c r="AK879" s="130"/>
      <c r="AL879" s="130"/>
      <c r="AM879" s="130"/>
      <c r="AN879" s="130"/>
      <c r="AO879" s="130"/>
      <c r="AP879" s="130"/>
      <c r="AQ879" s="130"/>
      <c r="AR879" s="130"/>
      <c r="AS879" s="130"/>
      <c r="AT879" s="130"/>
      <c r="AU879" s="130"/>
      <c r="AV879" s="130"/>
      <c r="AW879" s="130"/>
      <c r="AX879" s="130"/>
      <c r="AY879" s="130"/>
      <c r="AZ879" s="130"/>
      <c r="BA879" s="130"/>
      <c r="BB879" s="130"/>
      <c r="BC879" s="130"/>
      <c r="BD879" s="130"/>
      <c r="BE879" s="130"/>
    </row>
    <row r="880" spans="1:57" s="137" customFormat="1" ht="15">
      <c r="A880" s="89" t="str">
        <f>IF(Table1[[#This Row],[LIBRARY ID]]="","",CONCATENATE('Sample information'!B$16," #1"," ",Table1[[#This Row],[DATE SAMPLE DELIVERY]]))</f>
        <v/>
      </c>
      <c r="B880" s="89" t="str">
        <f>IF(Table1[[#This Row],[LIBRARY ID]]="","",CONCATENATE('Sample information'!B$16,"-",Table1[[#This Row],[LIBRARY ID]]))</f>
        <v/>
      </c>
      <c r="C880" s="47"/>
      <c r="D880" s="47"/>
      <c r="E880" s="47"/>
      <c r="F880" s="174" t="s">
        <v>547</v>
      </c>
      <c r="G880" s="47"/>
      <c r="H880" s="47"/>
      <c r="I880" s="47"/>
      <c r="J880" s="47"/>
      <c r="K880" s="47"/>
      <c r="L880" s="89" t="str">
        <f>IF(Table1[[#This Row],[INDEX CATEGORY]]="",CONCATENATE("Custom (",Table1[[#This Row],[CUSTOM INDEX]],")"),IF(Table1[[#This Row],[INDEX CATEGORY]]="No index","Custom (None)",INDEX(Index!$C$3:$X$230,MATCH(Table1[[#This Row],[INDEX NUMBER]],Index!$B$3:$B$230,0),MATCH(Table1[[#This Row],[INDEX CATEGORY]],Index!$C$2:$X$2,0))))</f>
        <v>Custom ()</v>
      </c>
      <c r="M880" s="153"/>
      <c r="N880" s="135" t="s">
        <v>5</v>
      </c>
      <c r="O880" s="153" t="s">
        <v>32</v>
      </c>
      <c r="P880" s="150" t="str">
        <f>IF(Table1[[#This Row],[LIBRARY ID]]="","",Table1[[#This Row],[VOLUME]])</f>
        <v/>
      </c>
      <c r="Q880" s="150" t="str">
        <f>IF(Table1[[#This Row],[LIBRARY ID]]="","",Table1[[#This Row],[CONCENTRATION]]*Table1[[#This Row],[VOLUME]])</f>
        <v/>
      </c>
      <c r="R880" s="103" t="s">
        <v>735</v>
      </c>
      <c r="S880" s="103" t="str">
        <f>IF(Table1[[#This Row],[LIBRARY ID]]="","",CONCATENATE('Sample information'!$B$16,"_",Table1[[#This Row],[PLATE]],"_org_",Table1[[#This Row],[DATE SAMPLE DELIVERY]]))</f>
        <v/>
      </c>
      <c r="T880" s="130" t="str">
        <f>IF(Table1[[#This Row],[DATE SAMPLE DELIVERY]]="","",(CONCATENATE(20,LEFT(Table1[[#This Row],[DATE SAMPLE DELIVERY]],2),"-",(MID(Table1[[#This Row],[DATE SAMPLE DELIVERY]],3,2)),"-",(RIGHT(Table1[[#This Row],[DATE SAMPLE DELIVERY]],2)))))</f>
        <v/>
      </c>
      <c r="U880" s="137" t="str">
        <f>IF(Table1[[#This Row],[LIBRARY ID]]="","",IF('Sample information'!$B$22="","RML",'Sample information'!$B$22))</f>
        <v/>
      </c>
      <c r="V880" s="130" t="s">
        <v>280</v>
      </c>
      <c r="W880" s="135"/>
      <c r="X880" s="135"/>
      <c r="AA880" s="151"/>
      <c r="AC880" s="154"/>
      <c r="AF880" s="135"/>
      <c r="AG880" s="130"/>
      <c r="AH880" s="130"/>
      <c r="AI880" s="130"/>
      <c r="AJ880" s="130"/>
      <c r="AK880" s="130"/>
      <c r="AL880" s="130"/>
      <c r="AM880" s="130"/>
      <c r="AN880" s="130"/>
      <c r="AO880" s="130"/>
      <c r="AP880" s="130"/>
      <c r="AQ880" s="130"/>
      <c r="AR880" s="130"/>
      <c r="AS880" s="130"/>
      <c r="AT880" s="130"/>
      <c r="AU880" s="130"/>
      <c r="AV880" s="130"/>
      <c r="AW880" s="130"/>
      <c r="AX880" s="130"/>
      <c r="AY880" s="130"/>
      <c r="AZ880" s="130"/>
      <c r="BA880" s="130"/>
      <c r="BB880" s="130"/>
      <c r="BC880" s="130"/>
      <c r="BD880" s="130"/>
      <c r="BE880" s="130"/>
    </row>
    <row r="881" spans="1:57" s="137" customFormat="1" ht="15">
      <c r="A881" s="89" t="str">
        <f>IF(Table1[[#This Row],[LIBRARY ID]]="","",CONCATENATE('Sample information'!B$16," #1"," ",Table1[[#This Row],[DATE SAMPLE DELIVERY]]))</f>
        <v/>
      </c>
      <c r="B881" s="89" t="str">
        <f>IF(Table1[[#This Row],[LIBRARY ID]]="","",CONCATENATE('Sample information'!B$16,"-",Table1[[#This Row],[LIBRARY ID]]))</f>
        <v/>
      </c>
      <c r="C881" s="47"/>
      <c r="D881" s="47"/>
      <c r="E881" s="47"/>
      <c r="F881" s="174" t="s">
        <v>547</v>
      </c>
      <c r="G881" s="47"/>
      <c r="H881" s="47"/>
      <c r="I881" s="47"/>
      <c r="J881" s="47"/>
      <c r="K881" s="47"/>
      <c r="L881" s="89" t="str">
        <f>IF(Table1[[#This Row],[INDEX CATEGORY]]="",CONCATENATE("Custom (",Table1[[#This Row],[CUSTOM INDEX]],")"),IF(Table1[[#This Row],[INDEX CATEGORY]]="No index","Custom (None)",INDEX(Index!$C$3:$X$230,MATCH(Table1[[#This Row],[INDEX NUMBER]],Index!$B$3:$B$230,0),MATCH(Table1[[#This Row],[INDEX CATEGORY]],Index!$C$2:$X$2,0))))</f>
        <v>Custom ()</v>
      </c>
      <c r="M881" s="153"/>
      <c r="N881" s="135" t="s">
        <v>5</v>
      </c>
      <c r="O881" s="153" t="s">
        <v>33</v>
      </c>
      <c r="P881" s="150" t="str">
        <f>IF(Table1[[#This Row],[LIBRARY ID]]="","",Table1[[#This Row],[VOLUME]])</f>
        <v/>
      </c>
      <c r="Q881" s="150" t="str">
        <f>IF(Table1[[#This Row],[LIBRARY ID]]="","",Table1[[#This Row],[CONCENTRATION]]*Table1[[#This Row],[VOLUME]])</f>
        <v/>
      </c>
      <c r="R881" s="103" t="s">
        <v>735</v>
      </c>
      <c r="S881" s="103" t="str">
        <f>IF(Table1[[#This Row],[LIBRARY ID]]="","",CONCATENATE('Sample information'!$B$16,"_",Table1[[#This Row],[PLATE]],"_org_",Table1[[#This Row],[DATE SAMPLE DELIVERY]]))</f>
        <v/>
      </c>
      <c r="T881" s="130" t="str">
        <f>IF(Table1[[#This Row],[DATE SAMPLE DELIVERY]]="","",(CONCATENATE(20,LEFT(Table1[[#This Row],[DATE SAMPLE DELIVERY]],2),"-",(MID(Table1[[#This Row],[DATE SAMPLE DELIVERY]],3,2)),"-",(RIGHT(Table1[[#This Row],[DATE SAMPLE DELIVERY]],2)))))</f>
        <v/>
      </c>
      <c r="U881" s="137" t="str">
        <f>IF(Table1[[#This Row],[LIBRARY ID]]="","",IF('Sample information'!$B$22="","RML",'Sample information'!$B$22))</f>
        <v/>
      </c>
      <c r="V881" s="130" t="s">
        <v>280</v>
      </c>
      <c r="W881" s="135"/>
      <c r="X881" s="135"/>
      <c r="AA881" s="151"/>
      <c r="AC881" s="154"/>
      <c r="AF881" s="135"/>
      <c r="AG881" s="130"/>
      <c r="AH881" s="130"/>
      <c r="AI881" s="130"/>
      <c r="AJ881" s="130"/>
      <c r="AK881" s="130"/>
      <c r="AL881" s="130"/>
      <c r="AM881" s="130"/>
      <c r="AN881" s="130"/>
      <c r="AO881" s="130"/>
      <c r="AP881" s="130"/>
      <c r="AQ881" s="130"/>
      <c r="AR881" s="130"/>
      <c r="AS881" s="130"/>
      <c r="AT881" s="130"/>
      <c r="AU881" s="130"/>
      <c r="AV881" s="130"/>
      <c r="AW881" s="130"/>
      <c r="AX881" s="130"/>
      <c r="AY881" s="130"/>
      <c r="AZ881" s="130"/>
      <c r="BA881" s="130"/>
      <c r="BB881" s="130"/>
      <c r="BC881" s="130"/>
      <c r="BD881" s="130"/>
      <c r="BE881" s="130"/>
    </row>
    <row r="882" spans="1:57" s="137" customFormat="1" ht="15">
      <c r="A882" s="89" t="str">
        <f>IF(Table1[[#This Row],[LIBRARY ID]]="","",CONCATENATE('Sample information'!B$16," #1"," ",Table1[[#This Row],[DATE SAMPLE DELIVERY]]))</f>
        <v/>
      </c>
      <c r="B882" s="89" t="str">
        <f>IF(Table1[[#This Row],[LIBRARY ID]]="","",CONCATENATE('Sample information'!B$16,"-",Table1[[#This Row],[LIBRARY ID]]))</f>
        <v/>
      </c>
      <c r="C882" s="47"/>
      <c r="D882" s="47"/>
      <c r="E882" s="47"/>
      <c r="F882" s="174" t="s">
        <v>547</v>
      </c>
      <c r="G882" s="47"/>
      <c r="H882" s="47"/>
      <c r="I882" s="47"/>
      <c r="J882" s="47"/>
      <c r="K882" s="47"/>
      <c r="L882" s="89" t="str">
        <f>IF(Table1[[#This Row],[INDEX CATEGORY]]="",CONCATENATE("Custom (",Table1[[#This Row],[CUSTOM INDEX]],")"),IF(Table1[[#This Row],[INDEX CATEGORY]]="No index","Custom (None)",INDEX(Index!$C$3:$X$230,MATCH(Table1[[#This Row],[INDEX NUMBER]],Index!$B$3:$B$230,0),MATCH(Table1[[#This Row],[INDEX CATEGORY]],Index!$C$2:$X$2,0))))</f>
        <v>Custom ()</v>
      </c>
      <c r="M882" s="153"/>
      <c r="N882" s="135" t="s">
        <v>5</v>
      </c>
      <c r="O882" s="153" t="s">
        <v>34</v>
      </c>
      <c r="P882" s="150" t="str">
        <f>IF(Table1[[#This Row],[LIBRARY ID]]="","",Table1[[#This Row],[VOLUME]])</f>
        <v/>
      </c>
      <c r="Q882" s="150" t="str">
        <f>IF(Table1[[#This Row],[LIBRARY ID]]="","",Table1[[#This Row],[CONCENTRATION]]*Table1[[#This Row],[VOLUME]])</f>
        <v/>
      </c>
      <c r="R882" s="103" t="s">
        <v>735</v>
      </c>
      <c r="S882" s="103" t="str">
        <f>IF(Table1[[#This Row],[LIBRARY ID]]="","",CONCATENATE('Sample information'!$B$16,"_",Table1[[#This Row],[PLATE]],"_org_",Table1[[#This Row],[DATE SAMPLE DELIVERY]]))</f>
        <v/>
      </c>
      <c r="T882" s="130" t="str">
        <f>IF(Table1[[#This Row],[DATE SAMPLE DELIVERY]]="","",(CONCATENATE(20,LEFT(Table1[[#This Row],[DATE SAMPLE DELIVERY]],2),"-",(MID(Table1[[#This Row],[DATE SAMPLE DELIVERY]],3,2)),"-",(RIGHT(Table1[[#This Row],[DATE SAMPLE DELIVERY]],2)))))</f>
        <v/>
      </c>
      <c r="U882" s="137" t="str">
        <f>IF(Table1[[#This Row],[LIBRARY ID]]="","",IF('Sample information'!$B$22="","RML",'Sample information'!$B$22))</f>
        <v/>
      </c>
      <c r="V882" s="130" t="s">
        <v>280</v>
      </c>
      <c r="W882" s="135"/>
      <c r="X882" s="135"/>
      <c r="AA882" s="151"/>
      <c r="AC882" s="154"/>
      <c r="AF882" s="135"/>
      <c r="AG882" s="130"/>
      <c r="AH882" s="130"/>
      <c r="AI882" s="130"/>
      <c r="AJ882" s="130"/>
      <c r="AK882" s="130"/>
      <c r="AL882" s="130"/>
      <c r="AM882" s="130"/>
      <c r="AN882" s="130"/>
      <c r="AO882" s="130"/>
      <c r="AP882" s="130"/>
      <c r="AQ882" s="130"/>
      <c r="AR882" s="130"/>
      <c r="AS882" s="130"/>
      <c r="AT882" s="130"/>
      <c r="AU882" s="130"/>
      <c r="AV882" s="130"/>
      <c r="AW882" s="130"/>
      <c r="AX882" s="130"/>
      <c r="AY882" s="130"/>
      <c r="AZ882" s="130"/>
      <c r="BA882" s="130"/>
      <c r="BB882" s="130"/>
      <c r="BC882" s="130"/>
      <c r="BD882" s="130"/>
      <c r="BE882" s="130"/>
    </row>
    <row r="883" spans="1:57" s="137" customFormat="1" ht="15">
      <c r="A883" s="89" t="str">
        <f>IF(Table1[[#This Row],[LIBRARY ID]]="","",CONCATENATE('Sample information'!B$16," #1"," ",Table1[[#This Row],[DATE SAMPLE DELIVERY]]))</f>
        <v/>
      </c>
      <c r="B883" s="89" t="str">
        <f>IF(Table1[[#This Row],[LIBRARY ID]]="","",CONCATENATE('Sample information'!B$16,"-",Table1[[#This Row],[LIBRARY ID]]))</f>
        <v/>
      </c>
      <c r="C883" s="47"/>
      <c r="D883" s="47"/>
      <c r="E883" s="47"/>
      <c r="F883" s="174" t="s">
        <v>547</v>
      </c>
      <c r="G883" s="47"/>
      <c r="H883" s="47"/>
      <c r="I883" s="47"/>
      <c r="J883" s="47"/>
      <c r="K883" s="47"/>
      <c r="L883" s="89" t="str">
        <f>IF(Table1[[#This Row],[INDEX CATEGORY]]="",CONCATENATE("Custom (",Table1[[#This Row],[CUSTOM INDEX]],")"),IF(Table1[[#This Row],[INDEX CATEGORY]]="No index","Custom (None)",INDEX(Index!$C$3:$X$230,MATCH(Table1[[#This Row],[INDEX NUMBER]],Index!$B$3:$B$230,0),MATCH(Table1[[#This Row],[INDEX CATEGORY]],Index!$C$2:$X$2,0))))</f>
        <v>Custom ()</v>
      </c>
      <c r="M883" s="153"/>
      <c r="N883" s="135" t="s">
        <v>5</v>
      </c>
      <c r="O883" s="153" t="s">
        <v>35</v>
      </c>
      <c r="P883" s="150" t="str">
        <f>IF(Table1[[#This Row],[LIBRARY ID]]="","",Table1[[#This Row],[VOLUME]])</f>
        <v/>
      </c>
      <c r="Q883" s="150" t="str">
        <f>IF(Table1[[#This Row],[LIBRARY ID]]="","",Table1[[#This Row],[CONCENTRATION]]*Table1[[#This Row],[VOLUME]])</f>
        <v/>
      </c>
      <c r="R883" s="103" t="s">
        <v>735</v>
      </c>
      <c r="S883" s="103" t="str">
        <f>IF(Table1[[#This Row],[LIBRARY ID]]="","",CONCATENATE('Sample information'!$B$16,"_",Table1[[#This Row],[PLATE]],"_org_",Table1[[#This Row],[DATE SAMPLE DELIVERY]]))</f>
        <v/>
      </c>
      <c r="T883" s="130" t="str">
        <f>IF(Table1[[#This Row],[DATE SAMPLE DELIVERY]]="","",(CONCATENATE(20,LEFT(Table1[[#This Row],[DATE SAMPLE DELIVERY]],2),"-",(MID(Table1[[#This Row],[DATE SAMPLE DELIVERY]],3,2)),"-",(RIGHT(Table1[[#This Row],[DATE SAMPLE DELIVERY]],2)))))</f>
        <v/>
      </c>
      <c r="U883" s="137" t="str">
        <f>IF(Table1[[#This Row],[LIBRARY ID]]="","",IF('Sample information'!$B$22="","RML",'Sample information'!$B$22))</f>
        <v/>
      </c>
      <c r="V883" s="130" t="s">
        <v>280</v>
      </c>
      <c r="W883" s="135"/>
      <c r="X883" s="135"/>
      <c r="AA883" s="151"/>
      <c r="AC883" s="154"/>
      <c r="AF883" s="135"/>
      <c r="AG883" s="130"/>
      <c r="AH883" s="130"/>
      <c r="AI883" s="130"/>
      <c r="AJ883" s="130"/>
      <c r="AK883" s="130"/>
      <c r="AL883" s="130"/>
      <c r="AM883" s="130"/>
      <c r="AN883" s="130"/>
      <c r="AO883" s="130"/>
      <c r="AP883" s="130"/>
      <c r="AQ883" s="130"/>
      <c r="AR883" s="130"/>
      <c r="AS883" s="130"/>
      <c r="AT883" s="130"/>
      <c r="AU883" s="130"/>
      <c r="AV883" s="130"/>
      <c r="AW883" s="130"/>
      <c r="AX883" s="130"/>
      <c r="AY883" s="130"/>
      <c r="AZ883" s="130"/>
      <c r="BA883" s="130"/>
      <c r="BB883" s="130"/>
      <c r="BC883" s="130"/>
      <c r="BD883" s="130"/>
      <c r="BE883" s="130"/>
    </row>
    <row r="884" spans="1:57" s="137" customFormat="1" ht="15">
      <c r="A884" s="89" t="str">
        <f>IF(Table1[[#This Row],[LIBRARY ID]]="","",CONCATENATE('Sample information'!B$16," #1"," ",Table1[[#This Row],[DATE SAMPLE DELIVERY]]))</f>
        <v/>
      </c>
      <c r="B884" s="89" t="str">
        <f>IF(Table1[[#This Row],[LIBRARY ID]]="","",CONCATENATE('Sample information'!B$16,"-",Table1[[#This Row],[LIBRARY ID]]))</f>
        <v/>
      </c>
      <c r="C884" s="47"/>
      <c r="D884" s="47"/>
      <c r="E884" s="47"/>
      <c r="F884" s="174" t="s">
        <v>547</v>
      </c>
      <c r="G884" s="47"/>
      <c r="H884" s="47"/>
      <c r="I884" s="47"/>
      <c r="J884" s="47"/>
      <c r="K884" s="47"/>
      <c r="L884" s="89" t="str">
        <f>IF(Table1[[#This Row],[INDEX CATEGORY]]="",CONCATENATE("Custom (",Table1[[#This Row],[CUSTOM INDEX]],")"),IF(Table1[[#This Row],[INDEX CATEGORY]]="No index","Custom (None)",INDEX(Index!$C$3:$X$230,MATCH(Table1[[#This Row],[INDEX NUMBER]],Index!$B$3:$B$230,0),MATCH(Table1[[#This Row],[INDEX CATEGORY]],Index!$C$2:$X$2,0))))</f>
        <v>Custom ()</v>
      </c>
      <c r="M884" s="153"/>
      <c r="N884" s="135" t="s">
        <v>5</v>
      </c>
      <c r="O884" s="153" t="s">
        <v>36</v>
      </c>
      <c r="P884" s="150" t="str">
        <f>IF(Table1[[#This Row],[LIBRARY ID]]="","",Table1[[#This Row],[VOLUME]])</f>
        <v/>
      </c>
      <c r="Q884" s="150" t="str">
        <f>IF(Table1[[#This Row],[LIBRARY ID]]="","",Table1[[#This Row],[CONCENTRATION]]*Table1[[#This Row],[VOLUME]])</f>
        <v/>
      </c>
      <c r="R884" s="103" t="s">
        <v>735</v>
      </c>
      <c r="S884" s="103" t="str">
        <f>IF(Table1[[#This Row],[LIBRARY ID]]="","",CONCATENATE('Sample information'!$B$16,"_",Table1[[#This Row],[PLATE]],"_org_",Table1[[#This Row],[DATE SAMPLE DELIVERY]]))</f>
        <v/>
      </c>
      <c r="T884" s="130" t="str">
        <f>IF(Table1[[#This Row],[DATE SAMPLE DELIVERY]]="","",(CONCATENATE(20,LEFT(Table1[[#This Row],[DATE SAMPLE DELIVERY]],2),"-",(MID(Table1[[#This Row],[DATE SAMPLE DELIVERY]],3,2)),"-",(RIGHT(Table1[[#This Row],[DATE SAMPLE DELIVERY]],2)))))</f>
        <v/>
      </c>
      <c r="U884" s="137" t="str">
        <f>IF(Table1[[#This Row],[LIBRARY ID]]="","",IF('Sample information'!$B$22="","RML",'Sample information'!$B$22))</f>
        <v/>
      </c>
      <c r="V884" s="130" t="s">
        <v>280</v>
      </c>
      <c r="W884" s="135"/>
      <c r="X884" s="135"/>
      <c r="AA884" s="151"/>
      <c r="AC884" s="154"/>
      <c r="AF884" s="135"/>
      <c r="AG884" s="130"/>
      <c r="AH884" s="130"/>
      <c r="AI884" s="130"/>
      <c r="AJ884" s="130"/>
      <c r="AK884" s="130"/>
      <c r="AL884" s="130"/>
      <c r="AM884" s="130"/>
      <c r="AN884" s="130"/>
      <c r="AO884" s="130"/>
      <c r="AP884" s="130"/>
      <c r="AQ884" s="130"/>
      <c r="AR884" s="130"/>
      <c r="AS884" s="130"/>
      <c r="AT884" s="130"/>
      <c r="AU884" s="130"/>
      <c r="AV884" s="130"/>
      <c r="AW884" s="130"/>
      <c r="AX884" s="130"/>
      <c r="AY884" s="130"/>
      <c r="AZ884" s="130"/>
      <c r="BA884" s="130"/>
      <c r="BB884" s="130"/>
      <c r="BC884" s="130"/>
      <c r="BD884" s="130"/>
      <c r="BE884" s="130"/>
    </row>
    <row r="885" spans="1:57" s="137" customFormat="1" ht="15">
      <c r="A885" s="89" t="str">
        <f>IF(Table1[[#This Row],[LIBRARY ID]]="","",CONCATENATE('Sample information'!B$16," #1"," ",Table1[[#This Row],[DATE SAMPLE DELIVERY]]))</f>
        <v/>
      </c>
      <c r="B885" s="89" t="str">
        <f>IF(Table1[[#This Row],[LIBRARY ID]]="","",CONCATENATE('Sample information'!B$16,"-",Table1[[#This Row],[LIBRARY ID]]))</f>
        <v/>
      </c>
      <c r="C885" s="47"/>
      <c r="D885" s="47"/>
      <c r="E885" s="47"/>
      <c r="F885" s="174" t="s">
        <v>547</v>
      </c>
      <c r="G885" s="47"/>
      <c r="H885" s="47"/>
      <c r="I885" s="47"/>
      <c r="J885" s="47"/>
      <c r="K885" s="47"/>
      <c r="L885" s="89" t="str">
        <f>IF(Table1[[#This Row],[INDEX CATEGORY]]="",CONCATENATE("Custom (",Table1[[#This Row],[CUSTOM INDEX]],")"),IF(Table1[[#This Row],[INDEX CATEGORY]]="No index","Custom (None)",INDEX(Index!$C$3:$X$230,MATCH(Table1[[#This Row],[INDEX NUMBER]],Index!$B$3:$B$230,0),MATCH(Table1[[#This Row],[INDEX CATEGORY]],Index!$C$2:$X$2,0))))</f>
        <v>Custom ()</v>
      </c>
      <c r="M885" s="153"/>
      <c r="N885" s="135" t="s">
        <v>5</v>
      </c>
      <c r="O885" s="153" t="s">
        <v>37</v>
      </c>
      <c r="P885" s="150" t="str">
        <f>IF(Table1[[#This Row],[LIBRARY ID]]="","",Table1[[#This Row],[VOLUME]])</f>
        <v/>
      </c>
      <c r="Q885" s="150" t="str">
        <f>IF(Table1[[#This Row],[LIBRARY ID]]="","",Table1[[#This Row],[CONCENTRATION]]*Table1[[#This Row],[VOLUME]])</f>
        <v/>
      </c>
      <c r="R885" s="103" t="s">
        <v>735</v>
      </c>
      <c r="S885" s="103" t="str">
        <f>IF(Table1[[#This Row],[LIBRARY ID]]="","",CONCATENATE('Sample information'!$B$16,"_",Table1[[#This Row],[PLATE]],"_org_",Table1[[#This Row],[DATE SAMPLE DELIVERY]]))</f>
        <v/>
      </c>
      <c r="T885" s="130" t="str">
        <f>IF(Table1[[#This Row],[DATE SAMPLE DELIVERY]]="","",(CONCATENATE(20,LEFT(Table1[[#This Row],[DATE SAMPLE DELIVERY]],2),"-",(MID(Table1[[#This Row],[DATE SAMPLE DELIVERY]],3,2)),"-",(RIGHT(Table1[[#This Row],[DATE SAMPLE DELIVERY]],2)))))</f>
        <v/>
      </c>
      <c r="U885" s="137" t="str">
        <f>IF(Table1[[#This Row],[LIBRARY ID]]="","",IF('Sample information'!$B$22="","RML",'Sample information'!$B$22))</f>
        <v/>
      </c>
      <c r="V885" s="130" t="s">
        <v>280</v>
      </c>
      <c r="W885" s="135"/>
      <c r="X885" s="135"/>
      <c r="AA885" s="151"/>
      <c r="AC885" s="154"/>
      <c r="AF885" s="135"/>
      <c r="AG885" s="130"/>
      <c r="AH885" s="130"/>
      <c r="AI885" s="130"/>
      <c r="AJ885" s="130"/>
      <c r="AK885" s="130"/>
      <c r="AL885" s="130"/>
      <c r="AM885" s="130"/>
      <c r="AN885" s="130"/>
      <c r="AO885" s="130"/>
      <c r="AP885" s="130"/>
      <c r="AQ885" s="130"/>
      <c r="AR885" s="130"/>
      <c r="AS885" s="130"/>
      <c r="AT885" s="130"/>
      <c r="AU885" s="130"/>
      <c r="AV885" s="130"/>
      <c r="AW885" s="130"/>
      <c r="AX885" s="130"/>
      <c r="AY885" s="130"/>
      <c r="AZ885" s="130"/>
      <c r="BA885" s="130"/>
      <c r="BB885" s="130"/>
      <c r="BC885" s="130"/>
      <c r="BD885" s="130"/>
      <c r="BE885" s="130"/>
    </row>
    <row r="886" spans="1:57" s="137" customFormat="1" ht="15">
      <c r="A886" s="89" t="str">
        <f>IF(Table1[[#This Row],[LIBRARY ID]]="","",CONCATENATE('Sample information'!B$16," #1"," ",Table1[[#This Row],[DATE SAMPLE DELIVERY]]))</f>
        <v/>
      </c>
      <c r="B886" s="89" t="str">
        <f>IF(Table1[[#This Row],[LIBRARY ID]]="","",CONCATENATE('Sample information'!B$16,"-",Table1[[#This Row],[LIBRARY ID]]))</f>
        <v/>
      </c>
      <c r="C886" s="47"/>
      <c r="D886" s="47"/>
      <c r="E886" s="47"/>
      <c r="F886" s="174" t="s">
        <v>547</v>
      </c>
      <c r="G886" s="47"/>
      <c r="H886" s="47"/>
      <c r="I886" s="47"/>
      <c r="J886" s="47"/>
      <c r="K886" s="47"/>
      <c r="L886" s="89" t="str">
        <f>IF(Table1[[#This Row],[INDEX CATEGORY]]="",CONCATENATE("Custom (",Table1[[#This Row],[CUSTOM INDEX]],")"),IF(Table1[[#This Row],[INDEX CATEGORY]]="No index","Custom (None)",INDEX(Index!$C$3:$X$230,MATCH(Table1[[#This Row],[INDEX NUMBER]],Index!$B$3:$B$230,0),MATCH(Table1[[#This Row],[INDEX CATEGORY]],Index!$C$2:$X$2,0))))</f>
        <v>Custom ()</v>
      </c>
      <c r="M886" s="153"/>
      <c r="N886" s="135" t="s">
        <v>5</v>
      </c>
      <c r="O886" s="153" t="s">
        <v>38</v>
      </c>
      <c r="P886" s="150" t="str">
        <f>IF(Table1[[#This Row],[LIBRARY ID]]="","",Table1[[#This Row],[VOLUME]])</f>
        <v/>
      </c>
      <c r="Q886" s="150" t="str">
        <f>IF(Table1[[#This Row],[LIBRARY ID]]="","",Table1[[#This Row],[CONCENTRATION]]*Table1[[#This Row],[VOLUME]])</f>
        <v/>
      </c>
      <c r="R886" s="103" t="s">
        <v>735</v>
      </c>
      <c r="S886" s="103" t="str">
        <f>IF(Table1[[#This Row],[LIBRARY ID]]="","",CONCATENATE('Sample information'!$B$16,"_",Table1[[#This Row],[PLATE]],"_org_",Table1[[#This Row],[DATE SAMPLE DELIVERY]]))</f>
        <v/>
      </c>
      <c r="T886" s="130" t="str">
        <f>IF(Table1[[#This Row],[DATE SAMPLE DELIVERY]]="","",(CONCATENATE(20,LEFT(Table1[[#This Row],[DATE SAMPLE DELIVERY]],2),"-",(MID(Table1[[#This Row],[DATE SAMPLE DELIVERY]],3,2)),"-",(RIGHT(Table1[[#This Row],[DATE SAMPLE DELIVERY]],2)))))</f>
        <v/>
      </c>
      <c r="U886" s="137" t="str">
        <f>IF(Table1[[#This Row],[LIBRARY ID]]="","",IF('Sample information'!$B$22="","RML",'Sample information'!$B$22))</f>
        <v/>
      </c>
      <c r="V886" s="130" t="s">
        <v>280</v>
      </c>
      <c r="W886" s="135"/>
      <c r="X886" s="135"/>
      <c r="AA886" s="151"/>
      <c r="AC886" s="154"/>
      <c r="AF886" s="135"/>
      <c r="AG886" s="130"/>
      <c r="AH886" s="130"/>
      <c r="AI886" s="130"/>
      <c r="AJ886" s="130"/>
      <c r="AK886" s="130"/>
      <c r="AL886" s="130"/>
      <c r="AM886" s="130"/>
      <c r="AN886" s="130"/>
      <c r="AO886" s="130"/>
      <c r="AP886" s="130"/>
      <c r="AQ886" s="130"/>
      <c r="AR886" s="130"/>
      <c r="AS886" s="130"/>
      <c r="AT886" s="130"/>
      <c r="AU886" s="130"/>
      <c r="AV886" s="130"/>
      <c r="AW886" s="130"/>
      <c r="AX886" s="130"/>
      <c r="AY886" s="130"/>
      <c r="AZ886" s="130"/>
      <c r="BA886" s="130"/>
      <c r="BB886" s="130"/>
      <c r="BC886" s="130"/>
      <c r="BD886" s="130"/>
      <c r="BE886" s="130"/>
    </row>
    <row r="887" spans="1:57" s="137" customFormat="1" ht="15">
      <c r="A887" s="89" t="str">
        <f>IF(Table1[[#This Row],[LIBRARY ID]]="","",CONCATENATE('Sample information'!B$16," #1"," ",Table1[[#This Row],[DATE SAMPLE DELIVERY]]))</f>
        <v/>
      </c>
      <c r="B887" s="89" t="str">
        <f>IF(Table1[[#This Row],[LIBRARY ID]]="","",CONCATENATE('Sample information'!B$16,"-",Table1[[#This Row],[LIBRARY ID]]))</f>
        <v/>
      </c>
      <c r="C887" s="47"/>
      <c r="D887" s="47"/>
      <c r="E887" s="47"/>
      <c r="F887" s="174" t="s">
        <v>547</v>
      </c>
      <c r="G887" s="47"/>
      <c r="H887" s="47"/>
      <c r="I887" s="47"/>
      <c r="J887" s="47"/>
      <c r="K887" s="47"/>
      <c r="L887" s="89" t="str">
        <f>IF(Table1[[#This Row],[INDEX CATEGORY]]="",CONCATENATE("Custom (",Table1[[#This Row],[CUSTOM INDEX]],")"),IF(Table1[[#This Row],[INDEX CATEGORY]]="No index","Custom (None)",INDEX(Index!$C$3:$X$230,MATCH(Table1[[#This Row],[INDEX NUMBER]],Index!$B$3:$B$230,0),MATCH(Table1[[#This Row],[INDEX CATEGORY]],Index!$C$2:$X$2,0))))</f>
        <v>Custom ()</v>
      </c>
      <c r="M887" s="153"/>
      <c r="N887" s="135" t="s">
        <v>5</v>
      </c>
      <c r="O887" s="153" t="s">
        <v>39</v>
      </c>
      <c r="P887" s="150" t="str">
        <f>IF(Table1[[#This Row],[LIBRARY ID]]="","",Table1[[#This Row],[VOLUME]])</f>
        <v/>
      </c>
      <c r="Q887" s="150" t="str">
        <f>IF(Table1[[#This Row],[LIBRARY ID]]="","",Table1[[#This Row],[CONCENTRATION]]*Table1[[#This Row],[VOLUME]])</f>
        <v/>
      </c>
      <c r="R887" s="103" t="s">
        <v>735</v>
      </c>
      <c r="S887" s="103" t="str">
        <f>IF(Table1[[#This Row],[LIBRARY ID]]="","",CONCATENATE('Sample information'!$B$16,"_",Table1[[#This Row],[PLATE]],"_org_",Table1[[#This Row],[DATE SAMPLE DELIVERY]]))</f>
        <v/>
      </c>
      <c r="T887" s="130" t="str">
        <f>IF(Table1[[#This Row],[DATE SAMPLE DELIVERY]]="","",(CONCATENATE(20,LEFT(Table1[[#This Row],[DATE SAMPLE DELIVERY]],2),"-",(MID(Table1[[#This Row],[DATE SAMPLE DELIVERY]],3,2)),"-",(RIGHT(Table1[[#This Row],[DATE SAMPLE DELIVERY]],2)))))</f>
        <v/>
      </c>
      <c r="U887" s="137" t="str">
        <f>IF(Table1[[#This Row],[LIBRARY ID]]="","",IF('Sample information'!$B$22="","RML",'Sample information'!$B$22))</f>
        <v/>
      </c>
      <c r="V887" s="130" t="s">
        <v>280</v>
      </c>
      <c r="W887" s="135"/>
      <c r="X887" s="135"/>
      <c r="AA887" s="151"/>
      <c r="AC887" s="154"/>
      <c r="AF887" s="135"/>
      <c r="AG887" s="130"/>
      <c r="AH887" s="130"/>
      <c r="AI887" s="130"/>
      <c r="AJ887" s="130"/>
      <c r="AK887" s="130"/>
      <c r="AL887" s="130"/>
      <c r="AM887" s="130"/>
      <c r="AN887" s="130"/>
      <c r="AO887" s="130"/>
      <c r="AP887" s="130"/>
      <c r="AQ887" s="130"/>
      <c r="AR887" s="130"/>
      <c r="AS887" s="130"/>
      <c r="AT887" s="130"/>
      <c r="AU887" s="130"/>
      <c r="AV887" s="130"/>
      <c r="AW887" s="130"/>
      <c r="AX887" s="130"/>
      <c r="AY887" s="130"/>
      <c r="AZ887" s="130"/>
      <c r="BA887" s="130"/>
      <c r="BB887" s="130"/>
      <c r="BC887" s="130"/>
      <c r="BD887" s="130"/>
      <c r="BE887" s="130"/>
    </row>
    <row r="888" spans="1:57" s="137" customFormat="1" ht="15">
      <c r="A888" s="89" t="str">
        <f>IF(Table1[[#This Row],[LIBRARY ID]]="","",CONCATENATE('Sample information'!B$16," #1"," ",Table1[[#This Row],[DATE SAMPLE DELIVERY]]))</f>
        <v/>
      </c>
      <c r="B888" s="89" t="str">
        <f>IF(Table1[[#This Row],[LIBRARY ID]]="","",CONCATENATE('Sample information'!B$16,"-",Table1[[#This Row],[LIBRARY ID]]))</f>
        <v/>
      </c>
      <c r="C888" s="47"/>
      <c r="D888" s="47"/>
      <c r="E888" s="47"/>
      <c r="F888" s="174" t="s">
        <v>547</v>
      </c>
      <c r="G888" s="47"/>
      <c r="H888" s="47"/>
      <c r="I888" s="47"/>
      <c r="J888" s="47"/>
      <c r="K888" s="47"/>
      <c r="L888" s="89" t="str">
        <f>IF(Table1[[#This Row],[INDEX CATEGORY]]="",CONCATENATE("Custom (",Table1[[#This Row],[CUSTOM INDEX]],")"),IF(Table1[[#This Row],[INDEX CATEGORY]]="No index","Custom (None)",INDEX(Index!$C$3:$X$230,MATCH(Table1[[#This Row],[INDEX NUMBER]],Index!$B$3:$B$230,0),MATCH(Table1[[#This Row],[INDEX CATEGORY]],Index!$C$2:$X$2,0))))</f>
        <v>Custom ()</v>
      </c>
      <c r="M888" s="153"/>
      <c r="N888" s="135" t="s">
        <v>5</v>
      </c>
      <c r="O888" s="153" t="s">
        <v>40</v>
      </c>
      <c r="P888" s="150" t="str">
        <f>IF(Table1[[#This Row],[LIBRARY ID]]="","",Table1[[#This Row],[VOLUME]])</f>
        <v/>
      </c>
      <c r="Q888" s="150" t="str">
        <f>IF(Table1[[#This Row],[LIBRARY ID]]="","",Table1[[#This Row],[CONCENTRATION]]*Table1[[#This Row],[VOLUME]])</f>
        <v/>
      </c>
      <c r="R888" s="103" t="s">
        <v>735</v>
      </c>
      <c r="S888" s="103" t="str">
        <f>IF(Table1[[#This Row],[LIBRARY ID]]="","",CONCATENATE('Sample information'!$B$16,"_",Table1[[#This Row],[PLATE]],"_org_",Table1[[#This Row],[DATE SAMPLE DELIVERY]]))</f>
        <v/>
      </c>
      <c r="T888" s="130" t="str">
        <f>IF(Table1[[#This Row],[DATE SAMPLE DELIVERY]]="","",(CONCATENATE(20,LEFT(Table1[[#This Row],[DATE SAMPLE DELIVERY]],2),"-",(MID(Table1[[#This Row],[DATE SAMPLE DELIVERY]],3,2)),"-",(RIGHT(Table1[[#This Row],[DATE SAMPLE DELIVERY]],2)))))</f>
        <v/>
      </c>
      <c r="U888" s="137" t="str">
        <f>IF(Table1[[#This Row],[LIBRARY ID]]="","",IF('Sample information'!$B$22="","RML",'Sample information'!$B$22))</f>
        <v/>
      </c>
      <c r="V888" s="130" t="s">
        <v>280</v>
      </c>
      <c r="W888" s="135"/>
      <c r="X888" s="135"/>
      <c r="AA888" s="151"/>
      <c r="AC888" s="154"/>
      <c r="AF888" s="135"/>
      <c r="AG888" s="130"/>
      <c r="AH888" s="130"/>
      <c r="AI888" s="130"/>
      <c r="AJ888" s="130"/>
      <c r="AK888" s="130"/>
      <c r="AL888" s="130"/>
      <c r="AM888" s="130"/>
      <c r="AN888" s="130"/>
      <c r="AO888" s="130"/>
      <c r="AP888" s="130"/>
      <c r="AQ888" s="130"/>
      <c r="AR888" s="130"/>
      <c r="AS888" s="130"/>
      <c r="AT888" s="130"/>
      <c r="AU888" s="130"/>
      <c r="AV888" s="130"/>
      <c r="AW888" s="130"/>
      <c r="AX888" s="130"/>
      <c r="AY888" s="130"/>
      <c r="AZ888" s="130"/>
      <c r="BA888" s="130"/>
      <c r="BB888" s="130"/>
      <c r="BC888" s="130"/>
      <c r="BD888" s="130"/>
      <c r="BE888" s="130"/>
    </row>
    <row r="889" spans="1:57" s="137" customFormat="1" ht="15">
      <c r="A889" s="89" t="str">
        <f>IF(Table1[[#This Row],[LIBRARY ID]]="","",CONCATENATE('Sample information'!B$16," #1"," ",Table1[[#This Row],[DATE SAMPLE DELIVERY]]))</f>
        <v/>
      </c>
      <c r="B889" s="89" t="str">
        <f>IF(Table1[[#This Row],[LIBRARY ID]]="","",CONCATENATE('Sample information'!B$16,"-",Table1[[#This Row],[LIBRARY ID]]))</f>
        <v/>
      </c>
      <c r="C889" s="47"/>
      <c r="D889" s="47"/>
      <c r="E889" s="47"/>
      <c r="F889" s="174" t="s">
        <v>547</v>
      </c>
      <c r="G889" s="47"/>
      <c r="H889" s="47"/>
      <c r="I889" s="47"/>
      <c r="J889" s="47"/>
      <c r="K889" s="47"/>
      <c r="L889" s="89" t="str">
        <f>IF(Table1[[#This Row],[INDEX CATEGORY]]="",CONCATENATE("Custom (",Table1[[#This Row],[CUSTOM INDEX]],")"),IF(Table1[[#This Row],[INDEX CATEGORY]]="No index","Custom (None)",INDEX(Index!$C$3:$X$230,MATCH(Table1[[#This Row],[INDEX NUMBER]],Index!$B$3:$B$230,0),MATCH(Table1[[#This Row],[INDEX CATEGORY]],Index!$C$2:$X$2,0))))</f>
        <v>Custom ()</v>
      </c>
      <c r="M889" s="153"/>
      <c r="N889" s="135" t="s">
        <v>5</v>
      </c>
      <c r="O889" s="153" t="s">
        <v>41</v>
      </c>
      <c r="P889" s="150" t="str">
        <f>IF(Table1[[#This Row],[LIBRARY ID]]="","",Table1[[#This Row],[VOLUME]])</f>
        <v/>
      </c>
      <c r="Q889" s="150" t="str">
        <f>IF(Table1[[#This Row],[LIBRARY ID]]="","",Table1[[#This Row],[CONCENTRATION]]*Table1[[#This Row],[VOLUME]])</f>
        <v/>
      </c>
      <c r="R889" s="103" t="s">
        <v>735</v>
      </c>
      <c r="S889" s="103" t="str">
        <f>IF(Table1[[#This Row],[LIBRARY ID]]="","",CONCATENATE('Sample information'!$B$16,"_",Table1[[#This Row],[PLATE]],"_org_",Table1[[#This Row],[DATE SAMPLE DELIVERY]]))</f>
        <v/>
      </c>
      <c r="T889" s="130" t="str">
        <f>IF(Table1[[#This Row],[DATE SAMPLE DELIVERY]]="","",(CONCATENATE(20,LEFT(Table1[[#This Row],[DATE SAMPLE DELIVERY]],2),"-",(MID(Table1[[#This Row],[DATE SAMPLE DELIVERY]],3,2)),"-",(RIGHT(Table1[[#This Row],[DATE SAMPLE DELIVERY]],2)))))</f>
        <v/>
      </c>
      <c r="U889" s="137" t="str">
        <f>IF(Table1[[#This Row],[LIBRARY ID]]="","",IF('Sample information'!$B$22="","RML",'Sample information'!$B$22))</f>
        <v/>
      </c>
      <c r="V889" s="130" t="s">
        <v>280</v>
      </c>
      <c r="W889" s="135"/>
      <c r="X889" s="135"/>
      <c r="AA889" s="151"/>
      <c r="AC889" s="154"/>
      <c r="AF889" s="135"/>
      <c r="AG889" s="130"/>
      <c r="AH889" s="130"/>
      <c r="AI889" s="130"/>
      <c r="AJ889" s="130"/>
      <c r="AK889" s="130"/>
      <c r="AL889" s="130"/>
      <c r="AM889" s="130"/>
      <c r="AN889" s="130"/>
      <c r="AO889" s="130"/>
      <c r="AP889" s="130"/>
      <c r="AQ889" s="130"/>
      <c r="AR889" s="130"/>
      <c r="AS889" s="130"/>
      <c r="AT889" s="130"/>
      <c r="AU889" s="130"/>
      <c r="AV889" s="130"/>
      <c r="AW889" s="130"/>
      <c r="AX889" s="130"/>
      <c r="AY889" s="130"/>
      <c r="AZ889" s="130"/>
      <c r="BA889" s="130"/>
      <c r="BB889" s="130"/>
      <c r="BC889" s="130"/>
      <c r="BD889" s="130"/>
      <c r="BE889" s="130"/>
    </row>
    <row r="890" spans="1:57" s="137" customFormat="1" ht="15">
      <c r="A890" s="89" t="str">
        <f>IF(Table1[[#This Row],[LIBRARY ID]]="","",CONCATENATE('Sample information'!B$16," #1"," ",Table1[[#This Row],[DATE SAMPLE DELIVERY]]))</f>
        <v/>
      </c>
      <c r="B890" s="89" t="str">
        <f>IF(Table1[[#This Row],[LIBRARY ID]]="","",CONCATENATE('Sample information'!B$16,"-",Table1[[#This Row],[LIBRARY ID]]))</f>
        <v/>
      </c>
      <c r="C890" s="47"/>
      <c r="D890" s="47"/>
      <c r="E890" s="47"/>
      <c r="F890" s="174" t="s">
        <v>547</v>
      </c>
      <c r="G890" s="47"/>
      <c r="H890" s="47"/>
      <c r="I890" s="47"/>
      <c r="J890" s="47"/>
      <c r="K890" s="47"/>
      <c r="L890" s="89" t="str">
        <f>IF(Table1[[#This Row],[INDEX CATEGORY]]="",CONCATENATE("Custom (",Table1[[#This Row],[CUSTOM INDEX]],")"),IF(Table1[[#This Row],[INDEX CATEGORY]]="No index","Custom (None)",INDEX(Index!$C$3:$X$230,MATCH(Table1[[#This Row],[INDEX NUMBER]],Index!$B$3:$B$230,0),MATCH(Table1[[#This Row],[INDEX CATEGORY]],Index!$C$2:$X$2,0))))</f>
        <v>Custom ()</v>
      </c>
      <c r="M890" s="153"/>
      <c r="N890" s="135" t="s">
        <v>5</v>
      </c>
      <c r="O890" s="153" t="s">
        <v>42</v>
      </c>
      <c r="P890" s="150" t="str">
        <f>IF(Table1[[#This Row],[LIBRARY ID]]="","",Table1[[#This Row],[VOLUME]])</f>
        <v/>
      </c>
      <c r="Q890" s="150" t="str">
        <f>IF(Table1[[#This Row],[LIBRARY ID]]="","",Table1[[#This Row],[CONCENTRATION]]*Table1[[#This Row],[VOLUME]])</f>
        <v/>
      </c>
      <c r="R890" s="103" t="s">
        <v>735</v>
      </c>
      <c r="S890" s="103" t="str">
        <f>IF(Table1[[#This Row],[LIBRARY ID]]="","",CONCATENATE('Sample information'!$B$16,"_",Table1[[#This Row],[PLATE]],"_org_",Table1[[#This Row],[DATE SAMPLE DELIVERY]]))</f>
        <v/>
      </c>
      <c r="T890" s="130" t="str">
        <f>IF(Table1[[#This Row],[DATE SAMPLE DELIVERY]]="","",(CONCATENATE(20,LEFT(Table1[[#This Row],[DATE SAMPLE DELIVERY]],2),"-",(MID(Table1[[#This Row],[DATE SAMPLE DELIVERY]],3,2)),"-",(RIGHT(Table1[[#This Row],[DATE SAMPLE DELIVERY]],2)))))</f>
        <v/>
      </c>
      <c r="U890" s="137" t="str">
        <f>IF(Table1[[#This Row],[LIBRARY ID]]="","",IF('Sample information'!$B$22="","RML",'Sample information'!$B$22))</f>
        <v/>
      </c>
      <c r="V890" s="130" t="s">
        <v>280</v>
      </c>
      <c r="W890" s="135"/>
      <c r="X890" s="135"/>
      <c r="AA890" s="151"/>
      <c r="AC890" s="154"/>
      <c r="AF890" s="135"/>
      <c r="AG890" s="130"/>
      <c r="AH890" s="130"/>
      <c r="AI890" s="130"/>
      <c r="AJ890" s="130"/>
      <c r="AK890" s="130"/>
      <c r="AL890" s="130"/>
      <c r="AM890" s="130"/>
      <c r="AN890" s="130"/>
      <c r="AO890" s="130"/>
      <c r="AP890" s="130"/>
      <c r="AQ890" s="130"/>
      <c r="AR890" s="130"/>
      <c r="AS890" s="130"/>
      <c r="AT890" s="130"/>
      <c r="AU890" s="130"/>
      <c r="AV890" s="130"/>
      <c r="AW890" s="130"/>
      <c r="AX890" s="130"/>
      <c r="AY890" s="130"/>
      <c r="AZ890" s="130"/>
      <c r="BA890" s="130"/>
      <c r="BB890" s="130"/>
      <c r="BC890" s="130"/>
      <c r="BD890" s="130"/>
      <c r="BE890" s="130"/>
    </row>
    <row r="891" spans="1:57" s="137" customFormat="1" ht="15">
      <c r="A891" s="89" t="str">
        <f>IF(Table1[[#This Row],[LIBRARY ID]]="","",CONCATENATE('Sample information'!B$16," #1"," ",Table1[[#This Row],[DATE SAMPLE DELIVERY]]))</f>
        <v/>
      </c>
      <c r="B891" s="89" t="str">
        <f>IF(Table1[[#This Row],[LIBRARY ID]]="","",CONCATENATE('Sample information'!B$16,"-",Table1[[#This Row],[LIBRARY ID]]))</f>
        <v/>
      </c>
      <c r="C891" s="47"/>
      <c r="D891" s="47"/>
      <c r="E891" s="47"/>
      <c r="F891" s="174" t="s">
        <v>547</v>
      </c>
      <c r="G891" s="47"/>
      <c r="H891" s="47"/>
      <c r="I891" s="47"/>
      <c r="J891" s="47"/>
      <c r="K891" s="47"/>
      <c r="L891" s="89" t="str">
        <f>IF(Table1[[#This Row],[INDEX CATEGORY]]="",CONCATENATE("Custom (",Table1[[#This Row],[CUSTOM INDEX]],")"),IF(Table1[[#This Row],[INDEX CATEGORY]]="No index","Custom (None)",INDEX(Index!$C$3:$X$230,MATCH(Table1[[#This Row],[INDEX NUMBER]],Index!$B$3:$B$230,0),MATCH(Table1[[#This Row],[INDEX CATEGORY]],Index!$C$2:$X$2,0))))</f>
        <v>Custom ()</v>
      </c>
      <c r="M891" s="153"/>
      <c r="N891" s="135" t="s">
        <v>5</v>
      </c>
      <c r="O891" s="153" t="s">
        <v>43</v>
      </c>
      <c r="P891" s="150" t="str">
        <f>IF(Table1[[#This Row],[LIBRARY ID]]="","",Table1[[#This Row],[VOLUME]])</f>
        <v/>
      </c>
      <c r="Q891" s="150" t="str">
        <f>IF(Table1[[#This Row],[LIBRARY ID]]="","",Table1[[#This Row],[CONCENTRATION]]*Table1[[#This Row],[VOLUME]])</f>
        <v/>
      </c>
      <c r="R891" s="103" t="s">
        <v>735</v>
      </c>
      <c r="S891" s="103" t="str">
        <f>IF(Table1[[#This Row],[LIBRARY ID]]="","",CONCATENATE('Sample information'!$B$16,"_",Table1[[#This Row],[PLATE]],"_org_",Table1[[#This Row],[DATE SAMPLE DELIVERY]]))</f>
        <v/>
      </c>
      <c r="T891" s="130" t="str">
        <f>IF(Table1[[#This Row],[DATE SAMPLE DELIVERY]]="","",(CONCATENATE(20,LEFT(Table1[[#This Row],[DATE SAMPLE DELIVERY]],2),"-",(MID(Table1[[#This Row],[DATE SAMPLE DELIVERY]],3,2)),"-",(RIGHT(Table1[[#This Row],[DATE SAMPLE DELIVERY]],2)))))</f>
        <v/>
      </c>
      <c r="U891" s="137" t="str">
        <f>IF(Table1[[#This Row],[LIBRARY ID]]="","",IF('Sample information'!$B$22="","RML",'Sample information'!$B$22))</f>
        <v/>
      </c>
      <c r="V891" s="130" t="s">
        <v>280</v>
      </c>
      <c r="W891" s="135"/>
      <c r="X891" s="135"/>
      <c r="AA891" s="151"/>
      <c r="AC891" s="154"/>
      <c r="AF891" s="135"/>
      <c r="AG891" s="130"/>
      <c r="AH891" s="130"/>
      <c r="AI891" s="130"/>
      <c r="AJ891" s="130"/>
      <c r="AK891" s="130"/>
      <c r="AL891" s="130"/>
      <c r="AM891" s="130"/>
      <c r="AN891" s="130"/>
      <c r="AO891" s="130"/>
      <c r="AP891" s="130"/>
      <c r="AQ891" s="130"/>
      <c r="AR891" s="130"/>
      <c r="AS891" s="130"/>
      <c r="AT891" s="130"/>
      <c r="AU891" s="130"/>
      <c r="AV891" s="130"/>
      <c r="AW891" s="130"/>
      <c r="AX891" s="130"/>
      <c r="AY891" s="130"/>
      <c r="AZ891" s="130"/>
      <c r="BA891" s="130"/>
      <c r="BB891" s="130"/>
      <c r="BC891" s="130"/>
      <c r="BD891" s="130"/>
      <c r="BE891" s="130"/>
    </row>
    <row r="892" spans="1:57" s="137" customFormat="1" ht="15">
      <c r="A892" s="89" t="str">
        <f>IF(Table1[[#This Row],[LIBRARY ID]]="","",CONCATENATE('Sample information'!B$16," #1"," ",Table1[[#This Row],[DATE SAMPLE DELIVERY]]))</f>
        <v/>
      </c>
      <c r="B892" s="89" t="str">
        <f>IF(Table1[[#This Row],[LIBRARY ID]]="","",CONCATENATE('Sample information'!B$16,"-",Table1[[#This Row],[LIBRARY ID]]))</f>
        <v/>
      </c>
      <c r="C892" s="47"/>
      <c r="D892" s="47"/>
      <c r="E892" s="47"/>
      <c r="F892" s="174" t="s">
        <v>547</v>
      </c>
      <c r="G892" s="47"/>
      <c r="H892" s="47"/>
      <c r="I892" s="47"/>
      <c r="J892" s="47"/>
      <c r="K892" s="47"/>
      <c r="L892" s="89" t="str">
        <f>IF(Table1[[#This Row],[INDEX CATEGORY]]="",CONCATENATE("Custom (",Table1[[#This Row],[CUSTOM INDEX]],")"),IF(Table1[[#This Row],[INDEX CATEGORY]]="No index","Custom (None)",INDEX(Index!$C$3:$X$230,MATCH(Table1[[#This Row],[INDEX NUMBER]],Index!$B$3:$B$230,0),MATCH(Table1[[#This Row],[INDEX CATEGORY]],Index!$C$2:$X$2,0))))</f>
        <v>Custom ()</v>
      </c>
      <c r="M892" s="153"/>
      <c r="N892" s="135" t="s">
        <v>5</v>
      </c>
      <c r="O892" s="153" t="s">
        <v>44</v>
      </c>
      <c r="P892" s="150" t="str">
        <f>IF(Table1[[#This Row],[LIBRARY ID]]="","",Table1[[#This Row],[VOLUME]])</f>
        <v/>
      </c>
      <c r="Q892" s="150" t="str">
        <f>IF(Table1[[#This Row],[LIBRARY ID]]="","",Table1[[#This Row],[CONCENTRATION]]*Table1[[#This Row],[VOLUME]])</f>
        <v/>
      </c>
      <c r="R892" s="103" t="s">
        <v>735</v>
      </c>
      <c r="S892" s="103" t="str">
        <f>IF(Table1[[#This Row],[LIBRARY ID]]="","",CONCATENATE('Sample information'!$B$16,"_",Table1[[#This Row],[PLATE]],"_org_",Table1[[#This Row],[DATE SAMPLE DELIVERY]]))</f>
        <v/>
      </c>
      <c r="T892" s="130" t="str">
        <f>IF(Table1[[#This Row],[DATE SAMPLE DELIVERY]]="","",(CONCATENATE(20,LEFT(Table1[[#This Row],[DATE SAMPLE DELIVERY]],2),"-",(MID(Table1[[#This Row],[DATE SAMPLE DELIVERY]],3,2)),"-",(RIGHT(Table1[[#This Row],[DATE SAMPLE DELIVERY]],2)))))</f>
        <v/>
      </c>
      <c r="U892" s="137" t="str">
        <f>IF(Table1[[#This Row],[LIBRARY ID]]="","",IF('Sample information'!$B$22="","RML",'Sample information'!$B$22))</f>
        <v/>
      </c>
      <c r="V892" s="130" t="s">
        <v>280</v>
      </c>
      <c r="W892" s="135"/>
      <c r="X892" s="135"/>
      <c r="AA892" s="151"/>
      <c r="AC892" s="154"/>
      <c r="AF892" s="135"/>
      <c r="AG892" s="130"/>
      <c r="AH892" s="130"/>
      <c r="AI892" s="130"/>
      <c r="AJ892" s="130"/>
      <c r="AK892" s="130"/>
      <c r="AL892" s="130"/>
      <c r="AM892" s="130"/>
      <c r="AN892" s="130"/>
      <c r="AO892" s="130"/>
      <c r="AP892" s="130"/>
      <c r="AQ892" s="130"/>
      <c r="AR892" s="130"/>
      <c r="AS892" s="130"/>
      <c r="AT892" s="130"/>
      <c r="AU892" s="130"/>
      <c r="AV892" s="130"/>
      <c r="AW892" s="130"/>
      <c r="AX892" s="130"/>
      <c r="AY892" s="130"/>
      <c r="AZ892" s="130"/>
      <c r="BA892" s="130"/>
      <c r="BB892" s="130"/>
      <c r="BC892" s="130"/>
      <c r="BD892" s="130"/>
      <c r="BE892" s="130"/>
    </row>
    <row r="893" spans="1:57" s="137" customFormat="1" ht="15">
      <c r="A893" s="89" t="str">
        <f>IF(Table1[[#This Row],[LIBRARY ID]]="","",CONCATENATE('Sample information'!B$16," #1"," ",Table1[[#This Row],[DATE SAMPLE DELIVERY]]))</f>
        <v/>
      </c>
      <c r="B893" s="89" t="str">
        <f>IF(Table1[[#This Row],[LIBRARY ID]]="","",CONCATENATE('Sample information'!B$16,"-",Table1[[#This Row],[LIBRARY ID]]))</f>
        <v/>
      </c>
      <c r="C893" s="47"/>
      <c r="D893" s="47"/>
      <c r="E893" s="47"/>
      <c r="F893" s="174" t="s">
        <v>547</v>
      </c>
      <c r="G893" s="47"/>
      <c r="H893" s="47"/>
      <c r="I893" s="47"/>
      <c r="J893" s="47"/>
      <c r="K893" s="47"/>
      <c r="L893" s="89" t="str">
        <f>IF(Table1[[#This Row],[INDEX CATEGORY]]="",CONCATENATE("Custom (",Table1[[#This Row],[CUSTOM INDEX]],")"),IF(Table1[[#This Row],[INDEX CATEGORY]]="No index","Custom (None)",INDEX(Index!$C$3:$X$230,MATCH(Table1[[#This Row],[INDEX NUMBER]],Index!$B$3:$B$230,0),MATCH(Table1[[#This Row],[INDEX CATEGORY]],Index!$C$2:$X$2,0))))</f>
        <v>Custom ()</v>
      </c>
      <c r="M893" s="153"/>
      <c r="N893" s="135" t="s">
        <v>5</v>
      </c>
      <c r="O893" s="153" t="s">
        <v>45</v>
      </c>
      <c r="P893" s="150" t="str">
        <f>IF(Table1[[#This Row],[LIBRARY ID]]="","",Table1[[#This Row],[VOLUME]])</f>
        <v/>
      </c>
      <c r="Q893" s="150" t="str">
        <f>IF(Table1[[#This Row],[LIBRARY ID]]="","",Table1[[#This Row],[CONCENTRATION]]*Table1[[#This Row],[VOLUME]])</f>
        <v/>
      </c>
      <c r="R893" s="103" t="s">
        <v>735</v>
      </c>
      <c r="S893" s="103" t="str">
        <f>IF(Table1[[#This Row],[LIBRARY ID]]="","",CONCATENATE('Sample information'!$B$16,"_",Table1[[#This Row],[PLATE]],"_org_",Table1[[#This Row],[DATE SAMPLE DELIVERY]]))</f>
        <v/>
      </c>
      <c r="T893" s="130" t="str">
        <f>IF(Table1[[#This Row],[DATE SAMPLE DELIVERY]]="","",(CONCATENATE(20,LEFT(Table1[[#This Row],[DATE SAMPLE DELIVERY]],2),"-",(MID(Table1[[#This Row],[DATE SAMPLE DELIVERY]],3,2)),"-",(RIGHT(Table1[[#This Row],[DATE SAMPLE DELIVERY]],2)))))</f>
        <v/>
      </c>
      <c r="U893" s="137" t="str">
        <f>IF(Table1[[#This Row],[LIBRARY ID]]="","",IF('Sample information'!$B$22="","RML",'Sample information'!$B$22))</f>
        <v/>
      </c>
      <c r="V893" s="130" t="s">
        <v>280</v>
      </c>
      <c r="W893" s="135"/>
      <c r="X893" s="135"/>
      <c r="AA893" s="151"/>
      <c r="AC893" s="154"/>
      <c r="AF893" s="135"/>
      <c r="AG893" s="130"/>
      <c r="AH893" s="130"/>
      <c r="AI893" s="130"/>
      <c r="AJ893" s="130"/>
      <c r="AK893" s="130"/>
      <c r="AL893" s="130"/>
      <c r="AM893" s="130"/>
      <c r="AN893" s="130"/>
      <c r="AO893" s="130"/>
      <c r="AP893" s="130"/>
      <c r="AQ893" s="130"/>
      <c r="AR893" s="130"/>
      <c r="AS893" s="130"/>
      <c r="AT893" s="130"/>
      <c r="AU893" s="130"/>
      <c r="AV893" s="130"/>
      <c r="AW893" s="130"/>
      <c r="AX893" s="130"/>
      <c r="AY893" s="130"/>
      <c r="AZ893" s="130"/>
      <c r="BA893" s="130"/>
      <c r="BB893" s="130"/>
      <c r="BC893" s="130"/>
      <c r="BD893" s="130"/>
      <c r="BE893" s="130"/>
    </row>
    <row r="894" spans="1:57" s="137" customFormat="1" ht="15">
      <c r="A894" s="89" t="str">
        <f>IF(Table1[[#This Row],[LIBRARY ID]]="","",CONCATENATE('Sample information'!B$16," #1"," ",Table1[[#This Row],[DATE SAMPLE DELIVERY]]))</f>
        <v/>
      </c>
      <c r="B894" s="89" t="str">
        <f>IF(Table1[[#This Row],[LIBRARY ID]]="","",CONCATENATE('Sample information'!B$16,"-",Table1[[#This Row],[LIBRARY ID]]))</f>
        <v/>
      </c>
      <c r="C894" s="47"/>
      <c r="D894" s="47"/>
      <c r="E894" s="47"/>
      <c r="F894" s="174" t="s">
        <v>547</v>
      </c>
      <c r="G894" s="47"/>
      <c r="H894" s="47"/>
      <c r="I894" s="47"/>
      <c r="J894" s="47"/>
      <c r="K894" s="47"/>
      <c r="L894" s="89" t="str">
        <f>IF(Table1[[#This Row],[INDEX CATEGORY]]="",CONCATENATE("Custom (",Table1[[#This Row],[CUSTOM INDEX]],")"),IF(Table1[[#This Row],[INDEX CATEGORY]]="No index","Custom (None)",INDEX(Index!$C$3:$X$230,MATCH(Table1[[#This Row],[INDEX NUMBER]],Index!$B$3:$B$230,0),MATCH(Table1[[#This Row],[INDEX CATEGORY]],Index!$C$2:$X$2,0))))</f>
        <v>Custom ()</v>
      </c>
      <c r="M894" s="153"/>
      <c r="N894" s="135" t="s">
        <v>5</v>
      </c>
      <c r="O894" s="153" t="s">
        <v>46</v>
      </c>
      <c r="P894" s="150" t="str">
        <f>IF(Table1[[#This Row],[LIBRARY ID]]="","",Table1[[#This Row],[VOLUME]])</f>
        <v/>
      </c>
      <c r="Q894" s="150" t="str">
        <f>IF(Table1[[#This Row],[LIBRARY ID]]="","",Table1[[#This Row],[CONCENTRATION]]*Table1[[#This Row],[VOLUME]])</f>
        <v/>
      </c>
      <c r="R894" s="103" t="s">
        <v>735</v>
      </c>
      <c r="S894" s="103" t="str">
        <f>IF(Table1[[#This Row],[LIBRARY ID]]="","",CONCATENATE('Sample information'!$B$16,"_",Table1[[#This Row],[PLATE]],"_org_",Table1[[#This Row],[DATE SAMPLE DELIVERY]]))</f>
        <v/>
      </c>
      <c r="T894" s="130" t="str">
        <f>IF(Table1[[#This Row],[DATE SAMPLE DELIVERY]]="","",(CONCATENATE(20,LEFT(Table1[[#This Row],[DATE SAMPLE DELIVERY]],2),"-",(MID(Table1[[#This Row],[DATE SAMPLE DELIVERY]],3,2)),"-",(RIGHT(Table1[[#This Row],[DATE SAMPLE DELIVERY]],2)))))</f>
        <v/>
      </c>
      <c r="U894" s="137" t="str">
        <f>IF(Table1[[#This Row],[LIBRARY ID]]="","",IF('Sample information'!$B$22="","RML",'Sample information'!$B$22))</f>
        <v/>
      </c>
      <c r="V894" s="130" t="s">
        <v>280</v>
      </c>
      <c r="W894" s="135"/>
      <c r="X894" s="135"/>
      <c r="AA894" s="151"/>
      <c r="AC894" s="154"/>
      <c r="AF894" s="135"/>
      <c r="AG894" s="130"/>
      <c r="AH894" s="130"/>
      <c r="AI894" s="130"/>
      <c r="AJ894" s="130"/>
      <c r="AK894" s="130"/>
      <c r="AL894" s="130"/>
      <c r="AM894" s="130"/>
      <c r="AN894" s="130"/>
      <c r="AO894" s="130"/>
      <c r="AP894" s="130"/>
      <c r="AQ894" s="130"/>
      <c r="AR894" s="130"/>
      <c r="AS894" s="130"/>
      <c r="AT894" s="130"/>
      <c r="AU894" s="130"/>
      <c r="AV894" s="130"/>
      <c r="AW894" s="130"/>
      <c r="AX894" s="130"/>
      <c r="AY894" s="130"/>
      <c r="AZ894" s="130"/>
      <c r="BA894" s="130"/>
      <c r="BB894" s="130"/>
      <c r="BC894" s="130"/>
      <c r="BD894" s="130"/>
      <c r="BE894" s="130"/>
    </row>
    <row r="895" spans="1:57" s="137" customFormat="1" ht="15">
      <c r="A895" s="89" t="str">
        <f>IF(Table1[[#This Row],[LIBRARY ID]]="","",CONCATENATE('Sample information'!B$16," #1"," ",Table1[[#This Row],[DATE SAMPLE DELIVERY]]))</f>
        <v/>
      </c>
      <c r="B895" s="89" t="str">
        <f>IF(Table1[[#This Row],[LIBRARY ID]]="","",CONCATENATE('Sample information'!B$16,"-",Table1[[#This Row],[LIBRARY ID]]))</f>
        <v/>
      </c>
      <c r="C895" s="47"/>
      <c r="D895" s="47"/>
      <c r="E895" s="47"/>
      <c r="F895" s="174" t="s">
        <v>547</v>
      </c>
      <c r="G895" s="47"/>
      <c r="H895" s="47"/>
      <c r="I895" s="47"/>
      <c r="J895" s="47"/>
      <c r="K895" s="47"/>
      <c r="L895" s="89" t="str">
        <f>IF(Table1[[#This Row],[INDEX CATEGORY]]="",CONCATENATE("Custom (",Table1[[#This Row],[CUSTOM INDEX]],")"),IF(Table1[[#This Row],[INDEX CATEGORY]]="No index","Custom (None)",INDEX(Index!$C$3:$X$230,MATCH(Table1[[#This Row],[INDEX NUMBER]],Index!$B$3:$B$230,0),MATCH(Table1[[#This Row],[INDEX CATEGORY]],Index!$C$2:$X$2,0))))</f>
        <v>Custom ()</v>
      </c>
      <c r="M895" s="153"/>
      <c r="N895" s="135" t="s">
        <v>5</v>
      </c>
      <c r="O895" s="153" t="s">
        <v>47</v>
      </c>
      <c r="P895" s="150" t="str">
        <f>IF(Table1[[#This Row],[LIBRARY ID]]="","",Table1[[#This Row],[VOLUME]])</f>
        <v/>
      </c>
      <c r="Q895" s="150" t="str">
        <f>IF(Table1[[#This Row],[LIBRARY ID]]="","",Table1[[#This Row],[CONCENTRATION]]*Table1[[#This Row],[VOLUME]])</f>
        <v/>
      </c>
      <c r="R895" s="103" t="s">
        <v>735</v>
      </c>
      <c r="S895" s="103" t="str">
        <f>IF(Table1[[#This Row],[LIBRARY ID]]="","",CONCATENATE('Sample information'!$B$16,"_",Table1[[#This Row],[PLATE]],"_org_",Table1[[#This Row],[DATE SAMPLE DELIVERY]]))</f>
        <v/>
      </c>
      <c r="T895" s="130" t="str">
        <f>IF(Table1[[#This Row],[DATE SAMPLE DELIVERY]]="","",(CONCATENATE(20,LEFT(Table1[[#This Row],[DATE SAMPLE DELIVERY]],2),"-",(MID(Table1[[#This Row],[DATE SAMPLE DELIVERY]],3,2)),"-",(RIGHT(Table1[[#This Row],[DATE SAMPLE DELIVERY]],2)))))</f>
        <v/>
      </c>
      <c r="U895" s="137" t="str">
        <f>IF(Table1[[#This Row],[LIBRARY ID]]="","",IF('Sample information'!$B$22="","RML",'Sample information'!$B$22))</f>
        <v/>
      </c>
      <c r="V895" s="130" t="s">
        <v>280</v>
      </c>
      <c r="W895" s="135"/>
      <c r="X895" s="135"/>
      <c r="AA895" s="151"/>
      <c r="AC895" s="154"/>
      <c r="AF895" s="135"/>
      <c r="AG895" s="130"/>
      <c r="AH895" s="130"/>
      <c r="AI895" s="130"/>
      <c r="AJ895" s="130"/>
      <c r="AK895" s="130"/>
      <c r="AL895" s="130"/>
      <c r="AM895" s="130"/>
      <c r="AN895" s="130"/>
      <c r="AO895" s="130"/>
      <c r="AP895" s="130"/>
      <c r="AQ895" s="130"/>
      <c r="AR895" s="130"/>
      <c r="AS895" s="130"/>
      <c r="AT895" s="130"/>
      <c r="AU895" s="130"/>
      <c r="AV895" s="130"/>
      <c r="AW895" s="130"/>
      <c r="AX895" s="130"/>
      <c r="AY895" s="130"/>
      <c r="AZ895" s="130"/>
      <c r="BA895" s="130"/>
      <c r="BB895" s="130"/>
      <c r="BC895" s="130"/>
      <c r="BD895" s="130"/>
      <c r="BE895" s="130"/>
    </row>
    <row r="896" spans="1:57" s="137" customFormat="1" ht="15">
      <c r="A896" s="89" t="str">
        <f>IF(Table1[[#This Row],[LIBRARY ID]]="","",CONCATENATE('Sample information'!B$16," #1"," ",Table1[[#This Row],[DATE SAMPLE DELIVERY]]))</f>
        <v/>
      </c>
      <c r="B896" s="89" t="str">
        <f>IF(Table1[[#This Row],[LIBRARY ID]]="","",CONCATENATE('Sample information'!B$16,"-",Table1[[#This Row],[LIBRARY ID]]))</f>
        <v/>
      </c>
      <c r="C896" s="47"/>
      <c r="D896" s="47"/>
      <c r="E896" s="47"/>
      <c r="F896" s="174" t="s">
        <v>547</v>
      </c>
      <c r="G896" s="47"/>
      <c r="H896" s="47"/>
      <c r="I896" s="47"/>
      <c r="J896" s="47"/>
      <c r="K896" s="47"/>
      <c r="L896" s="89" t="str">
        <f>IF(Table1[[#This Row],[INDEX CATEGORY]]="",CONCATENATE("Custom (",Table1[[#This Row],[CUSTOM INDEX]],")"),IF(Table1[[#This Row],[INDEX CATEGORY]]="No index","Custom (None)",INDEX(Index!$C$3:$X$230,MATCH(Table1[[#This Row],[INDEX NUMBER]],Index!$B$3:$B$230,0),MATCH(Table1[[#This Row],[INDEX CATEGORY]],Index!$C$2:$X$2,0))))</f>
        <v>Custom ()</v>
      </c>
      <c r="M896" s="153"/>
      <c r="N896" s="135" t="s">
        <v>5</v>
      </c>
      <c r="O896" s="153" t="s">
        <v>48</v>
      </c>
      <c r="P896" s="150" t="str">
        <f>IF(Table1[[#This Row],[LIBRARY ID]]="","",Table1[[#This Row],[VOLUME]])</f>
        <v/>
      </c>
      <c r="Q896" s="150" t="str">
        <f>IF(Table1[[#This Row],[LIBRARY ID]]="","",Table1[[#This Row],[CONCENTRATION]]*Table1[[#This Row],[VOLUME]])</f>
        <v/>
      </c>
      <c r="R896" s="103" t="s">
        <v>735</v>
      </c>
      <c r="S896" s="103" t="str">
        <f>IF(Table1[[#This Row],[LIBRARY ID]]="","",CONCATENATE('Sample information'!$B$16,"_",Table1[[#This Row],[PLATE]],"_org_",Table1[[#This Row],[DATE SAMPLE DELIVERY]]))</f>
        <v/>
      </c>
      <c r="T896" s="130" t="str">
        <f>IF(Table1[[#This Row],[DATE SAMPLE DELIVERY]]="","",(CONCATENATE(20,LEFT(Table1[[#This Row],[DATE SAMPLE DELIVERY]],2),"-",(MID(Table1[[#This Row],[DATE SAMPLE DELIVERY]],3,2)),"-",(RIGHT(Table1[[#This Row],[DATE SAMPLE DELIVERY]],2)))))</f>
        <v/>
      </c>
      <c r="U896" s="137" t="str">
        <f>IF(Table1[[#This Row],[LIBRARY ID]]="","",IF('Sample information'!$B$22="","RML",'Sample information'!$B$22))</f>
        <v/>
      </c>
      <c r="V896" s="130" t="s">
        <v>280</v>
      </c>
      <c r="W896" s="135"/>
      <c r="X896" s="135"/>
      <c r="AA896" s="151"/>
      <c r="AC896" s="154"/>
      <c r="AF896" s="135"/>
      <c r="AG896" s="130"/>
      <c r="AH896" s="130"/>
      <c r="AI896" s="130"/>
      <c r="AJ896" s="130"/>
      <c r="AK896" s="130"/>
      <c r="AL896" s="130"/>
      <c r="AM896" s="130"/>
      <c r="AN896" s="130"/>
      <c r="AO896" s="130"/>
      <c r="AP896" s="130"/>
      <c r="AQ896" s="130"/>
      <c r="AR896" s="130"/>
      <c r="AS896" s="130"/>
      <c r="AT896" s="130"/>
      <c r="AU896" s="130"/>
      <c r="AV896" s="130"/>
      <c r="AW896" s="130"/>
      <c r="AX896" s="130"/>
      <c r="AY896" s="130"/>
      <c r="AZ896" s="130"/>
      <c r="BA896" s="130"/>
      <c r="BB896" s="130"/>
      <c r="BC896" s="130"/>
      <c r="BD896" s="130"/>
      <c r="BE896" s="130"/>
    </row>
    <row r="897" spans="1:57" s="137" customFormat="1" ht="15">
      <c r="A897" s="89" t="str">
        <f>IF(Table1[[#This Row],[LIBRARY ID]]="","",CONCATENATE('Sample information'!B$16," #1"," ",Table1[[#This Row],[DATE SAMPLE DELIVERY]]))</f>
        <v/>
      </c>
      <c r="B897" s="89" t="str">
        <f>IF(Table1[[#This Row],[LIBRARY ID]]="","",CONCATENATE('Sample information'!B$16,"-",Table1[[#This Row],[LIBRARY ID]]))</f>
        <v/>
      </c>
      <c r="C897" s="47"/>
      <c r="D897" s="47"/>
      <c r="E897" s="47"/>
      <c r="F897" s="174" t="s">
        <v>547</v>
      </c>
      <c r="G897" s="47"/>
      <c r="H897" s="47"/>
      <c r="I897" s="47"/>
      <c r="J897" s="47"/>
      <c r="K897" s="47"/>
      <c r="L897" s="89" t="str">
        <f>IF(Table1[[#This Row],[INDEX CATEGORY]]="",CONCATENATE("Custom (",Table1[[#This Row],[CUSTOM INDEX]],")"),IF(Table1[[#This Row],[INDEX CATEGORY]]="No index","Custom (None)",INDEX(Index!$C$3:$X$230,MATCH(Table1[[#This Row],[INDEX NUMBER]],Index!$B$3:$B$230,0),MATCH(Table1[[#This Row],[INDEX CATEGORY]],Index!$C$2:$X$2,0))))</f>
        <v>Custom ()</v>
      </c>
      <c r="M897" s="153"/>
      <c r="N897" s="135" t="s">
        <v>5</v>
      </c>
      <c r="O897" s="153" t="s">
        <v>49</v>
      </c>
      <c r="P897" s="150" t="str">
        <f>IF(Table1[[#This Row],[LIBRARY ID]]="","",Table1[[#This Row],[VOLUME]])</f>
        <v/>
      </c>
      <c r="Q897" s="150" t="str">
        <f>IF(Table1[[#This Row],[LIBRARY ID]]="","",Table1[[#This Row],[CONCENTRATION]]*Table1[[#This Row],[VOLUME]])</f>
        <v/>
      </c>
      <c r="R897" s="103" t="s">
        <v>735</v>
      </c>
      <c r="S897" s="103" t="str">
        <f>IF(Table1[[#This Row],[LIBRARY ID]]="","",CONCATENATE('Sample information'!$B$16,"_",Table1[[#This Row],[PLATE]],"_org_",Table1[[#This Row],[DATE SAMPLE DELIVERY]]))</f>
        <v/>
      </c>
      <c r="T897" s="130" t="str">
        <f>IF(Table1[[#This Row],[DATE SAMPLE DELIVERY]]="","",(CONCATENATE(20,LEFT(Table1[[#This Row],[DATE SAMPLE DELIVERY]],2),"-",(MID(Table1[[#This Row],[DATE SAMPLE DELIVERY]],3,2)),"-",(RIGHT(Table1[[#This Row],[DATE SAMPLE DELIVERY]],2)))))</f>
        <v/>
      </c>
      <c r="U897" s="137" t="str">
        <f>IF(Table1[[#This Row],[LIBRARY ID]]="","",IF('Sample information'!$B$22="","RML",'Sample information'!$B$22))</f>
        <v/>
      </c>
      <c r="V897" s="130" t="s">
        <v>280</v>
      </c>
      <c r="W897" s="135"/>
      <c r="X897" s="135"/>
      <c r="AA897" s="151"/>
      <c r="AC897" s="154"/>
      <c r="AF897" s="135"/>
      <c r="AG897" s="130"/>
      <c r="AH897" s="130"/>
      <c r="AI897" s="130"/>
      <c r="AJ897" s="130"/>
      <c r="AK897" s="130"/>
      <c r="AL897" s="130"/>
      <c r="AM897" s="130"/>
      <c r="AN897" s="130"/>
      <c r="AO897" s="130"/>
      <c r="AP897" s="130"/>
      <c r="AQ897" s="130"/>
      <c r="AR897" s="130"/>
      <c r="AS897" s="130"/>
      <c r="AT897" s="130"/>
      <c r="AU897" s="130"/>
      <c r="AV897" s="130"/>
      <c r="AW897" s="130"/>
      <c r="AX897" s="130"/>
      <c r="AY897" s="130"/>
      <c r="AZ897" s="130"/>
      <c r="BA897" s="130"/>
      <c r="BB897" s="130"/>
      <c r="BC897" s="130"/>
      <c r="BD897" s="130"/>
      <c r="BE897" s="130"/>
    </row>
    <row r="898" spans="1:57" s="137" customFormat="1" ht="15">
      <c r="A898" s="89" t="str">
        <f>IF(Table1[[#This Row],[LIBRARY ID]]="","",CONCATENATE('Sample information'!B$16," #1"," ",Table1[[#This Row],[DATE SAMPLE DELIVERY]]))</f>
        <v/>
      </c>
      <c r="B898" s="89" t="str">
        <f>IF(Table1[[#This Row],[LIBRARY ID]]="","",CONCATENATE('Sample information'!B$16,"-",Table1[[#This Row],[LIBRARY ID]]))</f>
        <v/>
      </c>
      <c r="C898" s="47"/>
      <c r="D898" s="47"/>
      <c r="E898" s="47"/>
      <c r="F898" s="174" t="s">
        <v>547</v>
      </c>
      <c r="G898" s="47"/>
      <c r="H898" s="47"/>
      <c r="I898" s="47"/>
      <c r="J898" s="47"/>
      <c r="K898" s="47"/>
      <c r="L898" s="89" t="str">
        <f>IF(Table1[[#This Row],[INDEX CATEGORY]]="",CONCATENATE("Custom (",Table1[[#This Row],[CUSTOM INDEX]],")"),IF(Table1[[#This Row],[INDEX CATEGORY]]="No index","Custom (None)",INDEX(Index!$C$3:$X$230,MATCH(Table1[[#This Row],[INDEX NUMBER]],Index!$B$3:$B$230,0),MATCH(Table1[[#This Row],[INDEX CATEGORY]],Index!$C$2:$X$2,0))))</f>
        <v>Custom ()</v>
      </c>
      <c r="M898" s="153"/>
      <c r="N898" s="135" t="s">
        <v>5</v>
      </c>
      <c r="O898" s="153" t="s">
        <v>50</v>
      </c>
      <c r="P898" s="150" t="str">
        <f>IF(Table1[[#This Row],[LIBRARY ID]]="","",Table1[[#This Row],[VOLUME]])</f>
        <v/>
      </c>
      <c r="Q898" s="150" t="str">
        <f>IF(Table1[[#This Row],[LIBRARY ID]]="","",Table1[[#This Row],[CONCENTRATION]]*Table1[[#This Row],[VOLUME]])</f>
        <v/>
      </c>
      <c r="R898" s="103" t="s">
        <v>735</v>
      </c>
      <c r="S898" s="103" t="str">
        <f>IF(Table1[[#This Row],[LIBRARY ID]]="","",CONCATENATE('Sample information'!$B$16,"_",Table1[[#This Row],[PLATE]],"_org_",Table1[[#This Row],[DATE SAMPLE DELIVERY]]))</f>
        <v/>
      </c>
      <c r="T898" s="130" t="str">
        <f>IF(Table1[[#This Row],[DATE SAMPLE DELIVERY]]="","",(CONCATENATE(20,LEFT(Table1[[#This Row],[DATE SAMPLE DELIVERY]],2),"-",(MID(Table1[[#This Row],[DATE SAMPLE DELIVERY]],3,2)),"-",(RIGHT(Table1[[#This Row],[DATE SAMPLE DELIVERY]],2)))))</f>
        <v/>
      </c>
      <c r="U898" s="137" t="str">
        <f>IF(Table1[[#This Row],[LIBRARY ID]]="","",IF('Sample information'!$B$22="","RML",'Sample information'!$B$22))</f>
        <v/>
      </c>
      <c r="V898" s="130" t="s">
        <v>280</v>
      </c>
      <c r="W898" s="135"/>
      <c r="X898" s="135"/>
      <c r="AA898" s="151"/>
      <c r="AC898" s="154"/>
      <c r="AF898" s="135"/>
      <c r="AG898" s="130"/>
      <c r="AH898" s="130"/>
      <c r="AI898" s="130"/>
      <c r="AJ898" s="130"/>
      <c r="AK898" s="130"/>
      <c r="AL898" s="130"/>
      <c r="AM898" s="130"/>
      <c r="AN898" s="130"/>
      <c r="AO898" s="130"/>
      <c r="AP898" s="130"/>
      <c r="AQ898" s="130"/>
      <c r="AR898" s="130"/>
      <c r="AS898" s="130"/>
      <c r="AT898" s="130"/>
      <c r="AU898" s="130"/>
      <c r="AV898" s="130"/>
      <c r="AW898" s="130"/>
      <c r="AX898" s="130"/>
      <c r="AY898" s="130"/>
      <c r="AZ898" s="130"/>
      <c r="BA898" s="130"/>
      <c r="BB898" s="130"/>
      <c r="BC898" s="130"/>
      <c r="BD898" s="130"/>
      <c r="BE898" s="130"/>
    </row>
    <row r="899" spans="1:57" s="137" customFormat="1" ht="15">
      <c r="A899" s="89" t="str">
        <f>IF(Table1[[#This Row],[LIBRARY ID]]="","",CONCATENATE('Sample information'!B$16," #1"," ",Table1[[#This Row],[DATE SAMPLE DELIVERY]]))</f>
        <v/>
      </c>
      <c r="B899" s="89" t="str">
        <f>IF(Table1[[#This Row],[LIBRARY ID]]="","",CONCATENATE('Sample information'!B$16,"-",Table1[[#This Row],[LIBRARY ID]]))</f>
        <v/>
      </c>
      <c r="C899" s="47"/>
      <c r="D899" s="47"/>
      <c r="E899" s="47"/>
      <c r="F899" s="174" t="s">
        <v>547</v>
      </c>
      <c r="G899" s="47"/>
      <c r="H899" s="47"/>
      <c r="I899" s="47"/>
      <c r="J899" s="47"/>
      <c r="K899" s="47"/>
      <c r="L899" s="89" t="str">
        <f>IF(Table1[[#This Row],[INDEX CATEGORY]]="",CONCATENATE("Custom (",Table1[[#This Row],[CUSTOM INDEX]],")"),IF(Table1[[#This Row],[INDEX CATEGORY]]="No index","Custom (None)",INDEX(Index!$C$3:$X$230,MATCH(Table1[[#This Row],[INDEX NUMBER]],Index!$B$3:$B$230,0),MATCH(Table1[[#This Row],[INDEX CATEGORY]],Index!$C$2:$X$2,0))))</f>
        <v>Custom ()</v>
      </c>
      <c r="M899" s="153"/>
      <c r="N899" s="135" t="s">
        <v>5</v>
      </c>
      <c r="O899" s="153" t="s">
        <v>51</v>
      </c>
      <c r="P899" s="150" t="str">
        <f>IF(Table1[[#This Row],[LIBRARY ID]]="","",Table1[[#This Row],[VOLUME]])</f>
        <v/>
      </c>
      <c r="Q899" s="150" t="str">
        <f>IF(Table1[[#This Row],[LIBRARY ID]]="","",Table1[[#This Row],[CONCENTRATION]]*Table1[[#This Row],[VOLUME]])</f>
        <v/>
      </c>
      <c r="R899" s="103" t="s">
        <v>735</v>
      </c>
      <c r="S899" s="103" t="str">
        <f>IF(Table1[[#This Row],[LIBRARY ID]]="","",CONCATENATE('Sample information'!$B$16,"_",Table1[[#This Row],[PLATE]],"_org_",Table1[[#This Row],[DATE SAMPLE DELIVERY]]))</f>
        <v/>
      </c>
      <c r="T899" s="130" t="str">
        <f>IF(Table1[[#This Row],[DATE SAMPLE DELIVERY]]="","",(CONCATENATE(20,LEFT(Table1[[#This Row],[DATE SAMPLE DELIVERY]],2),"-",(MID(Table1[[#This Row],[DATE SAMPLE DELIVERY]],3,2)),"-",(RIGHT(Table1[[#This Row],[DATE SAMPLE DELIVERY]],2)))))</f>
        <v/>
      </c>
      <c r="U899" s="137" t="str">
        <f>IF(Table1[[#This Row],[LIBRARY ID]]="","",IF('Sample information'!$B$22="","RML",'Sample information'!$B$22))</f>
        <v/>
      </c>
      <c r="V899" s="130" t="s">
        <v>280</v>
      </c>
      <c r="W899" s="135"/>
      <c r="X899" s="135"/>
      <c r="AA899" s="151"/>
      <c r="AC899" s="154"/>
      <c r="AF899" s="135"/>
      <c r="AG899" s="130"/>
      <c r="AH899" s="130"/>
      <c r="AI899" s="130"/>
      <c r="AJ899" s="130"/>
      <c r="AK899" s="130"/>
      <c r="AL899" s="130"/>
      <c r="AM899" s="130"/>
      <c r="AN899" s="130"/>
      <c r="AO899" s="130"/>
      <c r="AP899" s="130"/>
      <c r="AQ899" s="130"/>
      <c r="AR899" s="130"/>
      <c r="AS899" s="130"/>
      <c r="AT899" s="130"/>
      <c r="AU899" s="130"/>
      <c r="AV899" s="130"/>
      <c r="AW899" s="130"/>
      <c r="AX899" s="130"/>
      <c r="AY899" s="130"/>
      <c r="AZ899" s="130"/>
      <c r="BA899" s="130"/>
      <c r="BB899" s="130"/>
      <c r="BC899" s="130"/>
      <c r="BD899" s="130"/>
      <c r="BE899" s="130"/>
    </row>
    <row r="900" spans="1:57" s="137" customFormat="1" ht="15">
      <c r="A900" s="89" t="str">
        <f>IF(Table1[[#This Row],[LIBRARY ID]]="","",CONCATENATE('Sample information'!B$16," #1"," ",Table1[[#This Row],[DATE SAMPLE DELIVERY]]))</f>
        <v/>
      </c>
      <c r="B900" s="89" t="str">
        <f>IF(Table1[[#This Row],[LIBRARY ID]]="","",CONCATENATE('Sample information'!B$16,"-",Table1[[#This Row],[LIBRARY ID]]))</f>
        <v/>
      </c>
      <c r="C900" s="47"/>
      <c r="D900" s="47"/>
      <c r="E900" s="47"/>
      <c r="F900" s="174" t="s">
        <v>547</v>
      </c>
      <c r="G900" s="47"/>
      <c r="H900" s="47"/>
      <c r="I900" s="47"/>
      <c r="J900" s="47"/>
      <c r="K900" s="47"/>
      <c r="L900" s="89" t="str">
        <f>IF(Table1[[#This Row],[INDEX CATEGORY]]="",CONCATENATE("Custom (",Table1[[#This Row],[CUSTOM INDEX]],")"),IF(Table1[[#This Row],[INDEX CATEGORY]]="No index","Custom (None)",INDEX(Index!$C$3:$X$230,MATCH(Table1[[#This Row],[INDEX NUMBER]],Index!$B$3:$B$230,0),MATCH(Table1[[#This Row],[INDEX CATEGORY]],Index!$C$2:$X$2,0))))</f>
        <v>Custom ()</v>
      </c>
      <c r="M900" s="153"/>
      <c r="N900" s="135" t="s">
        <v>5</v>
      </c>
      <c r="O900" s="153" t="s">
        <v>52</v>
      </c>
      <c r="P900" s="150" t="str">
        <f>IF(Table1[[#This Row],[LIBRARY ID]]="","",Table1[[#This Row],[VOLUME]])</f>
        <v/>
      </c>
      <c r="Q900" s="150" t="str">
        <f>IF(Table1[[#This Row],[LIBRARY ID]]="","",Table1[[#This Row],[CONCENTRATION]]*Table1[[#This Row],[VOLUME]])</f>
        <v/>
      </c>
      <c r="R900" s="103" t="s">
        <v>735</v>
      </c>
      <c r="S900" s="103" t="str">
        <f>IF(Table1[[#This Row],[LIBRARY ID]]="","",CONCATENATE('Sample information'!$B$16,"_",Table1[[#This Row],[PLATE]],"_org_",Table1[[#This Row],[DATE SAMPLE DELIVERY]]))</f>
        <v/>
      </c>
      <c r="T900" s="130" t="str">
        <f>IF(Table1[[#This Row],[DATE SAMPLE DELIVERY]]="","",(CONCATENATE(20,LEFT(Table1[[#This Row],[DATE SAMPLE DELIVERY]],2),"-",(MID(Table1[[#This Row],[DATE SAMPLE DELIVERY]],3,2)),"-",(RIGHT(Table1[[#This Row],[DATE SAMPLE DELIVERY]],2)))))</f>
        <v/>
      </c>
      <c r="U900" s="137" t="str">
        <f>IF(Table1[[#This Row],[LIBRARY ID]]="","",IF('Sample information'!$B$22="","RML",'Sample information'!$B$22))</f>
        <v/>
      </c>
      <c r="V900" s="130" t="s">
        <v>280</v>
      </c>
      <c r="W900" s="135"/>
      <c r="X900" s="135"/>
      <c r="AA900" s="151"/>
      <c r="AC900" s="154"/>
      <c r="AF900" s="135"/>
      <c r="AG900" s="130"/>
      <c r="AH900" s="130"/>
      <c r="AI900" s="130"/>
      <c r="AJ900" s="130"/>
      <c r="AK900" s="130"/>
      <c r="AL900" s="130"/>
      <c r="AM900" s="130"/>
      <c r="AN900" s="130"/>
      <c r="AO900" s="130"/>
      <c r="AP900" s="130"/>
      <c r="AQ900" s="130"/>
      <c r="AR900" s="130"/>
      <c r="AS900" s="130"/>
      <c r="AT900" s="130"/>
      <c r="AU900" s="130"/>
      <c r="AV900" s="130"/>
      <c r="AW900" s="130"/>
      <c r="AX900" s="130"/>
      <c r="AY900" s="130"/>
      <c r="AZ900" s="130"/>
      <c r="BA900" s="130"/>
      <c r="BB900" s="130"/>
      <c r="BC900" s="130"/>
      <c r="BD900" s="130"/>
      <c r="BE900" s="130"/>
    </row>
    <row r="901" spans="1:57" s="137" customFormat="1" ht="15">
      <c r="A901" s="89" t="str">
        <f>IF(Table1[[#This Row],[LIBRARY ID]]="","",CONCATENATE('Sample information'!B$16," #1"," ",Table1[[#This Row],[DATE SAMPLE DELIVERY]]))</f>
        <v/>
      </c>
      <c r="B901" s="89" t="str">
        <f>IF(Table1[[#This Row],[LIBRARY ID]]="","",CONCATENATE('Sample information'!B$16,"-",Table1[[#This Row],[LIBRARY ID]]))</f>
        <v/>
      </c>
      <c r="C901" s="47"/>
      <c r="D901" s="47"/>
      <c r="E901" s="47"/>
      <c r="F901" s="174" t="s">
        <v>547</v>
      </c>
      <c r="G901" s="47"/>
      <c r="H901" s="47"/>
      <c r="I901" s="47"/>
      <c r="J901" s="47"/>
      <c r="K901" s="47"/>
      <c r="L901" s="89" t="str">
        <f>IF(Table1[[#This Row],[INDEX CATEGORY]]="",CONCATENATE("Custom (",Table1[[#This Row],[CUSTOM INDEX]],")"),IF(Table1[[#This Row],[INDEX CATEGORY]]="No index","Custom (None)",INDEX(Index!$C$3:$X$230,MATCH(Table1[[#This Row],[INDEX NUMBER]],Index!$B$3:$B$230,0),MATCH(Table1[[#This Row],[INDEX CATEGORY]],Index!$C$2:$X$2,0))))</f>
        <v>Custom ()</v>
      </c>
      <c r="M901" s="153"/>
      <c r="N901" s="135" t="s">
        <v>5</v>
      </c>
      <c r="O901" s="153" t="s">
        <v>53</v>
      </c>
      <c r="P901" s="150" t="str">
        <f>IF(Table1[[#This Row],[LIBRARY ID]]="","",Table1[[#This Row],[VOLUME]])</f>
        <v/>
      </c>
      <c r="Q901" s="150" t="str">
        <f>IF(Table1[[#This Row],[LIBRARY ID]]="","",Table1[[#This Row],[CONCENTRATION]]*Table1[[#This Row],[VOLUME]])</f>
        <v/>
      </c>
      <c r="R901" s="103" t="s">
        <v>735</v>
      </c>
      <c r="S901" s="103" t="str">
        <f>IF(Table1[[#This Row],[LIBRARY ID]]="","",CONCATENATE('Sample information'!$B$16,"_",Table1[[#This Row],[PLATE]],"_org_",Table1[[#This Row],[DATE SAMPLE DELIVERY]]))</f>
        <v/>
      </c>
      <c r="T901" s="130" t="str">
        <f>IF(Table1[[#This Row],[DATE SAMPLE DELIVERY]]="","",(CONCATENATE(20,LEFT(Table1[[#This Row],[DATE SAMPLE DELIVERY]],2),"-",(MID(Table1[[#This Row],[DATE SAMPLE DELIVERY]],3,2)),"-",(RIGHT(Table1[[#This Row],[DATE SAMPLE DELIVERY]],2)))))</f>
        <v/>
      </c>
      <c r="U901" s="137" t="str">
        <f>IF(Table1[[#This Row],[LIBRARY ID]]="","",IF('Sample information'!$B$22="","RML",'Sample information'!$B$22))</f>
        <v/>
      </c>
      <c r="V901" s="130" t="s">
        <v>280</v>
      </c>
      <c r="W901" s="135"/>
      <c r="X901" s="135"/>
      <c r="AA901" s="151"/>
      <c r="AC901" s="154"/>
      <c r="AF901" s="135"/>
      <c r="AG901" s="130"/>
      <c r="AH901" s="130"/>
      <c r="AI901" s="130"/>
      <c r="AJ901" s="130"/>
      <c r="AK901" s="130"/>
      <c r="AL901" s="130"/>
      <c r="AM901" s="130"/>
      <c r="AN901" s="130"/>
      <c r="AO901" s="130"/>
      <c r="AP901" s="130"/>
      <c r="AQ901" s="130"/>
      <c r="AR901" s="130"/>
      <c r="AS901" s="130"/>
      <c r="AT901" s="130"/>
      <c r="AU901" s="130"/>
      <c r="AV901" s="130"/>
      <c r="AW901" s="130"/>
      <c r="AX901" s="130"/>
      <c r="AY901" s="130"/>
      <c r="AZ901" s="130"/>
      <c r="BA901" s="130"/>
      <c r="BB901" s="130"/>
      <c r="BC901" s="130"/>
      <c r="BD901" s="130"/>
      <c r="BE901" s="130"/>
    </row>
    <row r="902" spans="1:57" s="137" customFormat="1" ht="15">
      <c r="A902" s="89" t="str">
        <f>IF(Table1[[#This Row],[LIBRARY ID]]="","",CONCATENATE('Sample information'!B$16," #1"," ",Table1[[#This Row],[DATE SAMPLE DELIVERY]]))</f>
        <v/>
      </c>
      <c r="B902" s="89" t="str">
        <f>IF(Table1[[#This Row],[LIBRARY ID]]="","",CONCATENATE('Sample information'!B$16,"-",Table1[[#This Row],[LIBRARY ID]]))</f>
        <v/>
      </c>
      <c r="C902" s="47"/>
      <c r="D902" s="47"/>
      <c r="E902" s="47"/>
      <c r="F902" s="174" t="s">
        <v>547</v>
      </c>
      <c r="G902" s="47"/>
      <c r="H902" s="47"/>
      <c r="I902" s="47"/>
      <c r="J902" s="47"/>
      <c r="K902" s="47"/>
      <c r="L902" s="89" t="str">
        <f>IF(Table1[[#This Row],[INDEX CATEGORY]]="",CONCATENATE("Custom (",Table1[[#This Row],[CUSTOM INDEX]],")"),IF(Table1[[#This Row],[INDEX CATEGORY]]="No index","Custom (None)",INDEX(Index!$C$3:$X$230,MATCH(Table1[[#This Row],[INDEX NUMBER]],Index!$B$3:$B$230,0),MATCH(Table1[[#This Row],[INDEX CATEGORY]],Index!$C$2:$X$2,0))))</f>
        <v>Custom ()</v>
      </c>
      <c r="M902" s="153"/>
      <c r="N902" s="135" t="s">
        <v>5</v>
      </c>
      <c r="O902" s="153" t="s">
        <v>54</v>
      </c>
      <c r="P902" s="150" t="str">
        <f>IF(Table1[[#This Row],[LIBRARY ID]]="","",Table1[[#This Row],[VOLUME]])</f>
        <v/>
      </c>
      <c r="Q902" s="150" t="str">
        <f>IF(Table1[[#This Row],[LIBRARY ID]]="","",Table1[[#This Row],[CONCENTRATION]]*Table1[[#This Row],[VOLUME]])</f>
        <v/>
      </c>
      <c r="R902" s="103" t="s">
        <v>735</v>
      </c>
      <c r="S902" s="103" t="str">
        <f>IF(Table1[[#This Row],[LIBRARY ID]]="","",CONCATENATE('Sample information'!$B$16,"_",Table1[[#This Row],[PLATE]],"_org_",Table1[[#This Row],[DATE SAMPLE DELIVERY]]))</f>
        <v/>
      </c>
      <c r="T902" s="130" t="str">
        <f>IF(Table1[[#This Row],[DATE SAMPLE DELIVERY]]="","",(CONCATENATE(20,LEFT(Table1[[#This Row],[DATE SAMPLE DELIVERY]],2),"-",(MID(Table1[[#This Row],[DATE SAMPLE DELIVERY]],3,2)),"-",(RIGHT(Table1[[#This Row],[DATE SAMPLE DELIVERY]],2)))))</f>
        <v/>
      </c>
      <c r="U902" s="137" t="str">
        <f>IF(Table1[[#This Row],[LIBRARY ID]]="","",IF('Sample information'!$B$22="","RML",'Sample information'!$B$22))</f>
        <v/>
      </c>
      <c r="V902" s="130" t="s">
        <v>280</v>
      </c>
      <c r="W902" s="135"/>
      <c r="X902" s="135"/>
      <c r="AA902" s="151"/>
      <c r="AC902" s="154"/>
      <c r="AF902" s="135"/>
      <c r="AG902" s="130"/>
      <c r="AH902" s="130"/>
      <c r="AI902" s="130"/>
      <c r="AJ902" s="130"/>
      <c r="AK902" s="130"/>
      <c r="AL902" s="130"/>
      <c r="AM902" s="130"/>
      <c r="AN902" s="130"/>
      <c r="AO902" s="130"/>
      <c r="AP902" s="130"/>
      <c r="AQ902" s="130"/>
      <c r="AR902" s="130"/>
      <c r="AS902" s="130"/>
      <c r="AT902" s="130"/>
      <c r="AU902" s="130"/>
      <c r="AV902" s="130"/>
      <c r="AW902" s="130"/>
      <c r="AX902" s="130"/>
      <c r="AY902" s="130"/>
      <c r="AZ902" s="130"/>
      <c r="BA902" s="130"/>
      <c r="BB902" s="130"/>
      <c r="BC902" s="130"/>
      <c r="BD902" s="130"/>
      <c r="BE902" s="130"/>
    </row>
    <row r="903" spans="1:57" s="137" customFormat="1" ht="15">
      <c r="A903" s="89" t="str">
        <f>IF(Table1[[#This Row],[LIBRARY ID]]="","",CONCATENATE('Sample information'!B$16," #1"," ",Table1[[#This Row],[DATE SAMPLE DELIVERY]]))</f>
        <v/>
      </c>
      <c r="B903" s="89" t="str">
        <f>IF(Table1[[#This Row],[LIBRARY ID]]="","",CONCATENATE('Sample information'!B$16,"-",Table1[[#This Row],[LIBRARY ID]]))</f>
        <v/>
      </c>
      <c r="C903" s="47"/>
      <c r="D903" s="47"/>
      <c r="E903" s="47"/>
      <c r="F903" s="174" t="s">
        <v>547</v>
      </c>
      <c r="G903" s="47"/>
      <c r="H903" s="47"/>
      <c r="I903" s="47"/>
      <c r="J903" s="47"/>
      <c r="K903" s="47"/>
      <c r="L903" s="89" t="str">
        <f>IF(Table1[[#This Row],[INDEX CATEGORY]]="",CONCATENATE("Custom (",Table1[[#This Row],[CUSTOM INDEX]],")"),IF(Table1[[#This Row],[INDEX CATEGORY]]="No index","Custom (None)",INDEX(Index!$C$3:$X$230,MATCH(Table1[[#This Row],[INDEX NUMBER]],Index!$B$3:$B$230,0),MATCH(Table1[[#This Row],[INDEX CATEGORY]],Index!$C$2:$X$2,0))))</f>
        <v>Custom ()</v>
      </c>
      <c r="M903" s="153"/>
      <c r="N903" s="135" t="s">
        <v>5</v>
      </c>
      <c r="O903" s="153" t="s">
        <v>55</v>
      </c>
      <c r="P903" s="150" t="str">
        <f>IF(Table1[[#This Row],[LIBRARY ID]]="","",Table1[[#This Row],[VOLUME]])</f>
        <v/>
      </c>
      <c r="Q903" s="150" t="str">
        <f>IF(Table1[[#This Row],[LIBRARY ID]]="","",Table1[[#This Row],[CONCENTRATION]]*Table1[[#This Row],[VOLUME]])</f>
        <v/>
      </c>
      <c r="R903" s="103" t="s">
        <v>735</v>
      </c>
      <c r="S903" s="103" t="str">
        <f>IF(Table1[[#This Row],[LIBRARY ID]]="","",CONCATENATE('Sample information'!$B$16,"_",Table1[[#This Row],[PLATE]],"_org_",Table1[[#This Row],[DATE SAMPLE DELIVERY]]))</f>
        <v/>
      </c>
      <c r="T903" s="130" t="str">
        <f>IF(Table1[[#This Row],[DATE SAMPLE DELIVERY]]="","",(CONCATENATE(20,LEFT(Table1[[#This Row],[DATE SAMPLE DELIVERY]],2),"-",(MID(Table1[[#This Row],[DATE SAMPLE DELIVERY]],3,2)),"-",(RIGHT(Table1[[#This Row],[DATE SAMPLE DELIVERY]],2)))))</f>
        <v/>
      </c>
      <c r="U903" s="137" t="str">
        <f>IF(Table1[[#This Row],[LIBRARY ID]]="","",IF('Sample information'!$B$22="","RML",'Sample information'!$B$22))</f>
        <v/>
      </c>
      <c r="V903" s="130" t="s">
        <v>280</v>
      </c>
      <c r="W903" s="135"/>
      <c r="X903" s="135"/>
      <c r="AA903" s="151"/>
      <c r="AC903" s="154"/>
      <c r="AF903" s="135"/>
      <c r="AG903" s="130"/>
      <c r="AH903" s="130"/>
      <c r="AI903" s="130"/>
      <c r="AJ903" s="130"/>
      <c r="AK903" s="130"/>
      <c r="AL903" s="130"/>
      <c r="AM903" s="130"/>
      <c r="AN903" s="130"/>
      <c r="AO903" s="130"/>
      <c r="AP903" s="130"/>
      <c r="AQ903" s="130"/>
      <c r="AR903" s="130"/>
      <c r="AS903" s="130"/>
      <c r="AT903" s="130"/>
      <c r="AU903" s="130"/>
      <c r="AV903" s="130"/>
      <c r="AW903" s="130"/>
      <c r="AX903" s="130"/>
      <c r="AY903" s="130"/>
      <c r="AZ903" s="130"/>
      <c r="BA903" s="130"/>
      <c r="BB903" s="130"/>
      <c r="BC903" s="130"/>
      <c r="BD903" s="130"/>
      <c r="BE903" s="130"/>
    </row>
    <row r="904" spans="1:57" s="137" customFormat="1" ht="15">
      <c r="A904" s="89" t="str">
        <f>IF(Table1[[#This Row],[LIBRARY ID]]="","",CONCATENATE('Sample information'!B$16," #1"," ",Table1[[#This Row],[DATE SAMPLE DELIVERY]]))</f>
        <v/>
      </c>
      <c r="B904" s="89" t="str">
        <f>IF(Table1[[#This Row],[LIBRARY ID]]="","",CONCATENATE('Sample information'!B$16,"-",Table1[[#This Row],[LIBRARY ID]]))</f>
        <v/>
      </c>
      <c r="C904" s="47"/>
      <c r="D904" s="47"/>
      <c r="E904" s="47"/>
      <c r="F904" s="174" t="s">
        <v>547</v>
      </c>
      <c r="G904" s="47"/>
      <c r="H904" s="47"/>
      <c r="I904" s="47"/>
      <c r="J904" s="47"/>
      <c r="K904" s="47"/>
      <c r="L904" s="89" t="str">
        <f>IF(Table1[[#This Row],[INDEX CATEGORY]]="",CONCATENATE("Custom (",Table1[[#This Row],[CUSTOM INDEX]],")"),IF(Table1[[#This Row],[INDEX CATEGORY]]="No index","Custom (None)",INDEX(Index!$C$3:$X$230,MATCH(Table1[[#This Row],[INDEX NUMBER]],Index!$B$3:$B$230,0),MATCH(Table1[[#This Row],[INDEX CATEGORY]],Index!$C$2:$X$2,0))))</f>
        <v>Custom ()</v>
      </c>
      <c r="M904" s="153"/>
      <c r="N904" s="135" t="s">
        <v>5</v>
      </c>
      <c r="O904" s="153" t="s">
        <v>56</v>
      </c>
      <c r="P904" s="150" t="str">
        <f>IF(Table1[[#This Row],[LIBRARY ID]]="","",Table1[[#This Row],[VOLUME]])</f>
        <v/>
      </c>
      <c r="Q904" s="150" t="str">
        <f>IF(Table1[[#This Row],[LIBRARY ID]]="","",Table1[[#This Row],[CONCENTRATION]]*Table1[[#This Row],[VOLUME]])</f>
        <v/>
      </c>
      <c r="R904" s="103" t="s">
        <v>735</v>
      </c>
      <c r="S904" s="103" t="str">
        <f>IF(Table1[[#This Row],[LIBRARY ID]]="","",CONCATENATE('Sample information'!$B$16,"_",Table1[[#This Row],[PLATE]],"_org_",Table1[[#This Row],[DATE SAMPLE DELIVERY]]))</f>
        <v/>
      </c>
      <c r="T904" s="130" t="str">
        <f>IF(Table1[[#This Row],[DATE SAMPLE DELIVERY]]="","",(CONCATENATE(20,LEFT(Table1[[#This Row],[DATE SAMPLE DELIVERY]],2),"-",(MID(Table1[[#This Row],[DATE SAMPLE DELIVERY]],3,2)),"-",(RIGHT(Table1[[#This Row],[DATE SAMPLE DELIVERY]],2)))))</f>
        <v/>
      </c>
      <c r="U904" s="137" t="str">
        <f>IF(Table1[[#This Row],[LIBRARY ID]]="","",IF('Sample information'!$B$22="","RML",'Sample information'!$B$22))</f>
        <v/>
      </c>
      <c r="V904" s="130" t="s">
        <v>280</v>
      </c>
      <c r="W904" s="135"/>
      <c r="X904" s="135"/>
      <c r="AA904" s="151"/>
      <c r="AC904" s="154"/>
      <c r="AF904" s="135"/>
      <c r="AG904" s="130"/>
      <c r="AH904" s="130"/>
      <c r="AI904" s="130"/>
      <c r="AJ904" s="130"/>
      <c r="AK904" s="130"/>
      <c r="AL904" s="130"/>
      <c r="AM904" s="130"/>
      <c r="AN904" s="130"/>
      <c r="AO904" s="130"/>
      <c r="AP904" s="130"/>
      <c r="AQ904" s="130"/>
      <c r="AR904" s="130"/>
      <c r="AS904" s="130"/>
      <c r="AT904" s="130"/>
      <c r="AU904" s="130"/>
      <c r="AV904" s="130"/>
      <c r="AW904" s="130"/>
      <c r="AX904" s="130"/>
      <c r="AY904" s="130"/>
      <c r="AZ904" s="130"/>
      <c r="BA904" s="130"/>
      <c r="BB904" s="130"/>
      <c r="BC904" s="130"/>
      <c r="BD904" s="130"/>
      <c r="BE904" s="130"/>
    </row>
    <row r="905" spans="1:57" s="137" customFormat="1" ht="15">
      <c r="A905" s="89" t="str">
        <f>IF(Table1[[#This Row],[LIBRARY ID]]="","",CONCATENATE('Sample information'!B$16," #1"," ",Table1[[#This Row],[DATE SAMPLE DELIVERY]]))</f>
        <v/>
      </c>
      <c r="B905" s="89" t="str">
        <f>IF(Table1[[#This Row],[LIBRARY ID]]="","",CONCATENATE('Sample information'!B$16,"-",Table1[[#This Row],[LIBRARY ID]]))</f>
        <v/>
      </c>
      <c r="C905" s="47"/>
      <c r="D905" s="47"/>
      <c r="E905" s="47"/>
      <c r="F905" s="174" t="s">
        <v>547</v>
      </c>
      <c r="G905" s="47"/>
      <c r="H905" s="47"/>
      <c r="I905" s="47"/>
      <c r="J905" s="47"/>
      <c r="K905" s="47"/>
      <c r="L905" s="89" t="str">
        <f>IF(Table1[[#This Row],[INDEX CATEGORY]]="",CONCATENATE("Custom (",Table1[[#This Row],[CUSTOM INDEX]],")"),IF(Table1[[#This Row],[INDEX CATEGORY]]="No index","Custom (None)",INDEX(Index!$C$3:$X$230,MATCH(Table1[[#This Row],[INDEX NUMBER]],Index!$B$3:$B$230,0),MATCH(Table1[[#This Row],[INDEX CATEGORY]],Index!$C$2:$X$2,0))))</f>
        <v>Custom ()</v>
      </c>
      <c r="M905" s="153"/>
      <c r="N905" s="135" t="s">
        <v>5</v>
      </c>
      <c r="O905" s="153" t="s">
        <v>57</v>
      </c>
      <c r="P905" s="150" t="str">
        <f>IF(Table1[[#This Row],[LIBRARY ID]]="","",Table1[[#This Row],[VOLUME]])</f>
        <v/>
      </c>
      <c r="Q905" s="150" t="str">
        <f>IF(Table1[[#This Row],[LIBRARY ID]]="","",Table1[[#This Row],[CONCENTRATION]]*Table1[[#This Row],[VOLUME]])</f>
        <v/>
      </c>
      <c r="R905" s="103" t="s">
        <v>735</v>
      </c>
      <c r="S905" s="103" t="str">
        <f>IF(Table1[[#This Row],[LIBRARY ID]]="","",CONCATENATE('Sample information'!$B$16,"_",Table1[[#This Row],[PLATE]],"_org_",Table1[[#This Row],[DATE SAMPLE DELIVERY]]))</f>
        <v/>
      </c>
      <c r="T905" s="130" t="str">
        <f>IF(Table1[[#This Row],[DATE SAMPLE DELIVERY]]="","",(CONCATENATE(20,LEFT(Table1[[#This Row],[DATE SAMPLE DELIVERY]],2),"-",(MID(Table1[[#This Row],[DATE SAMPLE DELIVERY]],3,2)),"-",(RIGHT(Table1[[#This Row],[DATE SAMPLE DELIVERY]],2)))))</f>
        <v/>
      </c>
      <c r="U905" s="137" t="str">
        <f>IF(Table1[[#This Row],[LIBRARY ID]]="","",IF('Sample information'!$B$22="","RML",'Sample information'!$B$22))</f>
        <v/>
      </c>
      <c r="V905" s="130" t="s">
        <v>280</v>
      </c>
      <c r="W905" s="135"/>
      <c r="X905" s="135"/>
      <c r="AA905" s="151"/>
      <c r="AC905" s="154"/>
      <c r="AF905" s="135"/>
      <c r="AG905" s="130"/>
      <c r="AH905" s="130"/>
      <c r="AI905" s="130"/>
      <c r="AJ905" s="130"/>
      <c r="AK905" s="130"/>
      <c r="AL905" s="130"/>
      <c r="AM905" s="130"/>
      <c r="AN905" s="130"/>
      <c r="AO905" s="130"/>
      <c r="AP905" s="130"/>
      <c r="AQ905" s="130"/>
      <c r="AR905" s="130"/>
      <c r="AS905" s="130"/>
      <c r="AT905" s="130"/>
      <c r="AU905" s="130"/>
      <c r="AV905" s="130"/>
      <c r="AW905" s="130"/>
      <c r="AX905" s="130"/>
      <c r="AY905" s="130"/>
      <c r="AZ905" s="130"/>
      <c r="BA905" s="130"/>
      <c r="BB905" s="130"/>
      <c r="BC905" s="130"/>
      <c r="BD905" s="130"/>
      <c r="BE905" s="130"/>
    </row>
    <row r="906" spans="1:57" s="137" customFormat="1" ht="15">
      <c r="A906" s="89" t="str">
        <f>IF(Table1[[#This Row],[LIBRARY ID]]="","",CONCATENATE('Sample information'!B$16," #1"," ",Table1[[#This Row],[DATE SAMPLE DELIVERY]]))</f>
        <v/>
      </c>
      <c r="B906" s="89" t="str">
        <f>IF(Table1[[#This Row],[LIBRARY ID]]="","",CONCATENATE('Sample information'!B$16,"-",Table1[[#This Row],[LIBRARY ID]]))</f>
        <v/>
      </c>
      <c r="C906" s="47"/>
      <c r="D906" s="47"/>
      <c r="E906" s="47"/>
      <c r="F906" s="174" t="s">
        <v>547</v>
      </c>
      <c r="G906" s="47"/>
      <c r="H906" s="47"/>
      <c r="I906" s="47"/>
      <c r="J906" s="47"/>
      <c r="K906" s="47"/>
      <c r="L906" s="89" t="str">
        <f>IF(Table1[[#This Row],[INDEX CATEGORY]]="",CONCATENATE("Custom (",Table1[[#This Row],[CUSTOM INDEX]],")"),IF(Table1[[#This Row],[INDEX CATEGORY]]="No index","Custom (None)",INDEX(Index!$C$3:$X$230,MATCH(Table1[[#This Row],[INDEX NUMBER]],Index!$B$3:$B$230,0),MATCH(Table1[[#This Row],[INDEX CATEGORY]],Index!$C$2:$X$2,0))))</f>
        <v>Custom ()</v>
      </c>
      <c r="M906" s="153"/>
      <c r="N906" s="135" t="s">
        <v>5</v>
      </c>
      <c r="O906" s="153" t="s">
        <v>58</v>
      </c>
      <c r="P906" s="150" t="str">
        <f>IF(Table1[[#This Row],[LIBRARY ID]]="","",Table1[[#This Row],[VOLUME]])</f>
        <v/>
      </c>
      <c r="Q906" s="150" t="str">
        <f>IF(Table1[[#This Row],[LIBRARY ID]]="","",Table1[[#This Row],[CONCENTRATION]]*Table1[[#This Row],[VOLUME]])</f>
        <v/>
      </c>
      <c r="R906" s="103" t="s">
        <v>735</v>
      </c>
      <c r="S906" s="103" t="str">
        <f>IF(Table1[[#This Row],[LIBRARY ID]]="","",CONCATENATE('Sample information'!$B$16,"_",Table1[[#This Row],[PLATE]],"_org_",Table1[[#This Row],[DATE SAMPLE DELIVERY]]))</f>
        <v/>
      </c>
      <c r="T906" s="130" t="str">
        <f>IF(Table1[[#This Row],[DATE SAMPLE DELIVERY]]="","",(CONCATENATE(20,LEFT(Table1[[#This Row],[DATE SAMPLE DELIVERY]],2),"-",(MID(Table1[[#This Row],[DATE SAMPLE DELIVERY]],3,2)),"-",(RIGHT(Table1[[#This Row],[DATE SAMPLE DELIVERY]],2)))))</f>
        <v/>
      </c>
      <c r="U906" s="137" t="str">
        <f>IF(Table1[[#This Row],[LIBRARY ID]]="","",IF('Sample information'!$B$22="","RML",'Sample information'!$B$22))</f>
        <v/>
      </c>
      <c r="V906" s="130" t="s">
        <v>280</v>
      </c>
      <c r="W906" s="135"/>
      <c r="X906" s="135"/>
      <c r="AA906" s="151"/>
      <c r="AC906" s="154"/>
      <c r="AF906" s="135"/>
      <c r="AG906" s="130"/>
      <c r="AH906" s="130"/>
      <c r="AI906" s="130"/>
      <c r="AJ906" s="130"/>
      <c r="AK906" s="130"/>
      <c r="AL906" s="130"/>
      <c r="AM906" s="130"/>
      <c r="AN906" s="130"/>
      <c r="AO906" s="130"/>
      <c r="AP906" s="130"/>
      <c r="AQ906" s="130"/>
      <c r="AR906" s="130"/>
      <c r="AS906" s="130"/>
      <c r="AT906" s="130"/>
      <c r="AU906" s="130"/>
      <c r="AV906" s="130"/>
      <c r="AW906" s="130"/>
      <c r="AX906" s="130"/>
      <c r="AY906" s="130"/>
      <c r="AZ906" s="130"/>
      <c r="BA906" s="130"/>
      <c r="BB906" s="130"/>
      <c r="BC906" s="130"/>
      <c r="BD906" s="130"/>
      <c r="BE906" s="130"/>
    </row>
    <row r="907" spans="1:57" s="137" customFormat="1" ht="15">
      <c r="A907" s="89" t="str">
        <f>IF(Table1[[#This Row],[LIBRARY ID]]="","",CONCATENATE('Sample information'!B$16," #1"," ",Table1[[#This Row],[DATE SAMPLE DELIVERY]]))</f>
        <v/>
      </c>
      <c r="B907" s="89" t="str">
        <f>IF(Table1[[#This Row],[LIBRARY ID]]="","",CONCATENATE('Sample information'!B$16,"-",Table1[[#This Row],[LIBRARY ID]]))</f>
        <v/>
      </c>
      <c r="C907" s="47"/>
      <c r="D907" s="47"/>
      <c r="E907" s="47"/>
      <c r="F907" s="174" t="s">
        <v>547</v>
      </c>
      <c r="G907" s="47"/>
      <c r="H907" s="47"/>
      <c r="I907" s="47"/>
      <c r="J907" s="47"/>
      <c r="K907" s="47"/>
      <c r="L907" s="89" t="str">
        <f>IF(Table1[[#This Row],[INDEX CATEGORY]]="",CONCATENATE("Custom (",Table1[[#This Row],[CUSTOM INDEX]],")"),IF(Table1[[#This Row],[INDEX CATEGORY]]="No index","Custom (None)",INDEX(Index!$C$3:$X$230,MATCH(Table1[[#This Row],[INDEX NUMBER]],Index!$B$3:$B$230,0),MATCH(Table1[[#This Row],[INDEX CATEGORY]],Index!$C$2:$X$2,0))))</f>
        <v>Custom ()</v>
      </c>
      <c r="M907" s="153"/>
      <c r="N907" s="135" t="s">
        <v>5</v>
      </c>
      <c r="O907" s="153" t="s">
        <v>59</v>
      </c>
      <c r="P907" s="150" t="str">
        <f>IF(Table1[[#This Row],[LIBRARY ID]]="","",Table1[[#This Row],[VOLUME]])</f>
        <v/>
      </c>
      <c r="Q907" s="150" t="str">
        <f>IF(Table1[[#This Row],[LIBRARY ID]]="","",Table1[[#This Row],[CONCENTRATION]]*Table1[[#This Row],[VOLUME]])</f>
        <v/>
      </c>
      <c r="R907" s="103" t="s">
        <v>735</v>
      </c>
      <c r="S907" s="103" t="str">
        <f>IF(Table1[[#This Row],[LIBRARY ID]]="","",CONCATENATE('Sample information'!$B$16,"_",Table1[[#This Row],[PLATE]],"_org_",Table1[[#This Row],[DATE SAMPLE DELIVERY]]))</f>
        <v/>
      </c>
      <c r="T907" s="130" t="str">
        <f>IF(Table1[[#This Row],[DATE SAMPLE DELIVERY]]="","",(CONCATENATE(20,LEFT(Table1[[#This Row],[DATE SAMPLE DELIVERY]],2),"-",(MID(Table1[[#This Row],[DATE SAMPLE DELIVERY]],3,2)),"-",(RIGHT(Table1[[#This Row],[DATE SAMPLE DELIVERY]],2)))))</f>
        <v/>
      </c>
      <c r="U907" s="137" t="str">
        <f>IF(Table1[[#This Row],[LIBRARY ID]]="","",IF('Sample information'!$B$22="","RML",'Sample information'!$B$22))</f>
        <v/>
      </c>
      <c r="V907" s="130" t="s">
        <v>280</v>
      </c>
      <c r="W907" s="135"/>
      <c r="X907" s="135"/>
      <c r="AA907" s="151"/>
      <c r="AC907" s="154"/>
      <c r="AF907" s="135"/>
      <c r="AG907" s="130"/>
      <c r="AH907" s="130"/>
      <c r="AI907" s="130"/>
      <c r="AJ907" s="130"/>
      <c r="AK907" s="130"/>
      <c r="AL907" s="130"/>
      <c r="AM907" s="130"/>
      <c r="AN907" s="130"/>
      <c r="AO907" s="130"/>
      <c r="AP907" s="130"/>
      <c r="AQ907" s="130"/>
      <c r="AR907" s="130"/>
      <c r="AS907" s="130"/>
      <c r="AT907" s="130"/>
      <c r="AU907" s="130"/>
      <c r="AV907" s="130"/>
      <c r="AW907" s="130"/>
      <c r="AX907" s="130"/>
      <c r="AY907" s="130"/>
      <c r="AZ907" s="130"/>
      <c r="BA907" s="130"/>
      <c r="BB907" s="130"/>
      <c r="BC907" s="130"/>
      <c r="BD907" s="130"/>
      <c r="BE907" s="130"/>
    </row>
    <row r="908" spans="1:57" s="137" customFormat="1" ht="15">
      <c r="A908" s="89" t="str">
        <f>IF(Table1[[#This Row],[LIBRARY ID]]="","",CONCATENATE('Sample information'!B$16," #1"," ",Table1[[#This Row],[DATE SAMPLE DELIVERY]]))</f>
        <v/>
      </c>
      <c r="B908" s="89" t="str">
        <f>IF(Table1[[#This Row],[LIBRARY ID]]="","",CONCATENATE('Sample information'!B$16,"-",Table1[[#This Row],[LIBRARY ID]]))</f>
        <v/>
      </c>
      <c r="C908" s="47"/>
      <c r="D908" s="47"/>
      <c r="E908" s="47"/>
      <c r="F908" s="174" t="s">
        <v>547</v>
      </c>
      <c r="G908" s="47"/>
      <c r="H908" s="47"/>
      <c r="I908" s="47"/>
      <c r="J908" s="47"/>
      <c r="K908" s="47"/>
      <c r="L908" s="89" t="str">
        <f>IF(Table1[[#This Row],[INDEX CATEGORY]]="",CONCATENATE("Custom (",Table1[[#This Row],[CUSTOM INDEX]],")"),IF(Table1[[#This Row],[INDEX CATEGORY]]="No index","Custom (None)",INDEX(Index!$C$3:$X$230,MATCH(Table1[[#This Row],[INDEX NUMBER]],Index!$B$3:$B$230,0),MATCH(Table1[[#This Row],[INDEX CATEGORY]],Index!$C$2:$X$2,0))))</f>
        <v>Custom ()</v>
      </c>
      <c r="M908" s="153"/>
      <c r="N908" s="135" t="s">
        <v>5</v>
      </c>
      <c r="O908" s="153" t="s">
        <v>60</v>
      </c>
      <c r="P908" s="150" t="str">
        <f>IF(Table1[[#This Row],[LIBRARY ID]]="","",Table1[[#This Row],[VOLUME]])</f>
        <v/>
      </c>
      <c r="Q908" s="150" t="str">
        <f>IF(Table1[[#This Row],[LIBRARY ID]]="","",Table1[[#This Row],[CONCENTRATION]]*Table1[[#This Row],[VOLUME]])</f>
        <v/>
      </c>
      <c r="R908" s="103" t="s">
        <v>735</v>
      </c>
      <c r="S908" s="103" t="str">
        <f>IF(Table1[[#This Row],[LIBRARY ID]]="","",CONCATENATE('Sample information'!$B$16,"_",Table1[[#This Row],[PLATE]],"_org_",Table1[[#This Row],[DATE SAMPLE DELIVERY]]))</f>
        <v/>
      </c>
      <c r="T908" s="130" t="str">
        <f>IF(Table1[[#This Row],[DATE SAMPLE DELIVERY]]="","",(CONCATENATE(20,LEFT(Table1[[#This Row],[DATE SAMPLE DELIVERY]],2),"-",(MID(Table1[[#This Row],[DATE SAMPLE DELIVERY]],3,2)),"-",(RIGHT(Table1[[#This Row],[DATE SAMPLE DELIVERY]],2)))))</f>
        <v/>
      </c>
      <c r="U908" s="137" t="str">
        <f>IF(Table1[[#This Row],[LIBRARY ID]]="","",IF('Sample information'!$B$22="","RML",'Sample information'!$B$22))</f>
        <v/>
      </c>
      <c r="V908" s="130" t="s">
        <v>280</v>
      </c>
      <c r="W908" s="135"/>
      <c r="X908" s="135"/>
      <c r="AA908" s="151"/>
      <c r="AC908" s="154"/>
      <c r="AF908" s="135"/>
      <c r="AG908" s="130"/>
      <c r="AH908" s="130"/>
      <c r="AI908" s="130"/>
      <c r="AJ908" s="130"/>
      <c r="AK908" s="130"/>
      <c r="AL908" s="130"/>
      <c r="AM908" s="130"/>
      <c r="AN908" s="130"/>
      <c r="AO908" s="130"/>
      <c r="AP908" s="130"/>
      <c r="AQ908" s="130"/>
      <c r="AR908" s="130"/>
      <c r="AS908" s="130"/>
      <c r="AT908" s="130"/>
      <c r="AU908" s="130"/>
      <c r="AV908" s="130"/>
      <c r="AW908" s="130"/>
      <c r="AX908" s="130"/>
      <c r="AY908" s="130"/>
      <c r="AZ908" s="130"/>
      <c r="BA908" s="130"/>
      <c r="BB908" s="130"/>
      <c r="BC908" s="130"/>
      <c r="BD908" s="130"/>
      <c r="BE908" s="130"/>
    </row>
    <row r="909" spans="1:57" s="137" customFormat="1" ht="15">
      <c r="A909" s="89" t="str">
        <f>IF(Table1[[#This Row],[LIBRARY ID]]="","",CONCATENATE('Sample information'!B$16," #1"," ",Table1[[#This Row],[DATE SAMPLE DELIVERY]]))</f>
        <v/>
      </c>
      <c r="B909" s="89" t="str">
        <f>IF(Table1[[#This Row],[LIBRARY ID]]="","",CONCATENATE('Sample information'!B$16,"-",Table1[[#This Row],[LIBRARY ID]]))</f>
        <v/>
      </c>
      <c r="C909" s="47"/>
      <c r="D909" s="47"/>
      <c r="E909" s="47"/>
      <c r="F909" s="174" t="s">
        <v>547</v>
      </c>
      <c r="G909" s="47"/>
      <c r="H909" s="47"/>
      <c r="I909" s="47"/>
      <c r="J909" s="47"/>
      <c r="K909" s="47"/>
      <c r="L909" s="89" t="str">
        <f>IF(Table1[[#This Row],[INDEX CATEGORY]]="",CONCATENATE("Custom (",Table1[[#This Row],[CUSTOM INDEX]],")"),IF(Table1[[#This Row],[INDEX CATEGORY]]="No index","Custom (None)",INDEX(Index!$C$3:$X$230,MATCH(Table1[[#This Row],[INDEX NUMBER]],Index!$B$3:$B$230,0),MATCH(Table1[[#This Row],[INDEX CATEGORY]],Index!$C$2:$X$2,0))))</f>
        <v>Custom ()</v>
      </c>
      <c r="M909" s="153"/>
      <c r="N909" s="135" t="s">
        <v>5</v>
      </c>
      <c r="O909" s="153" t="s">
        <v>61</v>
      </c>
      <c r="P909" s="150" t="str">
        <f>IF(Table1[[#This Row],[LIBRARY ID]]="","",Table1[[#This Row],[VOLUME]])</f>
        <v/>
      </c>
      <c r="Q909" s="150" t="str">
        <f>IF(Table1[[#This Row],[LIBRARY ID]]="","",Table1[[#This Row],[CONCENTRATION]]*Table1[[#This Row],[VOLUME]])</f>
        <v/>
      </c>
      <c r="R909" s="103" t="s">
        <v>735</v>
      </c>
      <c r="S909" s="103" t="str">
        <f>IF(Table1[[#This Row],[LIBRARY ID]]="","",CONCATENATE('Sample information'!$B$16,"_",Table1[[#This Row],[PLATE]],"_org_",Table1[[#This Row],[DATE SAMPLE DELIVERY]]))</f>
        <v/>
      </c>
      <c r="T909" s="130" t="str">
        <f>IF(Table1[[#This Row],[DATE SAMPLE DELIVERY]]="","",(CONCATENATE(20,LEFT(Table1[[#This Row],[DATE SAMPLE DELIVERY]],2),"-",(MID(Table1[[#This Row],[DATE SAMPLE DELIVERY]],3,2)),"-",(RIGHT(Table1[[#This Row],[DATE SAMPLE DELIVERY]],2)))))</f>
        <v/>
      </c>
      <c r="U909" s="137" t="str">
        <f>IF(Table1[[#This Row],[LIBRARY ID]]="","",IF('Sample information'!$B$22="","RML",'Sample information'!$B$22))</f>
        <v/>
      </c>
      <c r="V909" s="130" t="s">
        <v>280</v>
      </c>
      <c r="W909" s="135"/>
      <c r="X909" s="135"/>
      <c r="AA909" s="151"/>
      <c r="AC909" s="154"/>
      <c r="AF909" s="135"/>
      <c r="AG909" s="130"/>
      <c r="AH909" s="130"/>
      <c r="AI909" s="130"/>
      <c r="AJ909" s="130"/>
      <c r="AK909" s="130"/>
      <c r="AL909" s="130"/>
      <c r="AM909" s="130"/>
      <c r="AN909" s="130"/>
      <c r="AO909" s="130"/>
      <c r="AP909" s="130"/>
      <c r="AQ909" s="130"/>
      <c r="AR909" s="130"/>
      <c r="AS909" s="130"/>
      <c r="AT909" s="130"/>
      <c r="AU909" s="130"/>
      <c r="AV909" s="130"/>
      <c r="AW909" s="130"/>
      <c r="AX909" s="130"/>
      <c r="AY909" s="130"/>
      <c r="AZ909" s="130"/>
      <c r="BA909" s="130"/>
      <c r="BB909" s="130"/>
      <c r="BC909" s="130"/>
      <c r="BD909" s="130"/>
      <c r="BE909" s="130"/>
    </row>
    <row r="910" spans="1:57" s="137" customFormat="1" ht="15">
      <c r="A910" s="89" t="str">
        <f>IF(Table1[[#This Row],[LIBRARY ID]]="","",CONCATENATE('Sample information'!B$16," #1"," ",Table1[[#This Row],[DATE SAMPLE DELIVERY]]))</f>
        <v/>
      </c>
      <c r="B910" s="89" t="str">
        <f>IF(Table1[[#This Row],[LIBRARY ID]]="","",CONCATENATE('Sample information'!B$16,"-",Table1[[#This Row],[LIBRARY ID]]))</f>
        <v/>
      </c>
      <c r="C910" s="47"/>
      <c r="D910" s="47"/>
      <c r="E910" s="47"/>
      <c r="F910" s="174" t="s">
        <v>547</v>
      </c>
      <c r="G910" s="47"/>
      <c r="H910" s="47"/>
      <c r="I910" s="47"/>
      <c r="J910" s="47"/>
      <c r="K910" s="47"/>
      <c r="L910" s="89" t="str">
        <f>IF(Table1[[#This Row],[INDEX CATEGORY]]="",CONCATENATE("Custom (",Table1[[#This Row],[CUSTOM INDEX]],")"),IF(Table1[[#This Row],[INDEX CATEGORY]]="No index","Custom (None)",INDEX(Index!$C$3:$X$230,MATCH(Table1[[#This Row],[INDEX NUMBER]],Index!$B$3:$B$230,0),MATCH(Table1[[#This Row],[INDEX CATEGORY]],Index!$C$2:$X$2,0))))</f>
        <v>Custom ()</v>
      </c>
      <c r="M910" s="153"/>
      <c r="N910" s="135" t="s">
        <v>5</v>
      </c>
      <c r="O910" s="153" t="s">
        <v>62</v>
      </c>
      <c r="P910" s="150" t="str">
        <f>IF(Table1[[#This Row],[LIBRARY ID]]="","",Table1[[#This Row],[VOLUME]])</f>
        <v/>
      </c>
      <c r="Q910" s="150" t="str">
        <f>IF(Table1[[#This Row],[LIBRARY ID]]="","",Table1[[#This Row],[CONCENTRATION]]*Table1[[#This Row],[VOLUME]])</f>
        <v/>
      </c>
      <c r="R910" s="103" t="s">
        <v>735</v>
      </c>
      <c r="S910" s="103" t="str">
        <f>IF(Table1[[#This Row],[LIBRARY ID]]="","",CONCATENATE('Sample information'!$B$16,"_",Table1[[#This Row],[PLATE]],"_org_",Table1[[#This Row],[DATE SAMPLE DELIVERY]]))</f>
        <v/>
      </c>
      <c r="T910" s="130" t="str">
        <f>IF(Table1[[#This Row],[DATE SAMPLE DELIVERY]]="","",(CONCATENATE(20,LEFT(Table1[[#This Row],[DATE SAMPLE DELIVERY]],2),"-",(MID(Table1[[#This Row],[DATE SAMPLE DELIVERY]],3,2)),"-",(RIGHT(Table1[[#This Row],[DATE SAMPLE DELIVERY]],2)))))</f>
        <v/>
      </c>
      <c r="U910" s="137" t="str">
        <f>IF(Table1[[#This Row],[LIBRARY ID]]="","",IF('Sample information'!$B$22="","RML",'Sample information'!$B$22))</f>
        <v/>
      </c>
      <c r="V910" s="130" t="s">
        <v>280</v>
      </c>
      <c r="W910" s="135"/>
      <c r="X910" s="135"/>
      <c r="AA910" s="151"/>
      <c r="AC910" s="154"/>
      <c r="AF910" s="135"/>
      <c r="AG910" s="130"/>
      <c r="AH910" s="130"/>
      <c r="AI910" s="130"/>
      <c r="AJ910" s="130"/>
      <c r="AK910" s="130"/>
      <c r="AL910" s="130"/>
      <c r="AM910" s="130"/>
      <c r="AN910" s="130"/>
      <c r="AO910" s="130"/>
      <c r="AP910" s="130"/>
      <c r="AQ910" s="130"/>
      <c r="AR910" s="130"/>
      <c r="AS910" s="130"/>
      <c r="AT910" s="130"/>
      <c r="AU910" s="130"/>
      <c r="AV910" s="130"/>
      <c r="AW910" s="130"/>
      <c r="AX910" s="130"/>
      <c r="AY910" s="130"/>
      <c r="AZ910" s="130"/>
      <c r="BA910" s="130"/>
      <c r="BB910" s="130"/>
      <c r="BC910" s="130"/>
      <c r="BD910" s="130"/>
      <c r="BE910" s="130"/>
    </row>
    <row r="911" spans="1:57" s="137" customFormat="1" ht="15">
      <c r="A911" s="89" t="str">
        <f>IF(Table1[[#This Row],[LIBRARY ID]]="","",CONCATENATE('Sample information'!B$16," #1"," ",Table1[[#This Row],[DATE SAMPLE DELIVERY]]))</f>
        <v/>
      </c>
      <c r="B911" s="89" t="str">
        <f>IF(Table1[[#This Row],[LIBRARY ID]]="","",CONCATENATE('Sample information'!B$16,"-",Table1[[#This Row],[LIBRARY ID]]))</f>
        <v/>
      </c>
      <c r="C911" s="47"/>
      <c r="D911" s="47"/>
      <c r="E911" s="47"/>
      <c r="F911" s="174" t="s">
        <v>547</v>
      </c>
      <c r="G911" s="47"/>
      <c r="H911" s="47"/>
      <c r="I911" s="47"/>
      <c r="J911" s="47"/>
      <c r="K911" s="47"/>
      <c r="L911" s="89" t="str">
        <f>IF(Table1[[#This Row],[INDEX CATEGORY]]="",CONCATENATE("Custom (",Table1[[#This Row],[CUSTOM INDEX]],")"),IF(Table1[[#This Row],[INDEX CATEGORY]]="No index","Custom (None)",INDEX(Index!$C$3:$X$230,MATCH(Table1[[#This Row],[INDEX NUMBER]],Index!$B$3:$B$230,0),MATCH(Table1[[#This Row],[INDEX CATEGORY]],Index!$C$2:$X$2,0))))</f>
        <v>Custom ()</v>
      </c>
      <c r="M911" s="153"/>
      <c r="N911" s="135" t="s">
        <v>5</v>
      </c>
      <c r="O911" s="153" t="s">
        <v>63</v>
      </c>
      <c r="P911" s="150" t="str">
        <f>IF(Table1[[#This Row],[LIBRARY ID]]="","",Table1[[#This Row],[VOLUME]])</f>
        <v/>
      </c>
      <c r="Q911" s="150" t="str">
        <f>IF(Table1[[#This Row],[LIBRARY ID]]="","",Table1[[#This Row],[CONCENTRATION]]*Table1[[#This Row],[VOLUME]])</f>
        <v/>
      </c>
      <c r="R911" s="103" t="s">
        <v>735</v>
      </c>
      <c r="S911" s="103" t="str">
        <f>IF(Table1[[#This Row],[LIBRARY ID]]="","",CONCATENATE('Sample information'!$B$16,"_",Table1[[#This Row],[PLATE]],"_org_",Table1[[#This Row],[DATE SAMPLE DELIVERY]]))</f>
        <v/>
      </c>
      <c r="T911" s="130" t="str">
        <f>IF(Table1[[#This Row],[DATE SAMPLE DELIVERY]]="","",(CONCATENATE(20,LEFT(Table1[[#This Row],[DATE SAMPLE DELIVERY]],2),"-",(MID(Table1[[#This Row],[DATE SAMPLE DELIVERY]],3,2)),"-",(RIGHT(Table1[[#This Row],[DATE SAMPLE DELIVERY]],2)))))</f>
        <v/>
      </c>
      <c r="U911" s="137" t="str">
        <f>IF(Table1[[#This Row],[LIBRARY ID]]="","",IF('Sample information'!$B$22="","RML",'Sample information'!$B$22))</f>
        <v/>
      </c>
      <c r="V911" s="130" t="s">
        <v>280</v>
      </c>
      <c r="W911" s="135"/>
      <c r="X911" s="135"/>
      <c r="AA911" s="151"/>
      <c r="AC911" s="154"/>
      <c r="AF911" s="135"/>
      <c r="AG911" s="130"/>
      <c r="AH911" s="130"/>
      <c r="AI911" s="130"/>
      <c r="AJ911" s="130"/>
      <c r="AK911" s="130"/>
      <c r="AL911" s="130"/>
      <c r="AM911" s="130"/>
      <c r="AN911" s="130"/>
      <c r="AO911" s="130"/>
      <c r="AP911" s="130"/>
      <c r="AQ911" s="130"/>
      <c r="AR911" s="130"/>
      <c r="AS911" s="130"/>
      <c r="AT911" s="130"/>
      <c r="AU911" s="130"/>
      <c r="AV911" s="130"/>
      <c r="AW911" s="130"/>
      <c r="AX911" s="130"/>
      <c r="AY911" s="130"/>
      <c r="AZ911" s="130"/>
      <c r="BA911" s="130"/>
      <c r="BB911" s="130"/>
      <c r="BC911" s="130"/>
      <c r="BD911" s="130"/>
      <c r="BE911" s="130"/>
    </row>
    <row r="912" spans="1:57" s="137" customFormat="1" ht="15">
      <c r="A912" s="89" t="str">
        <f>IF(Table1[[#This Row],[LIBRARY ID]]="","",CONCATENATE('Sample information'!B$16," #1"," ",Table1[[#This Row],[DATE SAMPLE DELIVERY]]))</f>
        <v/>
      </c>
      <c r="B912" s="89" t="str">
        <f>IF(Table1[[#This Row],[LIBRARY ID]]="","",CONCATENATE('Sample information'!B$16,"-",Table1[[#This Row],[LIBRARY ID]]))</f>
        <v/>
      </c>
      <c r="C912" s="47"/>
      <c r="D912" s="47"/>
      <c r="E912" s="47"/>
      <c r="F912" s="174" t="s">
        <v>547</v>
      </c>
      <c r="G912" s="47"/>
      <c r="H912" s="47"/>
      <c r="I912" s="47"/>
      <c r="J912" s="47"/>
      <c r="K912" s="47"/>
      <c r="L912" s="89" t="str">
        <f>IF(Table1[[#This Row],[INDEX CATEGORY]]="",CONCATENATE("Custom (",Table1[[#This Row],[CUSTOM INDEX]],")"),IF(Table1[[#This Row],[INDEX CATEGORY]]="No index","Custom (None)",INDEX(Index!$C$3:$X$230,MATCH(Table1[[#This Row],[INDEX NUMBER]],Index!$B$3:$B$230,0),MATCH(Table1[[#This Row],[INDEX CATEGORY]],Index!$C$2:$X$2,0))))</f>
        <v>Custom ()</v>
      </c>
      <c r="M912" s="153"/>
      <c r="N912" s="135" t="s">
        <v>5</v>
      </c>
      <c r="O912" s="153" t="s">
        <v>64</v>
      </c>
      <c r="P912" s="150" t="str">
        <f>IF(Table1[[#This Row],[LIBRARY ID]]="","",Table1[[#This Row],[VOLUME]])</f>
        <v/>
      </c>
      <c r="Q912" s="150" t="str">
        <f>IF(Table1[[#This Row],[LIBRARY ID]]="","",Table1[[#This Row],[CONCENTRATION]]*Table1[[#This Row],[VOLUME]])</f>
        <v/>
      </c>
      <c r="R912" s="103" t="s">
        <v>735</v>
      </c>
      <c r="S912" s="103" t="str">
        <f>IF(Table1[[#This Row],[LIBRARY ID]]="","",CONCATENATE('Sample information'!$B$16,"_",Table1[[#This Row],[PLATE]],"_org_",Table1[[#This Row],[DATE SAMPLE DELIVERY]]))</f>
        <v/>
      </c>
      <c r="T912" s="130" t="str">
        <f>IF(Table1[[#This Row],[DATE SAMPLE DELIVERY]]="","",(CONCATENATE(20,LEFT(Table1[[#This Row],[DATE SAMPLE DELIVERY]],2),"-",(MID(Table1[[#This Row],[DATE SAMPLE DELIVERY]],3,2)),"-",(RIGHT(Table1[[#This Row],[DATE SAMPLE DELIVERY]],2)))))</f>
        <v/>
      </c>
      <c r="U912" s="137" t="str">
        <f>IF(Table1[[#This Row],[LIBRARY ID]]="","",IF('Sample information'!$B$22="","RML",'Sample information'!$B$22))</f>
        <v/>
      </c>
      <c r="V912" s="130" t="s">
        <v>280</v>
      </c>
      <c r="W912" s="135"/>
      <c r="X912" s="135"/>
      <c r="AA912" s="151"/>
      <c r="AC912" s="154"/>
      <c r="AF912" s="135"/>
      <c r="AG912" s="130"/>
      <c r="AH912" s="130"/>
      <c r="AI912" s="130"/>
      <c r="AJ912" s="130"/>
      <c r="AK912" s="130"/>
      <c r="AL912" s="130"/>
      <c r="AM912" s="130"/>
      <c r="AN912" s="130"/>
      <c r="AO912" s="130"/>
      <c r="AP912" s="130"/>
      <c r="AQ912" s="130"/>
      <c r="AR912" s="130"/>
      <c r="AS912" s="130"/>
      <c r="AT912" s="130"/>
      <c r="AU912" s="130"/>
      <c r="AV912" s="130"/>
      <c r="AW912" s="130"/>
      <c r="AX912" s="130"/>
      <c r="AY912" s="130"/>
      <c r="AZ912" s="130"/>
      <c r="BA912" s="130"/>
      <c r="BB912" s="130"/>
      <c r="BC912" s="130"/>
      <c r="BD912" s="130"/>
      <c r="BE912" s="130"/>
    </row>
    <row r="913" spans="1:57" s="137" customFormat="1" ht="15">
      <c r="A913" s="89" t="str">
        <f>IF(Table1[[#This Row],[LIBRARY ID]]="","",CONCATENATE('Sample information'!B$16," #1"," ",Table1[[#This Row],[DATE SAMPLE DELIVERY]]))</f>
        <v/>
      </c>
      <c r="B913" s="89" t="str">
        <f>IF(Table1[[#This Row],[LIBRARY ID]]="","",CONCATENATE('Sample information'!B$16,"-",Table1[[#This Row],[LIBRARY ID]]))</f>
        <v/>
      </c>
      <c r="C913" s="47"/>
      <c r="D913" s="47"/>
      <c r="E913" s="47"/>
      <c r="F913" s="174" t="s">
        <v>547</v>
      </c>
      <c r="G913" s="47"/>
      <c r="H913" s="47"/>
      <c r="I913" s="47"/>
      <c r="J913" s="47"/>
      <c r="K913" s="47"/>
      <c r="L913" s="89" t="str">
        <f>IF(Table1[[#This Row],[INDEX CATEGORY]]="",CONCATENATE("Custom (",Table1[[#This Row],[CUSTOM INDEX]],")"),IF(Table1[[#This Row],[INDEX CATEGORY]]="No index","Custom (None)",INDEX(Index!$C$3:$X$230,MATCH(Table1[[#This Row],[INDEX NUMBER]],Index!$B$3:$B$230,0),MATCH(Table1[[#This Row],[INDEX CATEGORY]],Index!$C$2:$X$2,0))))</f>
        <v>Custom ()</v>
      </c>
      <c r="M913" s="153"/>
      <c r="N913" s="135" t="s">
        <v>5</v>
      </c>
      <c r="O913" s="153" t="s">
        <v>65</v>
      </c>
      <c r="P913" s="150" t="str">
        <f>IF(Table1[[#This Row],[LIBRARY ID]]="","",Table1[[#This Row],[VOLUME]])</f>
        <v/>
      </c>
      <c r="Q913" s="150" t="str">
        <f>IF(Table1[[#This Row],[LIBRARY ID]]="","",Table1[[#This Row],[CONCENTRATION]]*Table1[[#This Row],[VOLUME]])</f>
        <v/>
      </c>
      <c r="R913" s="103" t="s">
        <v>735</v>
      </c>
      <c r="S913" s="103" t="str">
        <f>IF(Table1[[#This Row],[LIBRARY ID]]="","",CONCATENATE('Sample information'!$B$16,"_",Table1[[#This Row],[PLATE]],"_org_",Table1[[#This Row],[DATE SAMPLE DELIVERY]]))</f>
        <v/>
      </c>
      <c r="T913" s="130" t="str">
        <f>IF(Table1[[#This Row],[DATE SAMPLE DELIVERY]]="","",(CONCATENATE(20,LEFT(Table1[[#This Row],[DATE SAMPLE DELIVERY]],2),"-",(MID(Table1[[#This Row],[DATE SAMPLE DELIVERY]],3,2)),"-",(RIGHT(Table1[[#This Row],[DATE SAMPLE DELIVERY]],2)))))</f>
        <v/>
      </c>
      <c r="U913" s="137" t="str">
        <f>IF(Table1[[#This Row],[LIBRARY ID]]="","",IF('Sample information'!$B$22="","RML",'Sample information'!$B$22))</f>
        <v/>
      </c>
      <c r="V913" s="130" t="s">
        <v>280</v>
      </c>
      <c r="W913" s="135"/>
      <c r="X913" s="135"/>
      <c r="AA913" s="151"/>
      <c r="AC913" s="154"/>
      <c r="AF913" s="135"/>
      <c r="AG913" s="130"/>
      <c r="AH913" s="130"/>
      <c r="AI913" s="130"/>
      <c r="AJ913" s="130"/>
      <c r="AK913" s="130"/>
      <c r="AL913" s="130"/>
      <c r="AM913" s="130"/>
      <c r="AN913" s="130"/>
      <c r="AO913" s="130"/>
      <c r="AP913" s="130"/>
      <c r="AQ913" s="130"/>
      <c r="AR913" s="130"/>
      <c r="AS913" s="130"/>
      <c r="AT913" s="130"/>
      <c r="AU913" s="130"/>
      <c r="AV913" s="130"/>
      <c r="AW913" s="130"/>
      <c r="AX913" s="130"/>
      <c r="AY913" s="130"/>
      <c r="AZ913" s="130"/>
      <c r="BA913" s="130"/>
      <c r="BB913" s="130"/>
      <c r="BC913" s="130"/>
      <c r="BD913" s="130"/>
      <c r="BE913" s="130"/>
    </row>
    <row r="914" spans="1:57" s="137" customFormat="1" ht="15">
      <c r="A914" s="89" t="str">
        <f>IF(Table1[[#This Row],[LIBRARY ID]]="","",CONCATENATE('Sample information'!B$16," #1"," ",Table1[[#This Row],[DATE SAMPLE DELIVERY]]))</f>
        <v/>
      </c>
      <c r="B914" s="89" t="str">
        <f>IF(Table1[[#This Row],[LIBRARY ID]]="","",CONCATENATE('Sample information'!B$16,"-",Table1[[#This Row],[LIBRARY ID]]))</f>
        <v/>
      </c>
      <c r="C914" s="47"/>
      <c r="D914" s="47"/>
      <c r="E914" s="47"/>
      <c r="F914" s="174" t="s">
        <v>547</v>
      </c>
      <c r="G914" s="47"/>
      <c r="H914" s="47"/>
      <c r="I914" s="47"/>
      <c r="J914" s="47"/>
      <c r="K914" s="47"/>
      <c r="L914" s="89" t="str">
        <f>IF(Table1[[#This Row],[INDEX CATEGORY]]="",CONCATENATE("Custom (",Table1[[#This Row],[CUSTOM INDEX]],")"),IF(Table1[[#This Row],[INDEX CATEGORY]]="No index","Custom (None)",INDEX(Index!$C$3:$X$230,MATCH(Table1[[#This Row],[INDEX NUMBER]],Index!$B$3:$B$230,0),MATCH(Table1[[#This Row],[INDEX CATEGORY]],Index!$C$2:$X$2,0))))</f>
        <v>Custom ()</v>
      </c>
      <c r="M914" s="153"/>
      <c r="N914" s="135" t="s">
        <v>5</v>
      </c>
      <c r="O914" s="153" t="s">
        <v>66</v>
      </c>
      <c r="P914" s="150" t="str">
        <f>IF(Table1[[#This Row],[LIBRARY ID]]="","",Table1[[#This Row],[VOLUME]])</f>
        <v/>
      </c>
      <c r="Q914" s="150" t="str">
        <f>IF(Table1[[#This Row],[LIBRARY ID]]="","",Table1[[#This Row],[CONCENTRATION]]*Table1[[#This Row],[VOLUME]])</f>
        <v/>
      </c>
      <c r="R914" s="103" t="s">
        <v>735</v>
      </c>
      <c r="S914" s="103" t="str">
        <f>IF(Table1[[#This Row],[LIBRARY ID]]="","",CONCATENATE('Sample information'!$B$16,"_",Table1[[#This Row],[PLATE]],"_org_",Table1[[#This Row],[DATE SAMPLE DELIVERY]]))</f>
        <v/>
      </c>
      <c r="T914" s="130" t="str">
        <f>IF(Table1[[#This Row],[DATE SAMPLE DELIVERY]]="","",(CONCATENATE(20,LEFT(Table1[[#This Row],[DATE SAMPLE DELIVERY]],2),"-",(MID(Table1[[#This Row],[DATE SAMPLE DELIVERY]],3,2)),"-",(RIGHT(Table1[[#This Row],[DATE SAMPLE DELIVERY]],2)))))</f>
        <v/>
      </c>
      <c r="U914" s="137" t="str">
        <f>IF(Table1[[#This Row],[LIBRARY ID]]="","",IF('Sample information'!$B$22="","RML",'Sample information'!$B$22))</f>
        <v/>
      </c>
      <c r="V914" s="130" t="s">
        <v>280</v>
      </c>
      <c r="W914" s="135"/>
      <c r="X914" s="135"/>
      <c r="AA914" s="151"/>
      <c r="AC914" s="154"/>
      <c r="AF914" s="135"/>
      <c r="AG914" s="130"/>
      <c r="AH914" s="130"/>
      <c r="AI914" s="130"/>
      <c r="AJ914" s="130"/>
      <c r="AK914" s="130"/>
      <c r="AL914" s="130"/>
      <c r="AM914" s="130"/>
      <c r="AN914" s="130"/>
      <c r="AO914" s="130"/>
      <c r="AP914" s="130"/>
      <c r="AQ914" s="130"/>
      <c r="AR914" s="130"/>
      <c r="AS914" s="130"/>
      <c r="AT914" s="130"/>
      <c r="AU914" s="130"/>
      <c r="AV914" s="130"/>
      <c r="AW914" s="130"/>
      <c r="AX914" s="130"/>
      <c r="AY914" s="130"/>
      <c r="AZ914" s="130"/>
      <c r="BA914" s="130"/>
      <c r="BB914" s="130"/>
      <c r="BC914" s="130"/>
      <c r="BD914" s="130"/>
      <c r="BE914" s="130"/>
    </row>
    <row r="915" spans="1:57" s="137" customFormat="1" ht="15">
      <c r="A915" s="89" t="str">
        <f>IF(Table1[[#This Row],[LIBRARY ID]]="","",CONCATENATE('Sample information'!B$16," #1"," ",Table1[[#This Row],[DATE SAMPLE DELIVERY]]))</f>
        <v/>
      </c>
      <c r="B915" s="89" t="str">
        <f>IF(Table1[[#This Row],[LIBRARY ID]]="","",CONCATENATE('Sample information'!B$16,"-",Table1[[#This Row],[LIBRARY ID]]))</f>
        <v/>
      </c>
      <c r="C915" s="47"/>
      <c r="D915" s="47"/>
      <c r="E915" s="47"/>
      <c r="F915" s="174" t="s">
        <v>547</v>
      </c>
      <c r="G915" s="47"/>
      <c r="H915" s="47"/>
      <c r="I915" s="47"/>
      <c r="J915" s="47"/>
      <c r="K915" s="47"/>
      <c r="L915" s="89" t="str">
        <f>IF(Table1[[#This Row],[INDEX CATEGORY]]="",CONCATENATE("Custom (",Table1[[#This Row],[CUSTOM INDEX]],")"),IF(Table1[[#This Row],[INDEX CATEGORY]]="No index","Custom (None)",INDEX(Index!$C$3:$X$230,MATCH(Table1[[#This Row],[INDEX NUMBER]],Index!$B$3:$B$230,0),MATCH(Table1[[#This Row],[INDEX CATEGORY]],Index!$C$2:$X$2,0))))</f>
        <v>Custom ()</v>
      </c>
      <c r="M915" s="153"/>
      <c r="N915" s="135" t="s">
        <v>5</v>
      </c>
      <c r="O915" s="153" t="s">
        <v>67</v>
      </c>
      <c r="P915" s="150" t="str">
        <f>IF(Table1[[#This Row],[LIBRARY ID]]="","",Table1[[#This Row],[VOLUME]])</f>
        <v/>
      </c>
      <c r="Q915" s="150" t="str">
        <f>IF(Table1[[#This Row],[LIBRARY ID]]="","",Table1[[#This Row],[CONCENTRATION]]*Table1[[#This Row],[VOLUME]])</f>
        <v/>
      </c>
      <c r="R915" s="103" t="s">
        <v>735</v>
      </c>
      <c r="S915" s="103" t="str">
        <f>IF(Table1[[#This Row],[LIBRARY ID]]="","",CONCATENATE('Sample information'!$B$16,"_",Table1[[#This Row],[PLATE]],"_org_",Table1[[#This Row],[DATE SAMPLE DELIVERY]]))</f>
        <v/>
      </c>
      <c r="T915" s="130" t="str">
        <f>IF(Table1[[#This Row],[DATE SAMPLE DELIVERY]]="","",(CONCATENATE(20,LEFT(Table1[[#This Row],[DATE SAMPLE DELIVERY]],2),"-",(MID(Table1[[#This Row],[DATE SAMPLE DELIVERY]],3,2)),"-",(RIGHT(Table1[[#This Row],[DATE SAMPLE DELIVERY]],2)))))</f>
        <v/>
      </c>
      <c r="U915" s="137" t="str">
        <f>IF(Table1[[#This Row],[LIBRARY ID]]="","",IF('Sample information'!$B$22="","RML",'Sample information'!$B$22))</f>
        <v/>
      </c>
      <c r="V915" s="130" t="s">
        <v>280</v>
      </c>
      <c r="W915" s="135"/>
      <c r="X915" s="135"/>
      <c r="AA915" s="151"/>
      <c r="AC915" s="154"/>
      <c r="AF915" s="135"/>
      <c r="AG915" s="130"/>
      <c r="AH915" s="130"/>
      <c r="AI915" s="130"/>
      <c r="AJ915" s="130"/>
      <c r="AK915" s="130"/>
      <c r="AL915" s="130"/>
      <c r="AM915" s="130"/>
      <c r="AN915" s="130"/>
      <c r="AO915" s="130"/>
      <c r="AP915" s="130"/>
      <c r="AQ915" s="130"/>
      <c r="AR915" s="130"/>
      <c r="AS915" s="130"/>
      <c r="AT915" s="130"/>
      <c r="AU915" s="130"/>
      <c r="AV915" s="130"/>
      <c r="AW915" s="130"/>
      <c r="AX915" s="130"/>
      <c r="AY915" s="130"/>
      <c r="AZ915" s="130"/>
      <c r="BA915" s="130"/>
      <c r="BB915" s="130"/>
      <c r="BC915" s="130"/>
      <c r="BD915" s="130"/>
      <c r="BE915" s="130"/>
    </row>
    <row r="916" spans="1:57" s="137" customFormat="1" ht="15">
      <c r="A916" s="89" t="str">
        <f>IF(Table1[[#This Row],[LIBRARY ID]]="","",CONCATENATE('Sample information'!B$16," #1"," ",Table1[[#This Row],[DATE SAMPLE DELIVERY]]))</f>
        <v/>
      </c>
      <c r="B916" s="89" t="str">
        <f>IF(Table1[[#This Row],[LIBRARY ID]]="","",CONCATENATE('Sample information'!B$16,"-",Table1[[#This Row],[LIBRARY ID]]))</f>
        <v/>
      </c>
      <c r="C916" s="47"/>
      <c r="D916" s="47"/>
      <c r="E916" s="47"/>
      <c r="F916" s="174" t="s">
        <v>547</v>
      </c>
      <c r="G916" s="47"/>
      <c r="H916" s="47"/>
      <c r="I916" s="47"/>
      <c r="J916" s="47"/>
      <c r="K916" s="47"/>
      <c r="L916" s="89" t="str">
        <f>IF(Table1[[#This Row],[INDEX CATEGORY]]="",CONCATENATE("Custom (",Table1[[#This Row],[CUSTOM INDEX]],")"),IF(Table1[[#This Row],[INDEX CATEGORY]]="No index","Custom (None)",INDEX(Index!$C$3:$X$230,MATCH(Table1[[#This Row],[INDEX NUMBER]],Index!$B$3:$B$230,0),MATCH(Table1[[#This Row],[INDEX CATEGORY]],Index!$C$2:$X$2,0))))</f>
        <v>Custom ()</v>
      </c>
      <c r="M916" s="153"/>
      <c r="N916" s="135" t="s">
        <v>5</v>
      </c>
      <c r="O916" s="153" t="s">
        <v>68</v>
      </c>
      <c r="P916" s="150" t="str">
        <f>IF(Table1[[#This Row],[LIBRARY ID]]="","",Table1[[#This Row],[VOLUME]])</f>
        <v/>
      </c>
      <c r="Q916" s="150" t="str">
        <f>IF(Table1[[#This Row],[LIBRARY ID]]="","",Table1[[#This Row],[CONCENTRATION]]*Table1[[#This Row],[VOLUME]])</f>
        <v/>
      </c>
      <c r="R916" s="103" t="s">
        <v>735</v>
      </c>
      <c r="S916" s="103" t="str">
        <f>IF(Table1[[#This Row],[LIBRARY ID]]="","",CONCATENATE('Sample information'!$B$16,"_",Table1[[#This Row],[PLATE]],"_org_",Table1[[#This Row],[DATE SAMPLE DELIVERY]]))</f>
        <v/>
      </c>
      <c r="T916" s="130" t="str">
        <f>IF(Table1[[#This Row],[DATE SAMPLE DELIVERY]]="","",(CONCATENATE(20,LEFT(Table1[[#This Row],[DATE SAMPLE DELIVERY]],2),"-",(MID(Table1[[#This Row],[DATE SAMPLE DELIVERY]],3,2)),"-",(RIGHT(Table1[[#This Row],[DATE SAMPLE DELIVERY]],2)))))</f>
        <v/>
      </c>
      <c r="U916" s="137" t="str">
        <f>IF(Table1[[#This Row],[LIBRARY ID]]="","",IF('Sample information'!$B$22="","RML",'Sample information'!$B$22))</f>
        <v/>
      </c>
      <c r="V916" s="130" t="s">
        <v>280</v>
      </c>
      <c r="W916" s="135"/>
      <c r="X916" s="135"/>
      <c r="AA916" s="151"/>
      <c r="AC916" s="154"/>
      <c r="AF916" s="135"/>
      <c r="AG916" s="130"/>
      <c r="AH916" s="130"/>
      <c r="AI916" s="130"/>
      <c r="AJ916" s="130"/>
      <c r="AK916" s="130"/>
      <c r="AL916" s="130"/>
      <c r="AM916" s="130"/>
      <c r="AN916" s="130"/>
      <c r="AO916" s="130"/>
      <c r="AP916" s="130"/>
      <c r="AQ916" s="130"/>
      <c r="AR916" s="130"/>
      <c r="AS916" s="130"/>
      <c r="AT916" s="130"/>
      <c r="AU916" s="130"/>
      <c r="AV916" s="130"/>
      <c r="AW916" s="130"/>
      <c r="AX916" s="130"/>
      <c r="AY916" s="130"/>
      <c r="AZ916" s="130"/>
      <c r="BA916" s="130"/>
      <c r="BB916" s="130"/>
      <c r="BC916" s="130"/>
      <c r="BD916" s="130"/>
      <c r="BE916" s="130"/>
    </row>
    <row r="917" spans="1:57" s="137" customFormat="1" ht="15">
      <c r="A917" s="89" t="str">
        <f>IF(Table1[[#This Row],[LIBRARY ID]]="","",CONCATENATE('Sample information'!B$16," #1"," ",Table1[[#This Row],[DATE SAMPLE DELIVERY]]))</f>
        <v/>
      </c>
      <c r="B917" s="89" t="str">
        <f>IF(Table1[[#This Row],[LIBRARY ID]]="","",CONCATENATE('Sample information'!B$16,"-",Table1[[#This Row],[LIBRARY ID]]))</f>
        <v/>
      </c>
      <c r="C917" s="47"/>
      <c r="D917" s="47"/>
      <c r="E917" s="47"/>
      <c r="F917" s="174" t="s">
        <v>547</v>
      </c>
      <c r="G917" s="47"/>
      <c r="H917" s="47"/>
      <c r="I917" s="47"/>
      <c r="J917" s="47"/>
      <c r="K917" s="47"/>
      <c r="L917" s="89" t="str">
        <f>IF(Table1[[#This Row],[INDEX CATEGORY]]="",CONCATENATE("Custom (",Table1[[#This Row],[CUSTOM INDEX]],")"),IF(Table1[[#This Row],[INDEX CATEGORY]]="No index","Custom (None)",INDEX(Index!$C$3:$X$230,MATCH(Table1[[#This Row],[INDEX NUMBER]],Index!$B$3:$B$230,0),MATCH(Table1[[#This Row],[INDEX CATEGORY]],Index!$C$2:$X$2,0))))</f>
        <v>Custom ()</v>
      </c>
      <c r="M917" s="153"/>
      <c r="N917" s="135" t="s">
        <v>5</v>
      </c>
      <c r="O917" s="153" t="s">
        <v>69</v>
      </c>
      <c r="P917" s="150" t="str">
        <f>IF(Table1[[#This Row],[LIBRARY ID]]="","",Table1[[#This Row],[VOLUME]])</f>
        <v/>
      </c>
      <c r="Q917" s="150" t="str">
        <f>IF(Table1[[#This Row],[LIBRARY ID]]="","",Table1[[#This Row],[CONCENTRATION]]*Table1[[#This Row],[VOLUME]])</f>
        <v/>
      </c>
      <c r="R917" s="103" t="s">
        <v>735</v>
      </c>
      <c r="S917" s="103" t="str">
        <f>IF(Table1[[#This Row],[LIBRARY ID]]="","",CONCATENATE('Sample information'!$B$16,"_",Table1[[#This Row],[PLATE]],"_org_",Table1[[#This Row],[DATE SAMPLE DELIVERY]]))</f>
        <v/>
      </c>
      <c r="T917" s="130" t="str">
        <f>IF(Table1[[#This Row],[DATE SAMPLE DELIVERY]]="","",(CONCATENATE(20,LEFT(Table1[[#This Row],[DATE SAMPLE DELIVERY]],2),"-",(MID(Table1[[#This Row],[DATE SAMPLE DELIVERY]],3,2)),"-",(RIGHT(Table1[[#This Row],[DATE SAMPLE DELIVERY]],2)))))</f>
        <v/>
      </c>
      <c r="U917" s="137" t="str">
        <f>IF(Table1[[#This Row],[LIBRARY ID]]="","",IF('Sample information'!$B$22="","RML",'Sample information'!$B$22))</f>
        <v/>
      </c>
      <c r="V917" s="130" t="s">
        <v>280</v>
      </c>
      <c r="W917" s="135"/>
      <c r="X917" s="135"/>
      <c r="AA917" s="151"/>
      <c r="AC917" s="154"/>
      <c r="AF917" s="135"/>
      <c r="AG917" s="130"/>
      <c r="AH917" s="130"/>
      <c r="AI917" s="130"/>
      <c r="AJ917" s="130"/>
      <c r="AK917" s="130"/>
      <c r="AL917" s="130"/>
      <c r="AM917" s="130"/>
      <c r="AN917" s="130"/>
      <c r="AO917" s="130"/>
      <c r="AP917" s="130"/>
      <c r="AQ917" s="130"/>
      <c r="AR917" s="130"/>
      <c r="AS917" s="130"/>
      <c r="AT917" s="130"/>
      <c r="AU917" s="130"/>
      <c r="AV917" s="130"/>
      <c r="AW917" s="130"/>
      <c r="AX917" s="130"/>
      <c r="AY917" s="130"/>
      <c r="AZ917" s="130"/>
      <c r="BA917" s="130"/>
      <c r="BB917" s="130"/>
      <c r="BC917" s="130"/>
      <c r="BD917" s="130"/>
      <c r="BE917" s="130"/>
    </row>
    <row r="918" spans="1:57" s="137" customFormat="1" ht="15">
      <c r="A918" s="89" t="str">
        <f>IF(Table1[[#This Row],[LIBRARY ID]]="","",CONCATENATE('Sample information'!B$16," #1"," ",Table1[[#This Row],[DATE SAMPLE DELIVERY]]))</f>
        <v/>
      </c>
      <c r="B918" s="89" t="str">
        <f>IF(Table1[[#This Row],[LIBRARY ID]]="","",CONCATENATE('Sample information'!B$16,"-",Table1[[#This Row],[LIBRARY ID]]))</f>
        <v/>
      </c>
      <c r="C918" s="47"/>
      <c r="D918" s="47"/>
      <c r="E918" s="47"/>
      <c r="F918" s="174" t="s">
        <v>547</v>
      </c>
      <c r="G918" s="47"/>
      <c r="H918" s="47"/>
      <c r="I918" s="47"/>
      <c r="J918" s="47"/>
      <c r="K918" s="47"/>
      <c r="L918" s="89" t="str">
        <f>IF(Table1[[#This Row],[INDEX CATEGORY]]="",CONCATENATE("Custom (",Table1[[#This Row],[CUSTOM INDEX]],")"),IF(Table1[[#This Row],[INDEX CATEGORY]]="No index","Custom (None)",INDEX(Index!$C$3:$X$230,MATCH(Table1[[#This Row],[INDEX NUMBER]],Index!$B$3:$B$230,0),MATCH(Table1[[#This Row],[INDEX CATEGORY]],Index!$C$2:$X$2,0))))</f>
        <v>Custom ()</v>
      </c>
      <c r="M918" s="153"/>
      <c r="N918" s="135" t="s">
        <v>5</v>
      </c>
      <c r="O918" s="153" t="s">
        <v>70</v>
      </c>
      <c r="P918" s="150" t="str">
        <f>IF(Table1[[#This Row],[LIBRARY ID]]="","",Table1[[#This Row],[VOLUME]])</f>
        <v/>
      </c>
      <c r="Q918" s="150" t="str">
        <f>IF(Table1[[#This Row],[LIBRARY ID]]="","",Table1[[#This Row],[CONCENTRATION]]*Table1[[#This Row],[VOLUME]])</f>
        <v/>
      </c>
      <c r="R918" s="103" t="s">
        <v>735</v>
      </c>
      <c r="S918" s="103" t="str">
        <f>IF(Table1[[#This Row],[LIBRARY ID]]="","",CONCATENATE('Sample information'!$B$16,"_",Table1[[#This Row],[PLATE]],"_org_",Table1[[#This Row],[DATE SAMPLE DELIVERY]]))</f>
        <v/>
      </c>
      <c r="T918" s="130" t="str">
        <f>IF(Table1[[#This Row],[DATE SAMPLE DELIVERY]]="","",(CONCATENATE(20,LEFT(Table1[[#This Row],[DATE SAMPLE DELIVERY]],2),"-",(MID(Table1[[#This Row],[DATE SAMPLE DELIVERY]],3,2)),"-",(RIGHT(Table1[[#This Row],[DATE SAMPLE DELIVERY]],2)))))</f>
        <v/>
      </c>
      <c r="U918" s="137" t="str">
        <f>IF(Table1[[#This Row],[LIBRARY ID]]="","",IF('Sample information'!$B$22="","RML",'Sample information'!$B$22))</f>
        <v/>
      </c>
      <c r="V918" s="130" t="s">
        <v>280</v>
      </c>
      <c r="W918" s="135"/>
      <c r="X918" s="135"/>
      <c r="AA918" s="151"/>
      <c r="AC918" s="154"/>
      <c r="AF918" s="135"/>
      <c r="AG918" s="130"/>
      <c r="AH918" s="130"/>
      <c r="AI918" s="130"/>
      <c r="AJ918" s="130"/>
      <c r="AK918" s="130"/>
      <c r="AL918" s="130"/>
      <c r="AM918" s="130"/>
      <c r="AN918" s="130"/>
      <c r="AO918" s="130"/>
      <c r="AP918" s="130"/>
      <c r="AQ918" s="130"/>
      <c r="AR918" s="130"/>
      <c r="AS918" s="130"/>
      <c r="AT918" s="130"/>
      <c r="AU918" s="130"/>
      <c r="AV918" s="130"/>
      <c r="AW918" s="130"/>
      <c r="AX918" s="130"/>
      <c r="AY918" s="130"/>
      <c r="AZ918" s="130"/>
      <c r="BA918" s="130"/>
      <c r="BB918" s="130"/>
      <c r="BC918" s="130"/>
      <c r="BD918" s="130"/>
      <c r="BE918" s="130"/>
    </row>
    <row r="919" spans="1:57" s="137" customFormat="1" ht="15">
      <c r="A919" s="89" t="str">
        <f>IF(Table1[[#This Row],[LIBRARY ID]]="","",CONCATENATE('Sample information'!B$16," #1"," ",Table1[[#This Row],[DATE SAMPLE DELIVERY]]))</f>
        <v/>
      </c>
      <c r="B919" s="89" t="str">
        <f>IF(Table1[[#This Row],[LIBRARY ID]]="","",CONCATENATE('Sample information'!B$16,"-",Table1[[#This Row],[LIBRARY ID]]))</f>
        <v/>
      </c>
      <c r="C919" s="47"/>
      <c r="D919" s="47"/>
      <c r="E919" s="47"/>
      <c r="F919" s="174" t="s">
        <v>547</v>
      </c>
      <c r="G919" s="47"/>
      <c r="H919" s="47"/>
      <c r="I919" s="47"/>
      <c r="J919" s="47"/>
      <c r="K919" s="47"/>
      <c r="L919" s="89" t="str">
        <f>IF(Table1[[#This Row],[INDEX CATEGORY]]="",CONCATENATE("Custom (",Table1[[#This Row],[CUSTOM INDEX]],")"),IF(Table1[[#This Row],[INDEX CATEGORY]]="No index","Custom (None)",INDEX(Index!$C$3:$X$230,MATCH(Table1[[#This Row],[INDEX NUMBER]],Index!$B$3:$B$230,0),MATCH(Table1[[#This Row],[INDEX CATEGORY]],Index!$C$2:$X$2,0))))</f>
        <v>Custom ()</v>
      </c>
      <c r="M919" s="153"/>
      <c r="N919" s="135" t="s">
        <v>5</v>
      </c>
      <c r="O919" s="153" t="s">
        <v>71</v>
      </c>
      <c r="P919" s="150" t="str">
        <f>IF(Table1[[#This Row],[LIBRARY ID]]="","",Table1[[#This Row],[VOLUME]])</f>
        <v/>
      </c>
      <c r="Q919" s="150" t="str">
        <f>IF(Table1[[#This Row],[LIBRARY ID]]="","",Table1[[#This Row],[CONCENTRATION]]*Table1[[#This Row],[VOLUME]])</f>
        <v/>
      </c>
      <c r="R919" s="103" t="s">
        <v>735</v>
      </c>
      <c r="S919" s="103" t="str">
        <f>IF(Table1[[#This Row],[LIBRARY ID]]="","",CONCATENATE('Sample information'!$B$16,"_",Table1[[#This Row],[PLATE]],"_org_",Table1[[#This Row],[DATE SAMPLE DELIVERY]]))</f>
        <v/>
      </c>
      <c r="T919" s="130" t="str">
        <f>IF(Table1[[#This Row],[DATE SAMPLE DELIVERY]]="","",(CONCATENATE(20,LEFT(Table1[[#This Row],[DATE SAMPLE DELIVERY]],2),"-",(MID(Table1[[#This Row],[DATE SAMPLE DELIVERY]],3,2)),"-",(RIGHT(Table1[[#This Row],[DATE SAMPLE DELIVERY]],2)))))</f>
        <v/>
      </c>
      <c r="U919" s="137" t="str">
        <f>IF(Table1[[#This Row],[LIBRARY ID]]="","",IF('Sample information'!$B$22="","RML",'Sample information'!$B$22))</f>
        <v/>
      </c>
      <c r="V919" s="130" t="s">
        <v>280</v>
      </c>
      <c r="W919" s="135"/>
      <c r="X919" s="135"/>
      <c r="AA919" s="151"/>
      <c r="AC919" s="154"/>
      <c r="AF919" s="135"/>
      <c r="AG919" s="130"/>
      <c r="AH919" s="130"/>
      <c r="AI919" s="130"/>
      <c r="AJ919" s="130"/>
      <c r="AK919" s="130"/>
      <c r="AL919" s="130"/>
      <c r="AM919" s="130"/>
      <c r="AN919" s="130"/>
      <c r="AO919" s="130"/>
      <c r="AP919" s="130"/>
      <c r="AQ919" s="130"/>
      <c r="AR919" s="130"/>
      <c r="AS919" s="130"/>
      <c r="AT919" s="130"/>
      <c r="AU919" s="130"/>
      <c r="AV919" s="130"/>
      <c r="AW919" s="130"/>
      <c r="AX919" s="130"/>
      <c r="AY919" s="130"/>
      <c r="AZ919" s="130"/>
      <c r="BA919" s="130"/>
      <c r="BB919" s="130"/>
      <c r="BC919" s="130"/>
      <c r="BD919" s="130"/>
      <c r="BE919" s="130"/>
    </row>
    <row r="920" spans="1:57" s="137" customFormat="1" ht="15">
      <c r="A920" s="89" t="str">
        <f>IF(Table1[[#This Row],[LIBRARY ID]]="","",CONCATENATE('Sample information'!B$16," #1"," ",Table1[[#This Row],[DATE SAMPLE DELIVERY]]))</f>
        <v/>
      </c>
      <c r="B920" s="89" t="str">
        <f>IF(Table1[[#This Row],[LIBRARY ID]]="","",CONCATENATE('Sample information'!B$16,"-",Table1[[#This Row],[LIBRARY ID]]))</f>
        <v/>
      </c>
      <c r="C920" s="47"/>
      <c r="D920" s="47"/>
      <c r="E920" s="47"/>
      <c r="F920" s="174" t="s">
        <v>547</v>
      </c>
      <c r="G920" s="47"/>
      <c r="H920" s="47"/>
      <c r="I920" s="47"/>
      <c r="J920" s="47"/>
      <c r="K920" s="47"/>
      <c r="L920" s="89" t="str">
        <f>IF(Table1[[#This Row],[INDEX CATEGORY]]="",CONCATENATE("Custom (",Table1[[#This Row],[CUSTOM INDEX]],")"),IF(Table1[[#This Row],[INDEX CATEGORY]]="No index","Custom (None)",INDEX(Index!$C$3:$X$230,MATCH(Table1[[#This Row],[INDEX NUMBER]],Index!$B$3:$B$230,0),MATCH(Table1[[#This Row],[INDEX CATEGORY]],Index!$C$2:$X$2,0))))</f>
        <v>Custom ()</v>
      </c>
      <c r="M920" s="153"/>
      <c r="N920" s="135" t="s">
        <v>5</v>
      </c>
      <c r="O920" s="153" t="s">
        <v>72</v>
      </c>
      <c r="P920" s="150" t="str">
        <f>IF(Table1[[#This Row],[LIBRARY ID]]="","",Table1[[#This Row],[VOLUME]])</f>
        <v/>
      </c>
      <c r="Q920" s="150" t="str">
        <f>IF(Table1[[#This Row],[LIBRARY ID]]="","",Table1[[#This Row],[CONCENTRATION]]*Table1[[#This Row],[VOLUME]])</f>
        <v/>
      </c>
      <c r="R920" s="103" t="s">
        <v>735</v>
      </c>
      <c r="S920" s="103" t="str">
        <f>IF(Table1[[#This Row],[LIBRARY ID]]="","",CONCATENATE('Sample information'!$B$16,"_",Table1[[#This Row],[PLATE]],"_org_",Table1[[#This Row],[DATE SAMPLE DELIVERY]]))</f>
        <v/>
      </c>
      <c r="T920" s="130" t="str">
        <f>IF(Table1[[#This Row],[DATE SAMPLE DELIVERY]]="","",(CONCATENATE(20,LEFT(Table1[[#This Row],[DATE SAMPLE DELIVERY]],2),"-",(MID(Table1[[#This Row],[DATE SAMPLE DELIVERY]],3,2)),"-",(RIGHT(Table1[[#This Row],[DATE SAMPLE DELIVERY]],2)))))</f>
        <v/>
      </c>
      <c r="U920" s="137" t="str">
        <f>IF(Table1[[#This Row],[LIBRARY ID]]="","",IF('Sample information'!$B$22="","RML",'Sample information'!$B$22))</f>
        <v/>
      </c>
      <c r="V920" s="130" t="s">
        <v>280</v>
      </c>
      <c r="W920" s="135"/>
      <c r="X920" s="135"/>
      <c r="AA920" s="151"/>
      <c r="AC920" s="154"/>
      <c r="AF920" s="135"/>
      <c r="AG920" s="130"/>
      <c r="AH920" s="130"/>
      <c r="AI920" s="130"/>
      <c r="AJ920" s="130"/>
      <c r="AK920" s="130"/>
      <c r="AL920" s="130"/>
      <c r="AM920" s="130"/>
      <c r="AN920" s="130"/>
      <c r="AO920" s="130"/>
      <c r="AP920" s="130"/>
      <c r="AQ920" s="130"/>
      <c r="AR920" s="130"/>
      <c r="AS920" s="130"/>
      <c r="AT920" s="130"/>
      <c r="AU920" s="130"/>
      <c r="AV920" s="130"/>
      <c r="AW920" s="130"/>
      <c r="AX920" s="130"/>
      <c r="AY920" s="130"/>
      <c r="AZ920" s="130"/>
      <c r="BA920" s="130"/>
      <c r="BB920" s="130"/>
      <c r="BC920" s="130"/>
      <c r="BD920" s="130"/>
      <c r="BE920" s="130"/>
    </row>
    <row r="921" spans="1:57" s="137" customFormat="1" ht="15">
      <c r="A921" s="89" t="str">
        <f>IF(Table1[[#This Row],[LIBRARY ID]]="","",CONCATENATE('Sample information'!B$16," #1"," ",Table1[[#This Row],[DATE SAMPLE DELIVERY]]))</f>
        <v/>
      </c>
      <c r="B921" s="89" t="str">
        <f>IF(Table1[[#This Row],[LIBRARY ID]]="","",CONCATENATE('Sample information'!B$16,"-",Table1[[#This Row],[LIBRARY ID]]))</f>
        <v/>
      </c>
      <c r="C921" s="47"/>
      <c r="D921" s="47"/>
      <c r="E921" s="47"/>
      <c r="F921" s="174" t="s">
        <v>547</v>
      </c>
      <c r="G921" s="47"/>
      <c r="H921" s="47"/>
      <c r="I921" s="47"/>
      <c r="J921" s="47"/>
      <c r="K921" s="47"/>
      <c r="L921" s="89" t="str">
        <f>IF(Table1[[#This Row],[INDEX CATEGORY]]="",CONCATENATE("Custom (",Table1[[#This Row],[CUSTOM INDEX]],")"),IF(Table1[[#This Row],[INDEX CATEGORY]]="No index","Custom (None)",INDEX(Index!$C$3:$X$230,MATCH(Table1[[#This Row],[INDEX NUMBER]],Index!$B$3:$B$230,0),MATCH(Table1[[#This Row],[INDEX CATEGORY]],Index!$C$2:$X$2,0))))</f>
        <v>Custom ()</v>
      </c>
      <c r="M921" s="153"/>
      <c r="N921" s="135" t="s">
        <v>5</v>
      </c>
      <c r="O921" s="153" t="s">
        <v>73</v>
      </c>
      <c r="P921" s="150" t="str">
        <f>IF(Table1[[#This Row],[LIBRARY ID]]="","",Table1[[#This Row],[VOLUME]])</f>
        <v/>
      </c>
      <c r="Q921" s="150" t="str">
        <f>IF(Table1[[#This Row],[LIBRARY ID]]="","",Table1[[#This Row],[CONCENTRATION]]*Table1[[#This Row],[VOLUME]])</f>
        <v/>
      </c>
      <c r="R921" s="103" t="s">
        <v>735</v>
      </c>
      <c r="S921" s="103" t="str">
        <f>IF(Table1[[#This Row],[LIBRARY ID]]="","",CONCATENATE('Sample information'!$B$16,"_",Table1[[#This Row],[PLATE]],"_org_",Table1[[#This Row],[DATE SAMPLE DELIVERY]]))</f>
        <v/>
      </c>
      <c r="T921" s="130" t="str">
        <f>IF(Table1[[#This Row],[DATE SAMPLE DELIVERY]]="","",(CONCATENATE(20,LEFT(Table1[[#This Row],[DATE SAMPLE DELIVERY]],2),"-",(MID(Table1[[#This Row],[DATE SAMPLE DELIVERY]],3,2)),"-",(RIGHT(Table1[[#This Row],[DATE SAMPLE DELIVERY]],2)))))</f>
        <v/>
      </c>
      <c r="U921" s="137" t="str">
        <f>IF(Table1[[#This Row],[LIBRARY ID]]="","",IF('Sample information'!$B$22="","RML",'Sample information'!$B$22))</f>
        <v/>
      </c>
      <c r="V921" s="130" t="s">
        <v>280</v>
      </c>
      <c r="W921" s="135"/>
      <c r="X921" s="135"/>
      <c r="AA921" s="151"/>
      <c r="AC921" s="154"/>
      <c r="AF921" s="135"/>
      <c r="AG921" s="130"/>
      <c r="AH921" s="130"/>
      <c r="AI921" s="130"/>
      <c r="AJ921" s="130"/>
      <c r="AK921" s="130"/>
      <c r="AL921" s="130"/>
      <c r="AM921" s="130"/>
      <c r="AN921" s="130"/>
      <c r="AO921" s="130"/>
      <c r="AP921" s="130"/>
      <c r="AQ921" s="130"/>
      <c r="AR921" s="130"/>
      <c r="AS921" s="130"/>
      <c r="AT921" s="130"/>
      <c r="AU921" s="130"/>
      <c r="AV921" s="130"/>
      <c r="AW921" s="130"/>
      <c r="AX921" s="130"/>
      <c r="AY921" s="130"/>
      <c r="AZ921" s="130"/>
      <c r="BA921" s="130"/>
      <c r="BB921" s="130"/>
      <c r="BC921" s="130"/>
      <c r="BD921" s="130"/>
      <c r="BE921" s="130"/>
    </row>
    <row r="922" spans="1:57" s="137" customFormat="1" ht="15">
      <c r="A922" s="89" t="str">
        <f>IF(Table1[[#This Row],[LIBRARY ID]]="","",CONCATENATE('Sample information'!B$16," #1"," ",Table1[[#This Row],[DATE SAMPLE DELIVERY]]))</f>
        <v/>
      </c>
      <c r="B922" s="89" t="str">
        <f>IF(Table1[[#This Row],[LIBRARY ID]]="","",CONCATENATE('Sample information'!B$16,"-",Table1[[#This Row],[LIBRARY ID]]))</f>
        <v/>
      </c>
      <c r="C922" s="47"/>
      <c r="D922" s="47"/>
      <c r="E922" s="47"/>
      <c r="F922" s="174" t="s">
        <v>547</v>
      </c>
      <c r="G922" s="47"/>
      <c r="H922" s="47"/>
      <c r="I922" s="47"/>
      <c r="J922" s="47"/>
      <c r="K922" s="47"/>
      <c r="L922" s="89" t="str">
        <f>IF(Table1[[#This Row],[INDEX CATEGORY]]="",CONCATENATE("Custom (",Table1[[#This Row],[CUSTOM INDEX]],")"),IF(Table1[[#This Row],[INDEX CATEGORY]]="No index","Custom (None)",INDEX(Index!$C$3:$X$230,MATCH(Table1[[#This Row],[INDEX NUMBER]],Index!$B$3:$B$230,0),MATCH(Table1[[#This Row],[INDEX CATEGORY]],Index!$C$2:$X$2,0))))</f>
        <v>Custom ()</v>
      </c>
      <c r="M922" s="153"/>
      <c r="N922" s="135" t="s">
        <v>5</v>
      </c>
      <c r="O922" s="153" t="s">
        <v>74</v>
      </c>
      <c r="P922" s="150" t="str">
        <f>IF(Table1[[#This Row],[LIBRARY ID]]="","",Table1[[#This Row],[VOLUME]])</f>
        <v/>
      </c>
      <c r="Q922" s="150" t="str">
        <f>IF(Table1[[#This Row],[LIBRARY ID]]="","",Table1[[#This Row],[CONCENTRATION]]*Table1[[#This Row],[VOLUME]])</f>
        <v/>
      </c>
      <c r="R922" s="103" t="s">
        <v>735</v>
      </c>
      <c r="S922" s="103" t="str">
        <f>IF(Table1[[#This Row],[LIBRARY ID]]="","",CONCATENATE('Sample information'!$B$16,"_",Table1[[#This Row],[PLATE]],"_org_",Table1[[#This Row],[DATE SAMPLE DELIVERY]]))</f>
        <v/>
      </c>
      <c r="T922" s="130" t="str">
        <f>IF(Table1[[#This Row],[DATE SAMPLE DELIVERY]]="","",(CONCATENATE(20,LEFT(Table1[[#This Row],[DATE SAMPLE DELIVERY]],2),"-",(MID(Table1[[#This Row],[DATE SAMPLE DELIVERY]],3,2)),"-",(RIGHT(Table1[[#This Row],[DATE SAMPLE DELIVERY]],2)))))</f>
        <v/>
      </c>
      <c r="U922" s="137" t="str">
        <f>IF(Table1[[#This Row],[LIBRARY ID]]="","",IF('Sample information'!$B$22="","RML",'Sample information'!$B$22))</f>
        <v/>
      </c>
      <c r="V922" s="130" t="s">
        <v>280</v>
      </c>
      <c r="W922" s="135"/>
      <c r="X922" s="135"/>
      <c r="AA922" s="151"/>
      <c r="AC922" s="154"/>
      <c r="AF922" s="135"/>
      <c r="AG922" s="130"/>
      <c r="AH922" s="130"/>
      <c r="AI922" s="130"/>
      <c r="AJ922" s="130"/>
      <c r="AK922" s="130"/>
      <c r="AL922" s="130"/>
      <c r="AM922" s="130"/>
      <c r="AN922" s="130"/>
      <c r="AO922" s="130"/>
      <c r="AP922" s="130"/>
      <c r="AQ922" s="130"/>
      <c r="AR922" s="130"/>
      <c r="AS922" s="130"/>
      <c r="AT922" s="130"/>
      <c r="AU922" s="130"/>
      <c r="AV922" s="130"/>
      <c r="AW922" s="130"/>
      <c r="AX922" s="130"/>
      <c r="AY922" s="130"/>
      <c r="AZ922" s="130"/>
      <c r="BA922" s="130"/>
      <c r="BB922" s="130"/>
      <c r="BC922" s="130"/>
      <c r="BD922" s="130"/>
      <c r="BE922" s="130"/>
    </row>
    <row r="923" spans="1:57" s="137" customFormat="1" ht="15">
      <c r="A923" s="89" t="str">
        <f>IF(Table1[[#This Row],[LIBRARY ID]]="","",CONCATENATE('Sample information'!B$16," #1"," ",Table1[[#This Row],[DATE SAMPLE DELIVERY]]))</f>
        <v/>
      </c>
      <c r="B923" s="89" t="str">
        <f>IF(Table1[[#This Row],[LIBRARY ID]]="","",CONCATENATE('Sample information'!B$16,"-",Table1[[#This Row],[LIBRARY ID]]))</f>
        <v/>
      </c>
      <c r="C923" s="47"/>
      <c r="D923" s="47"/>
      <c r="E923" s="47"/>
      <c r="F923" s="174" t="s">
        <v>547</v>
      </c>
      <c r="G923" s="47"/>
      <c r="H923" s="47"/>
      <c r="I923" s="47"/>
      <c r="J923" s="47"/>
      <c r="K923" s="47"/>
      <c r="L923" s="89" t="str">
        <f>IF(Table1[[#This Row],[INDEX CATEGORY]]="",CONCATENATE("Custom (",Table1[[#This Row],[CUSTOM INDEX]],")"),IF(Table1[[#This Row],[INDEX CATEGORY]]="No index","Custom (None)",INDEX(Index!$C$3:$X$230,MATCH(Table1[[#This Row],[INDEX NUMBER]],Index!$B$3:$B$230,0),MATCH(Table1[[#This Row],[INDEX CATEGORY]],Index!$C$2:$X$2,0))))</f>
        <v>Custom ()</v>
      </c>
      <c r="M923" s="153"/>
      <c r="N923" s="135" t="s">
        <v>5</v>
      </c>
      <c r="O923" s="153" t="s">
        <v>75</v>
      </c>
      <c r="P923" s="150" t="str">
        <f>IF(Table1[[#This Row],[LIBRARY ID]]="","",Table1[[#This Row],[VOLUME]])</f>
        <v/>
      </c>
      <c r="Q923" s="150" t="str">
        <f>IF(Table1[[#This Row],[LIBRARY ID]]="","",Table1[[#This Row],[CONCENTRATION]]*Table1[[#This Row],[VOLUME]])</f>
        <v/>
      </c>
      <c r="R923" s="103" t="s">
        <v>735</v>
      </c>
      <c r="S923" s="103" t="str">
        <f>IF(Table1[[#This Row],[LIBRARY ID]]="","",CONCATENATE('Sample information'!$B$16,"_",Table1[[#This Row],[PLATE]],"_org_",Table1[[#This Row],[DATE SAMPLE DELIVERY]]))</f>
        <v/>
      </c>
      <c r="T923" s="130" t="str">
        <f>IF(Table1[[#This Row],[DATE SAMPLE DELIVERY]]="","",(CONCATENATE(20,LEFT(Table1[[#This Row],[DATE SAMPLE DELIVERY]],2),"-",(MID(Table1[[#This Row],[DATE SAMPLE DELIVERY]],3,2)),"-",(RIGHT(Table1[[#This Row],[DATE SAMPLE DELIVERY]],2)))))</f>
        <v/>
      </c>
      <c r="U923" s="137" t="str">
        <f>IF(Table1[[#This Row],[LIBRARY ID]]="","",IF('Sample information'!$B$22="","RML",'Sample information'!$B$22))</f>
        <v/>
      </c>
      <c r="V923" s="130" t="s">
        <v>280</v>
      </c>
      <c r="W923" s="135"/>
      <c r="X923" s="135"/>
      <c r="AA923" s="151"/>
      <c r="AC923" s="154"/>
      <c r="AF923" s="135"/>
      <c r="AG923" s="130"/>
      <c r="AH923" s="130"/>
      <c r="AI923" s="130"/>
      <c r="AJ923" s="130"/>
      <c r="AK923" s="130"/>
      <c r="AL923" s="130"/>
      <c r="AM923" s="130"/>
      <c r="AN923" s="130"/>
      <c r="AO923" s="130"/>
      <c r="AP923" s="130"/>
      <c r="AQ923" s="130"/>
      <c r="AR923" s="130"/>
      <c r="AS923" s="130"/>
      <c r="AT923" s="130"/>
      <c r="AU923" s="130"/>
      <c r="AV923" s="130"/>
      <c r="AW923" s="130"/>
      <c r="AX923" s="130"/>
      <c r="AY923" s="130"/>
      <c r="AZ923" s="130"/>
      <c r="BA923" s="130"/>
      <c r="BB923" s="130"/>
      <c r="BC923" s="130"/>
      <c r="BD923" s="130"/>
      <c r="BE923" s="130"/>
    </row>
    <row r="924" spans="1:57" s="137" customFormat="1" ht="15">
      <c r="A924" s="89" t="str">
        <f>IF(Table1[[#This Row],[LIBRARY ID]]="","",CONCATENATE('Sample information'!B$16," #1"," ",Table1[[#This Row],[DATE SAMPLE DELIVERY]]))</f>
        <v/>
      </c>
      <c r="B924" s="89" t="str">
        <f>IF(Table1[[#This Row],[LIBRARY ID]]="","",CONCATENATE('Sample information'!B$16,"-",Table1[[#This Row],[LIBRARY ID]]))</f>
        <v/>
      </c>
      <c r="C924" s="47"/>
      <c r="D924" s="47"/>
      <c r="E924" s="47"/>
      <c r="F924" s="174" t="s">
        <v>547</v>
      </c>
      <c r="G924" s="47"/>
      <c r="H924" s="47"/>
      <c r="I924" s="47"/>
      <c r="J924" s="47"/>
      <c r="K924" s="47"/>
      <c r="L924" s="89" t="str">
        <f>IF(Table1[[#This Row],[INDEX CATEGORY]]="",CONCATENATE("Custom (",Table1[[#This Row],[CUSTOM INDEX]],")"),IF(Table1[[#This Row],[INDEX CATEGORY]]="No index","Custom (None)",INDEX(Index!$C$3:$X$230,MATCH(Table1[[#This Row],[INDEX NUMBER]],Index!$B$3:$B$230,0),MATCH(Table1[[#This Row],[INDEX CATEGORY]],Index!$C$2:$X$2,0))))</f>
        <v>Custom ()</v>
      </c>
      <c r="M924" s="153"/>
      <c r="N924" s="135" t="s">
        <v>5</v>
      </c>
      <c r="O924" s="153" t="s">
        <v>76</v>
      </c>
      <c r="P924" s="150" t="str">
        <f>IF(Table1[[#This Row],[LIBRARY ID]]="","",Table1[[#This Row],[VOLUME]])</f>
        <v/>
      </c>
      <c r="Q924" s="150" t="str">
        <f>IF(Table1[[#This Row],[LIBRARY ID]]="","",Table1[[#This Row],[CONCENTRATION]]*Table1[[#This Row],[VOLUME]])</f>
        <v/>
      </c>
      <c r="R924" s="103" t="s">
        <v>735</v>
      </c>
      <c r="S924" s="103" t="str">
        <f>IF(Table1[[#This Row],[LIBRARY ID]]="","",CONCATENATE('Sample information'!$B$16,"_",Table1[[#This Row],[PLATE]],"_org_",Table1[[#This Row],[DATE SAMPLE DELIVERY]]))</f>
        <v/>
      </c>
      <c r="T924" s="130" t="str">
        <f>IF(Table1[[#This Row],[DATE SAMPLE DELIVERY]]="","",(CONCATENATE(20,LEFT(Table1[[#This Row],[DATE SAMPLE DELIVERY]],2),"-",(MID(Table1[[#This Row],[DATE SAMPLE DELIVERY]],3,2)),"-",(RIGHT(Table1[[#This Row],[DATE SAMPLE DELIVERY]],2)))))</f>
        <v/>
      </c>
      <c r="U924" s="137" t="str">
        <f>IF(Table1[[#This Row],[LIBRARY ID]]="","",IF('Sample information'!$B$22="","RML",'Sample information'!$B$22))</f>
        <v/>
      </c>
      <c r="V924" s="130" t="s">
        <v>280</v>
      </c>
      <c r="W924" s="135"/>
      <c r="X924" s="135"/>
      <c r="AA924" s="151"/>
      <c r="AC924" s="154"/>
      <c r="AF924" s="135"/>
      <c r="AG924" s="130"/>
      <c r="AH924" s="130"/>
      <c r="AI924" s="130"/>
      <c r="AJ924" s="130"/>
      <c r="AK924" s="130"/>
      <c r="AL924" s="130"/>
      <c r="AM924" s="130"/>
      <c r="AN924" s="130"/>
      <c r="AO924" s="130"/>
      <c r="AP924" s="130"/>
      <c r="AQ924" s="130"/>
      <c r="AR924" s="130"/>
      <c r="AS924" s="130"/>
      <c r="AT924" s="130"/>
      <c r="AU924" s="130"/>
      <c r="AV924" s="130"/>
      <c r="AW924" s="130"/>
      <c r="AX924" s="130"/>
      <c r="AY924" s="130"/>
      <c r="AZ924" s="130"/>
      <c r="BA924" s="130"/>
      <c r="BB924" s="130"/>
      <c r="BC924" s="130"/>
      <c r="BD924" s="130"/>
      <c r="BE924" s="130"/>
    </row>
    <row r="925" spans="1:57" s="137" customFormat="1" ht="15">
      <c r="A925" s="89" t="str">
        <f>IF(Table1[[#This Row],[LIBRARY ID]]="","",CONCATENATE('Sample information'!B$16," #1"," ",Table1[[#This Row],[DATE SAMPLE DELIVERY]]))</f>
        <v/>
      </c>
      <c r="B925" s="89" t="str">
        <f>IF(Table1[[#This Row],[LIBRARY ID]]="","",CONCATENATE('Sample information'!B$16,"-",Table1[[#This Row],[LIBRARY ID]]))</f>
        <v/>
      </c>
      <c r="C925" s="47"/>
      <c r="D925" s="47"/>
      <c r="E925" s="47"/>
      <c r="F925" s="174" t="s">
        <v>547</v>
      </c>
      <c r="G925" s="47"/>
      <c r="H925" s="47"/>
      <c r="I925" s="47"/>
      <c r="J925" s="47"/>
      <c r="K925" s="47"/>
      <c r="L925" s="89" t="str">
        <f>IF(Table1[[#This Row],[INDEX CATEGORY]]="",CONCATENATE("Custom (",Table1[[#This Row],[CUSTOM INDEX]],")"),IF(Table1[[#This Row],[INDEX CATEGORY]]="No index","Custom (None)",INDEX(Index!$C$3:$X$230,MATCH(Table1[[#This Row],[INDEX NUMBER]],Index!$B$3:$B$230,0),MATCH(Table1[[#This Row],[INDEX CATEGORY]],Index!$C$2:$X$2,0))))</f>
        <v>Custom ()</v>
      </c>
      <c r="M925" s="153"/>
      <c r="N925" s="135" t="s">
        <v>5</v>
      </c>
      <c r="O925" s="153" t="s">
        <v>77</v>
      </c>
      <c r="P925" s="150" t="str">
        <f>IF(Table1[[#This Row],[LIBRARY ID]]="","",Table1[[#This Row],[VOLUME]])</f>
        <v/>
      </c>
      <c r="Q925" s="150" t="str">
        <f>IF(Table1[[#This Row],[LIBRARY ID]]="","",Table1[[#This Row],[CONCENTRATION]]*Table1[[#This Row],[VOLUME]])</f>
        <v/>
      </c>
      <c r="R925" s="103" t="s">
        <v>735</v>
      </c>
      <c r="S925" s="103" t="str">
        <f>IF(Table1[[#This Row],[LIBRARY ID]]="","",CONCATENATE('Sample information'!$B$16,"_",Table1[[#This Row],[PLATE]],"_org_",Table1[[#This Row],[DATE SAMPLE DELIVERY]]))</f>
        <v/>
      </c>
      <c r="T925" s="130" t="str">
        <f>IF(Table1[[#This Row],[DATE SAMPLE DELIVERY]]="","",(CONCATENATE(20,LEFT(Table1[[#This Row],[DATE SAMPLE DELIVERY]],2),"-",(MID(Table1[[#This Row],[DATE SAMPLE DELIVERY]],3,2)),"-",(RIGHT(Table1[[#This Row],[DATE SAMPLE DELIVERY]],2)))))</f>
        <v/>
      </c>
      <c r="U925" s="137" t="str">
        <f>IF(Table1[[#This Row],[LIBRARY ID]]="","",IF('Sample information'!$B$22="","RML",'Sample information'!$B$22))</f>
        <v/>
      </c>
      <c r="V925" s="130" t="s">
        <v>280</v>
      </c>
      <c r="W925" s="135"/>
      <c r="X925" s="135"/>
      <c r="AA925" s="151"/>
      <c r="AC925" s="154"/>
      <c r="AF925" s="135"/>
      <c r="AG925" s="130"/>
      <c r="AH925" s="130"/>
      <c r="AI925" s="130"/>
      <c r="AJ925" s="130"/>
      <c r="AK925" s="130"/>
      <c r="AL925" s="130"/>
      <c r="AM925" s="130"/>
      <c r="AN925" s="130"/>
      <c r="AO925" s="130"/>
      <c r="AP925" s="130"/>
      <c r="AQ925" s="130"/>
      <c r="AR925" s="130"/>
      <c r="AS925" s="130"/>
      <c r="AT925" s="130"/>
      <c r="AU925" s="130"/>
      <c r="AV925" s="130"/>
      <c r="AW925" s="130"/>
      <c r="AX925" s="130"/>
      <c r="AY925" s="130"/>
      <c r="AZ925" s="130"/>
      <c r="BA925" s="130"/>
      <c r="BB925" s="130"/>
      <c r="BC925" s="130"/>
      <c r="BD925" s="130"/>
      <c r="BE925" s="130"/>
    </row>
    <row r="926" spans="1:57" s="137" customFormat="1" ht="15">
      <c r="A926" s="89" t="str">
        <f>IF(Table1[[#This Row],[LIBRARY ID]]="","",CONCATENATE('Sample information'!B$16," #1"," ",Table1[[#This Row],[DATE SAMPLE DELIVERY]]))</f>
        <v/>
      </c>
      <c r="B926" s="89" t="str">
        <f>IF(Table1[[#This Row],[LIBRARY ID]]="","",CONCATENATE('Sample information'!B$16,"-",Table1[[#This Row],[LIBRARY ID]]))</f>
        <v/>
      </c>
      <c r="C926" s="47"/>
      <c r="D926" s="47"/>
      <c r="E926" s="47"/>
      <c r="F926" s="174" t="s">
        <v>547</v>
      </c>
      <c r="G926" s="47"/>
      <c r="H926" s="47"/>
      <c r="I926" s="47"/>
      <c r="J926" s="47"/>
      <c r="K926" s="47"/>
      <c r="L926" s="89" t="str">
        <f>IF(Table1[[#This Row],[INDEX CATEGORY]]="",CONCATENATE("Custom (",Table1[[#This Row],[CUSTOM INDEX]],")"),IF(Table1[[#This Row],[INDEX CATEGORY]]="No index","Custom (None)",INDEX(Index!$C$3:$X$230,MATCH(Table1[[#This Row],[INDEX NUMBER]],Index!$B$3:$B$230,0),MATCH(Table1[[#This Row],[INDEX CATEGORY]],Index!$C$2:$X$2,0))))</f>
        <v>Custom ()</v>
      </c>
      <c r="M926" s="153"/>
      <c r="N926" s="135" t="s">
        <v>5</v>
      </c>
      <c r="O926" s="153" t="s">
        <v>78</v>
      </c>
      <c r="P926" s="150" t="str">
        <f>IF(Table1[[#This Row],[LIBRARY ID]]="","",Table1[[#This Row],[VOLUME]])</f>
        <v/>
      </c>
      <c r="Q926" s="150" t="str">
        <f>IF(Table1[[#This Row],[LIBRARY ID]]="","",Table1[[#This Row],[CONCENTRATION]]*Table1[[#This Row],[VOLUME]])</f>
        <v/>
      </c>
      <c r="R926" s="103" t="s">
        <v>735</v>
      </c>
      <c r="S926" s="103" t="str">
        <f>IF(Table1[[#This Row],[LIBRARY ID]]="","",CONCATENATE('Sample information'!$B$16,"_",Table1[[#This Row],[PLATE]],"_org_",Table1[[#This Row],[DATE SAMPLE DELIVERY]]))</f>
        <v/>
      </c>
      <c r="T926" s="130" t="str">
        <f>IF(Table1[[#This Row],[DATE SAMPLE DELIVERY]]="","",(CONCATENATE(20,LEFT(Table1[[#This Row],[DATE SAMPLE DELIVERY]],2),"-",(MID(Table1[[#This Row],[DATE SAMPLE DELIVERY]],3,2)),"-",(RIGHT(Table1[[#This Row],[DATE SAMPLE DELIVERY]],2)))))</f>
        <v/>
      </c>
      <c r="U926" s="137" t="str">
        <f>IF(Table1[[#This Row],[LIBRARY ID]]="","",IF('Sample information'!$B$22="","RML",'Sample information'!$B$22))</f>
        <v/>
      </c>
      <c r="V926" s="130" t="s">
        <v>280</v>
      </c>
      <c r="W926" s="135"/>
      <c r="X926" s="135"/>
      <c r="AA926" s="151"/>
      <c r="AC926" s="154"/>
      <c r="AF926" s="135"/>
      <c r="AG926" s="130"/>
      <c r="AH926" s="130"/>
      <c r="AI926" s="130"/>
      <c r="AJ926" s="130"/>
      <c r="AK926" s="130"/>
      <c r="AL926" s="130"/>
      <c r="AM926" s="130"/>
      <c r="AN926" s="130"/>
      <c r="AO926" s="130"/>
      <c r="AP926" s="130"/>
      <c r="AQ926" s="130"/>
      <c r="AR926" s="130"/>
      <c r="AS926" s="130"/>
      <c r="AT926" s="130"/>
      <c r="AU926" s="130"/>
      <c r="AV926" s="130"/>
      <c r="AW926" s="130"/>
      <c r="AX926" s="130"/>
      <c r="AY926" s="130"/>
      <c r="AZ926" s="130"/>
      <c r="BA926" s="130"/>
      <c r="BB926" s="130"/>
      <c r="BC926" s="130"/>
      <c r="BD926" s="130"/>
      <c r="BE926" s="130"/>
    </row>
    <row r="927" spans="1:57" s="137" customFormat="1" ht="15">
      <c r="A927" s="89" t="str">
        <f>IF(Table1[[#This Row],[LIBRARY ID]]="","",CONCATENATE('Sample information'!B$16," #1"," ",Table1[[#This Row],[DATE SAMPLE DELIVERY]]))</f>
        <v/>
      </c>
      <c r="B927" s="89" t="str">
        <f>IF(Table1[[#This Row],[LIBRARY ID]]="","",CONCATENATE('Sample information'!B$16,"-",Table1[[#This Row],[LIBRARY ID]]))</f>
        <v/>
      </c>
      <c r="C927" s="47"/>
      <c r="D927" s="47"/>
      <c r="E927" s="47"/>
      <c r="F927" s="174" t="s">
        <v>547</v>
      </c>
      <c r="G927" s="47"/>
      <c r="H927" s="47"/>
      <c r="I927" s="47"/>
      <c r="J927" s="47"/>
      <c r="K927" s="47"/>
      <c r="L927" s="89" t="str">
        <f>IF(Table1[[#This Row],[INDEX CATEGORY]]="",CONCATENATE("Custom (",Table1[[#This Row],[CUSTOM INDEX]],")"),IF(Table1[[#This Row],[INDEX CATEGORY]]="No index","Custom (None)",INDEX(Index!$C$3:$X$230,MATCH(Table1[[#This Row],[INDEX NUMBER]],Index!$B$3:$B$230,0),MATCH(Table1[[#This Row],[INDEX CATEGORY]],Index!$C$2:$X$2,0))))</f>
        <v>Custom ()</v>
      </c>
      <c r="M927" s="153"/>
      <c r="N927" s="135" t="s">
        <v>5</v>
      </c>
      <c r="O927" s="153" t="s">
        <v>79</v>
      </c>
      <c r="P927" s="150" t="str">
        <f>IF(Table1[[#This Row],[LIBRARY ID]]="","",Table1[[#This Row],[VOLUME]])</f>
        <v/>
      </c>
      <c r="Q927" s="150" t="str">
        <f>IF(Table1[[#This Row],[LIBRARY ID]]="","",Table1[[#This Row],[CONCENTRATION]]*Table1[[#This Row],[VOLUME]])</f>
        <v/>
      </c>
      <c r="R927" s="103" t="s">
        <v>735</v>
      </c>
      <c r="S927" s="103" t="str">
        <f>IF(Table1[[#This Row],[LIBRARY ID]]="","",CONCATENATE('Sample information'!$B$16,"_",Table1[[#This Row],[PLATE]],"_org_",Table1[[#This Row],[DATE SAMPLE DELIVERY]]))</f>
        <v/>
      </c>
      <c r="T927" s="130" t="str">
        <f>IF(Table1[[#This Row],[DATE SAMPLE DELIVERY]]="","",(CONCATENATE(20,LEFT(Table1[[#This Row],[DATE SAMPLE DELIVERY]],2),"-",(MID(Table1[[#This Row],[DATE SAMPLE DELIVERY]],3,2)),"-",(RIGHT(Table1[[#This Row],[DATE SAMPLE DELIVERY]],2)))))</f>
        <v/>
      </c>
      <c r="U927" s="137" t="str">
        <f>IF(Table1[[#This Row],[LIBRARY ID]]="","",IF('Sample information'!$B$22="","RML",'Sample information'!$B$22))</f>
        <v/>
      </c>
      <c r="V927" s="130" t="s">
        <v>280</v>
      </c>
      <c r="W927" s="135"/>
      <c r="X927" s="135"/>
      <c r="AA927" s="151"/>
      <c r="AC927" s="154"/>
      <c r="AF927" s="135"/>
      <c r="AG927" s="130"/>
      <c r="AH927" s="130"/>
      <c r="AI927" s="130"/>
      <c r="AJ927" s="130"/>
      <c r="AK927" s="130"/>
      <c r="AL927" s="130"/>
      <c r="AM927" s="130"/>
      <c r="AN927" s="130"/>
      <c r="AO927" s="130"/>
      <c r="AP927" s="130"/>
      <c r="AQ927" s="130"/>
      <c r="AR927" s="130"/>
      <c r="AS927" s="130"/>
      <c r="AT927" s="130"/>
      <c r="AU927" s="130"/>
      <c r="AV927" s="130"/>
      <c r="AW927" s="130"/>
      <c r="AX927" s="130"/>
      <c r="AY927" s="130"/>
      <c r="AZ927" s="130"/>
      <c r="BA927" s="130"/>
      <c r="BB927" s="130"/>
      <c r="BC927" s="130"/>
      <c r="BD927" s="130"/>
      <c r="BE927" s="130"/>
    </row>
    <row r="928" spans="1:57" s="137" customFormat="1" ht="15">
      <c r="A928" s="89" t="str">
        <f>IF(Table1[[#This Row],[LIBRARY ID]]="","",CONCATENATE('Sample information'!B$16," #1"," ",Table1[[#This Row],[DATE SAMPLE DELIVERY]]))</f>
        <v/>
      </c>
      <c r="B928" s="89" t="str">
        <f>IF(Table1[[#This Row],[LIBRARY ID]]="","",CONCATENATE('Sample information'!B$16,"-",Table1[[#This Row],[LIBRARY ID]]))</f>
        <v/>
      </c>
      <c r="C928" s="47"/>
      <c r="D928" s="47"/>
      <c r="E928" s="47"/>
      <c r="F928" s="174" t="s">
        <v>547</v>
      </c>
      <c r="G928" s="47"/>
      <c r="H928" s="47"/>
      <c r="I928" s="47"/>
      <c r="J928" s="47"/>
      <c r="K928" s="47"/>
      <c r="L928" s="89" t="str">
        <f>IF(Table1[[#This Row],[INDEX CATEGORY]]="",CONCATENATE("Custom (",Table1[[#This Row],[CUSTOM INDEX]],")"),IF(Table1[[#This Row],[INDEX CATEGORY]]="No index","Custom (None)",INDEX(Index!$C$3:$X$230,MATCH(Table1[[#This Row],[INDEX NUMBER]],Index!$B$3:$B$230,0),MATCH(Table1[[#This Row],[INDEX CATEGORY]],Index!$C$2:$X$2,0))))</f>
        <v>Custom ()</v>
      </c>
      <c r="M928" s="153"/>
      <c r="N928" s="135" t="s">
        <v>5</v>
      </c>
      <c r="O928" s="153" t="s">
        <v>80</v>
      </c>
      <c r="P928" s="150" t="str">
        <f>IF(Table1[[#This Row],[LIBRARY ID]]="","",Table1[[#This Row],[VOLUME]])</f>
        <v/>
      </c>
      <c r="Q928" s="150" t="str">
        <f>IF(Table1[[#This Row],[LIBRARY ID]]="","",Table1[[#This Row],[CONCENTRATION]]*Table1[[#This Row],[VOLUME]])</f>
        <v/>
      </c>
      <c r="R928" s="103" t="s">
        <v>735</v>
      </c>
      <c r="S928" s="103" t="str">
        <f>IF(Table1[[#This Row],[LIBRARY ID]]="","",CONCATENATE('Sample information'!$B$16,"_",Table1[[#This Row],[PLATE]],"_org_",Table1[[#This Row],[DATE SAMPLE DELIVERY]]))</f>
        <v/>
      </c>
      <c r="T928" s="130" t="str">
        <f>IF(Table1[[#This Row],[DATE SAMPLE DELIVERY]]="","",(CONCATENATE(20,LEFT(Table1[[#This Row],[DATE SAMPLE DELIVERY]],2),"-",(MID(Table1[[#This Row],[DATE SAMPLE DELIVERY]],3,2)),"-",(RIGHT(Table1[[#This Row],[DATE SAMPLE DELIVERY]],2)))))</f>
        <v/>
      </c>
      <c r="U928" s="137" t="str">
        <f>IF(Table1[[#This Row],[LIBRARY ID]]="","",IF('Sample information'!$B$22="","RML",'Sample information'!$B$22))</f>
        <v/>
      </c>
      <c r="V928" s="130" t="s">
        <v>280</v>
      </c>
      <c r="W928" s="135"/>
      <c r="X928" s="135"/>
      <c r="AA928" s="151"/>
      <c r="AC928" s="154"/>
      <c r="AF928" s="135"/>
      <c r="AG928" s="130"/>
      <c r="AH928" s="130"/>
      <c r="AI928" s="130"/>
      <c r="AJ928" s="130"/>
      <c r="AK928" s="130"/>
      <c r="AL928" s="130"/>
      <c r="AM928" s="130"/>
      <c r="AN928" s="130"/>
      <c r="AO928" s="130"/>
      <c r="AP928" s="130"/>
      <c r="AQ928" s="130"/>
      <c r="AR928" s="130"/>
      <c r="AS928" s="130"/>
      <c r="AT928" s="130"/>
      <c r="AU928" s="130"/>
      <c r="AV928" s="130"/>
      <c r="AW928" s="130"/>
      <c r="AX928" s="130"/>
      <c r="AY928" s="130"/>
      <c r="AZ928" s="130"/>
      <c r="BA928" s="130"/>
      <c r="BB928" s="130"/>
      <c r="BC928" s="130"/>
      <c r="BD928" s="130"/>
      <c r="BE928" s="130"/>
    </row>
    <row r="929" spans="1:57" s="137" customFormat="1" ht="15">
      <c r="A929" s="89" t="str">
        <f>IF(Table1[[#This Row],[LIBRARY ID]]="","",CONCATENATE('Sample information'!B$16," #1"," ",Table1[[#This Row],[DATE SAMPLE DELIVERY]]))</f>
        <v/>
      </c>
      <c r="B929" s="89" t="str">
        <f>IF(Table1[[#This Row],[LIBRARY ID]]="","",CONCATENATE('Sample information'!B$16,"-",Table1[[#This Row],[LIBRARY ID]]))</f>
        <v/>
      </c>
      <c r="C929" s="47"/>
      <c r="D929" s="47"/>
      <c r="E929" s="47"/>
      <c r="F929" s="174" t="s">
        <v>547</v>
      </c>
      <c r="G929" s="47"/>
      <c r="H929" s="47"/>
      <c r="I929" s="47"/>
      <c r="J929" s="47"/>
      <c r="K929" s="47"/>
      <c r="L929" s="89" t="str">
        <f>IF(Table1[[#This Row],[INDEX CATEGORY]]="",CONCATENATE("Custom (",Table1[[#This Row],[CUSTOM INDEX]],")"),IF(Table1[[#This Row],[INDEX CATEGORY]]="No index","Custom (None)",INDEX(Index!$C$3:$X$230,MATCH(Table1[[#This Row],[INDEX NUMBER]],Index!$B$3:$B$230,0),MATCH(Table1[[#This Row],[INDEX CATEGORY]],Index!$C$2:$X$2,0))))</f>
        <v>Custom ()</v>
      </c>
      <c r="M929" s="153"/>
      <c r="N929" s="135" t="s">
        <v>5</v>
      </c>
      <c r="O929" s="153" t="s">
        <v>81</v>
      </c>
      <c r="P929" s="150" t="str">
        <f>IF(Table1[[#This Row],[LIBRARY ID]]="","",Table1[[#This Row],[VOLUME]])</f>
        <v/>
      </c>
      <c r="Q929" s="150" t="str">
        <f>IF(Table1[[#This Row],[LIBRARY ID]]="","",Table1[[#This Row],[CONCENTRATION]]*Table1[[#This Row],[VOLUME]])</f>
        <v/>
      </c>
      <c r="R929" s="103" t="s">
        <v>735</v>
      </c>
      <c r="S929" s="103" t="str">
        <f>IF(Table1[[#This Row],[LIBRARY ID]]="","",CONCATENATE('Sample information'!$B$16,"_",Table1[[#This Row],[PLATE]],"_org_",Table1[[#This Row],[DATE SAMPLE DELIVERY]]))</f>
        <v/>
      </c>
      <c r="T929" s="130" t="str">
        <f>IF(Table1[[#This Row],[DATE SAMPLE DELIVERY]]="","",(CONCATENATE(20,LEFT(Table1[[#This Row],[DATE SAMPLE DELIVERY]],2),"-",(MID(Table1[[#This Row],[DATE SAMPLE DELIVERY]],3,2)),"-",(RIGHT(Table1[[#This Row],[DATE SAMPLE DELIVERY]],2)))))</f>
        <v/>
      </c>
      <c r="U929" s="137" t="str">
        <f>IF(Table1[[#This Row],[LIBRARY ID]]="","",IF('Sample information'!$B$22="","RML",'Sample information'!$B$22))</f>
        <v/>
      </c>
      <c r="V929" s="130" t="s">
        <v>280</v>
      </c>
      <c r="W929" s="135"/>
      <c r="X929" s="135"/>
      <c r="AA929" s="151"/>
      <c r="AC929" s="154"/>
      <c r="AF929" s="135"/>
      <c r="AG929" s="130"/>
      <c r="AH929" s="130"/>
      <c r="AI929" s="130"/>
      <c r="AJ929" s="130"/>
      <c r="AK929" s="130"/>
      <c r="AL929" s="130"/>
      <c r="AM929" s="130"/>
      <c r="AN929" s="130"/>
      <c r="AO929" s="130"/>
      <c r="AP929" s="130"/>
      <c r="AQ929" s="130"/>
      <c r="AR929" s="130"/>
      <c r="AS929" s="130"/>
      <c r="AT929" s="130"/>
      <c r="AU929" s="130"/>
      <c r="AV929" s="130"/>
      <c r="AW929" s="130"/>
      <c r="AX929" s="130"/>
      <c r="AY929" s="130"/>
      <c r="AZ929" s="130"/>
      <c r="BA929" s="130"/>
      <c r="BB929" s="130"/>
      <c r="BC929" s="130"/>
      <c r="BD929" s="130"/>
      <c r="BE929" s="130"/>
    </row>
    <row r="930" spans="1:57" s="137" customFormat="1" ht="15">
      <c r="A930" s="89" t="str">
        <f>IF(Table1[[#This Row],[LIBRARY ID]]="","",CONCATENATE('Sample information'!B$16," #1"," ",Table1[[#This Row],[DATE SAMPLE DELIVERY]]))</f>
        <v/>
      </c>
      <c r="B930" s="89" t="str">
        <f>IF(Table1[[#This Row],[LIBRARY ID]]="","",CONCATENATE('Sample information'!B$16,"-",Table1[[#This Row],[LIBRARY ID]]))</f>
        <v/>
      </c>
      <c r="C930" s="47"/>
      <c r="D930" s="47"/>
      <c r="E930" s="47"/>
      <c r="F930" s="174" t="s">
        <v>547</v>
      </c>
      <c r="G930" s="47"/>
      <c r="H930" s="47"/>
      <c r="I930" s="47"/>
      <c r="J930" s="47"/>
      <c r="K930" s="47"/>
      <c r="L930" s="89" t="str">
        <f>IF(Table1[[#This Row],[INDEX CATEGORY]]="",CONCATENATE("Custom (",Table1[[#This Row],[CUSTOM INDEX]],")"),IF(Table1[[#This Row],[INDEX CATEGORY]]="No index","Custom (None)",INDEX(Index!$C$3:$X$230,MATCH(Table1[[#This Row],[INDEX NUMBER]],Index!$B$3:$B$230,0),MATCH(Table1[[#This Row],[INDEX CATEGORY]],Index!$C$2:$X$2,0))))</f>
        <v>Custom ()</v>
      </c>
      <c r="M930" s="153"/>
      <c r="N930" s="135" t="s">
        <v>5</v>
      </c>
      <c r="O930" s="153" t="s">
        <v>82</v>
      </c>
      <c r="P930" s="150" t="str">
        <f>IF(Table1[[#This Row],[LIBRARY ID]]="","",Table1[[#This Row],[VOLUME]])</f>
        <v/>
      </c>
      <c r="Q930" s="150" t="str">
        <f>IF(Table1[[#This Row],[LIBRARY ID]]="","",Table1[[#This Row],[CONCENTRATION]]*Table1[[#This Row],[VOLUME]])</f>
        <v/>
      </c>
      <c r="R930" s="103" t="s">
        <v>735</v>
      </c>
      <c r="S930" s="103" t="str">
        <f>IF(Table1[[#This Row],[LIBRARY ID]]="","",CONCATENATE('Sample information'!$B$16,"_",Table1[[#This Row],[PLATE]],"_org_",Table1[[#This Row],[DATE SAMPLE DELIVERY]]))</f>
        <v/>
      </c>
      <c r="T930" s="130" t="str">
        <f>IF(Table1[[#This Row],[DATE SAMPLE DELIVERY]]="","",(CONCATENATE(20,LEFT(Table1[[#This Row],[DATE SAMPLE DELIVERY]],2),"-",(MID(Table1[[#This Row],[DATE SAMPLE DELIVERY]],3,2)),"-",(RIGHT(Table1[[#This Row],[DATE SAMPLE DELIVERY]],2)))))</f>
        <v/>
      </c>
      <c r="U930" s="137" t="str">
        <f>IF(Table1[[#This Row],[LIBRARY ID]]="","",IF('Sample information'!$B$22="","RML",'Sample information'!$B$22))</f>
        <v/>
      </c>
      <c r="V930" s="130" t="s">
        <v>280</v>
      </c>
      <c r="W930" s="135"/>
      <c r="X930" s="135"/>
      <c r="AA930" s="151"/>
      <c r="AC930" s="154"/>
      <c r="AF930" s="135"/>
      <c r="AG930" s="130"/>
      <c r="AH930" s="130"/>
      <c r="AI930" s="130"/>
      <c r="AJ930" s="130"/>
      <c r="AK930" s="130"/>
      <c r="AL930" s="130"/>
      <c r="AM930" s="130"/>
      <c r="AN930" s="130"/>
      <c r="AO930" s="130"/>
      <c r="AP930" s="130"/>
      <c r="AQ930" s="130"/>
      <c r="AR930" s="130"/>
      <c r="AS930" s="130"/>
      <c r="AT930" s="130"/>
      <c r="AU930" s="130"/>
      <c r="AV930" s="130"/>
      <c r="AW930" s="130"/>
      <c r="AX930" s="130"/>
      <c r="AY930" s="130"/>
      <c r="AZ930" s="130"/>
      <c r="BA930" s="130"/>
      <c r="BB930" s="130"/>
      <c r="BC930" s="130"/>
      <c r="BD930" s="130"/>
      <c r="BE930" s="130"/>
    </row>
    <row r="931" spans="1:57" s="137" customFormat="1" ht="15">
      <c r="A931" s="89" t="str">
        <f>IF(Table1[[#This Row],[LIBRARY ID]]="","",CONCATENATE('Sample information'!B$16," #1"," ",Table1[[#This Row],[DATE SAMPLE DELIVERY]]))</f>
        <v/>
      </c>
      <c r="B931" s="89" t="str">
        <f>IF(Table1[[#This Row],[LIBRARY ID]]="","",CONCATENATE('Sample information'!B$16,"-",Table1[[#This Row],[LIBRARY ID]]))</f>
        <v/>
      </c>
      <c r="C931" s="47"/>
      <c r="D931" s="47"/>
      <c r="E931" s="47"/>
      <c r="F931" s="174" t="s">
        <v>547</v>
      </c>
      <c r="G931" s="47"/>
      <c r="H931" s="47"/>
      <c r="I931" s="47"/>
      <c r="J931" s="47"/>
      <c r="K931" s="47"/>
      <c r="L931" s="89" t="str">
        <f>IF(Table1[[#This Row],[INDEX CATEGORY]]="",CONCATENATE("Custom (",Table1[[#This Row],[CUSTOM INDEX]],")"),IF(Table1[[#This Row],[INDEX CATEGORY]]="No index","Custom (None)",INDEX(Index!$C$3:$X$230,MATCH(Table1[[#This Row],[INDEX NUMBER]],Index!$B$3:$B$230,0),MATCH(Table1[[#This Row],[INDEX CATEGORY]],Index!$C$2:$X$2,0))))</f>
        <v>Custom ()</v>
      </c>
      <c r="M931" s="153"/>
      <c r="N931" s="135" t="s">
        <v>5</v>
      </c>
      <c r="O931" s="153" t="s">
        <v>83</v>
      </c>
      <c r="P931" s="150" t="str">
        <f>IF(Table1[[#This Row],[LIBRARY ID]]="","",Table1[[#This Row],[VOLUME]])</f>
        <v/>
      </c>
      <c r="Q931" s="150" t="str">
        <f>IF(Table1[[#This Row],[LIBRARY ID]]="","",Table1[[#This Row],[CONCENTRATION]]*Table1[[#This Row],[VOLUME]])</f>
        <v/>
      </c>
      <c r="R931" s="103" t="s">
        <v>735</v>
      </c>
      <c r="S931" s="103" t="str">
        <f>IF(Table1[[#This Row],[LIBRARY ID]]="","",CONCATENATE('Sample information'!$B$16,"_",Table1[[#This Row],[PLATE]],"_org_",Table1[[#This Row],[DATE SAMPLE DELIVERY]]))</f>
        <v/>
      </c>
      <c r="T931" s="130" t="str">
        <f>IF(Table1[[#This Row],[DATE SAMPLE DELIVERY]]="","",(CONCATENATE(20,LEFT(Table1[[#This Row],[DATE SAMPLE DELIVERY]],2),"-",(MID(Table1[[#This Row],[DATE SAMPLE DELIVERY]],3,2)),"-",(RIGHT(Table1[[#This Row],[DATE SAMPLE DELIVERY]],2)))))</f>
        <v/>
      </c>
      <c r="U931" s="137" t="str">
        <f>IF(Table1[[#This Row],[LIBRARY ID]]="","",IF('Sample information'!$B$22="","RML",'Sample information'!$B$22))</f>
        <v/>
      </c>
      <c r="V931" s="130" t="s">
        <v>280</v>
      </c>
      <c r="W931" s="135"/>
      <c r="X931" s="135"/>
      <c r="AA931" s="151"/>
      <c r="AC931" s="154"/>
      <c r="AF931" s="135"/>
      <c r="AG931" s="130"/>
      <c r="AH931" s="130"/>
      <c r="AI931" s="130"/>
      <c r="AJ931" s="130"/>
      <c r="AK931" s="130"/>
      <c r="AL931" s="130"/>
      <c r="AM931" s="130"/>
      <c r="AN931" s="130"/>
      <c r="AO931" s="130"/>
      <c r="AP931" s="130"/>
      <c r="AQ931" s="130"/>
      <c r="AR931" s="130"/>
      <c r="AS931" s="130"/>
      <c r="AT931" s="130"/>
      <c r="AU931" s="130"/>
      <c r="AV931" s="130"/>
      <c r="AW931" s="130"/>
      <c r="AX931" s="130"/>
      <c r="AY931" s="130"/>
      <c r="AZ931" s="130"/>
      <c r="BA931" s="130"/>
      <c r="BB931" s="130"/>
      <c r="BC931" s="130"/>
      <c r="BD931" s="130"/>
      <c r="BE931" s="130"/>
    </row>
    <row r="932" spans="1:57" s="137" customFormat="1" ht="15">
      <c r="A932" s="89" t="str">
        <f>IF(Table1[[#This Row],[LIBRARY ID]]="","",CONCATENATE('Sample information'!B$16," #1"," ",Table1[[#This Row],[DATE SAMPLE DELIVERY]]))</f>
        <v/>
      </c>
      <c r="B932" s="89" t="str">
        <f>IF(Table1[[#This Row],[LIBRARY ID]]="","",CONCATENATE('Sample information'!B$16,"-",Table1[[#This Row],[LIBRARY ID]]))</f>
        <v/>
      </c>
      <c r="C932" s="47"/>
      <c r="D932" s="47"/>
      <c r="E932" s="47"/>
      <c r="F932" s="174" t="s">
        <v>547</v>
      </c>
      <c r="G932" s="47"/>
      <c r="H932" s="47"/>
      <c r="I932" s="47"/>
      <c r="J932" s="47"/>
      <c r="K932" s="47"/>
      <c r="L932" s="89" t="str">
        <f>IF(Table1[[#This Row],[INDEX CATEGORY]]="",CONCATENATE("Custom (",Table1[[#This Row],[CUSTOM INDEX]],")"),IF(Table1[[#This Row],[INDEX CATEGORY]]="No index","Custom (None)",INDEX(Index!$C$3:$X$230,MATCH(Table1[[#This Row],[INDEX NUMBER]],Index!$B$3:$B$230,0),MATCH(Table1[[#This Row],[INDEX CATEGORY]],Index!$C$2:$X$2,0))))</f>
        <v>Custom ()</v>
      </c>
      <c r="M932" s="153"/>
      <c r="N932" s="135" t="s">
        <v>5</v>
      </c>
      <c r="O932" s="153" t="s">
        <v>84</v>
      </c>
      <c r="P932" s="150" t="str">
        <f>IF(Table1[[#This Row],[LIBRARY ID]]="","",Table1[[#This Row],[VOLUME]])</f>
        <v/>
      </c>
      <c r="Q932" s="150" t="str">
        <f>IF(Table1[[#This Row],[LIBRARY ID]]="","",Table1[[#This Row],[CONCENTRATION]]*Table1[[#This Row],[VOLUME]])</f>
        <v/>
      </c>
      <c r="R932" s="103" t="s">
        <v>735</v>
      </c>
      <c r="S932" s="103" t="str">
        <f>IF(Table1[[#This Row],[LIBRARY ID]]="","",CONCATENATE('Sample information'!$B$16,"_",Table1[[#This Row],[PLATE]],"_org_",Table1[[#This Row],[DATE SAMPLE DELIVERY]]))</f>
        <v/>
      </c>
      <c r="T932" s="130" t="str">
        <f>IF(Table1[[#This Row],[DATE SAMPLE DELIVERY]]="","",(CONCATENATE(20,LEFT(Table1[[#This Row],[DATE SAMPLE DELIVERY]],2),"-",(MID(Table1[[#This Row],[DATE SAMPLE DELIVERY]],3,2)),"-",(RIGHT(Table1[[#This Row],[DATE SAMPLE DELIVERY]],2)))))</f>
        <v/>
      </c>
      <c r="U932" s="137" t="str">
        <f>IF(Table1[[#This Row],[LIBRARY ID]]="","",IF('Sample information'!$B$22="","RML",'Sample information'!$B$22))</f>
        <v/>
      </c>
      <c r="V932" s="130" t="s">
        <v>280</v>
      </c>
      <c r="W932" s="135"/>
      <c r="X932" s="135"/>
      <c r="AA932" s="151"/>
      <c r="AC932" s="154"/>
      <c r="AF932" s="135"/>
      <c r="AG932" s="130"/>
      <c r="AH932" s="130"/>
      <c r="AI932" s="130"/>
      <c r="AJ932" s="130"/>
      <c r="AK932" s="130"/>
      <c r="AL932" s="130"/>
      <c r="AM932" s="130"/>
      <c r="AN932" s="130"/>
      <c r="AO932" s="130"/>
      <c r="AP932" s="130"/>
      <c r="AQ932" s="130"/>
      <c r="AR932" s="130"/>
      <c r="AS932" s="130"/>
      <c r="AT932" s="130"/>
      <c r="AU932" s="130"/>
      <c r="AV932" s="130"/>
      <c r="AW932" s="130"/>
      <c r="AX932" s="130"/>
      <c r="AY932" s="130"/>
      <c r="AZ932" s="130"/>
      <c r="BA932" s="130"/>
      <c r="BB932" s="130"/>
      <c r="BC932" s="130"/>
      <c r="BD932" s="130"/>
      <c r="BE932" s="130"/>
    </row>
    <row r="933" spans="1:57" s="137" customFormat="1" ht="15">
      <c r="A933" s="89" t="str">
        <f>IF(Table1[[#This Row],[LIBRARY ID]]="","",CONCATENATE('Sample information'!B$16," #1"," ",Table1[[#This Row],[DATE SAMPLE DELIVERY]]))</f>
        <v/>
      </c>
      <c r="B933" s="89" t="str">
        <f>IF(Table1[[#This Row],[LIBRARY ID]]="","",CONCATENATE('Sample information'!B$16,"-",Table1[[#This Row],[LIBRARY ID]]))</f>
        <v/>
      </c>
      <c r="C933" s="47"/>
      <c r="D933" s="47"/>
      <c r="E933" s="47"/>
      <c r="F933" s="174" t="s">
        <v>547</v>
      </c>
      <c r="G933" s="47"/>
      <c r="H933" s="47"/>
      <c r="I933" s="47"/>
      <c r="J933" s="47"/>
      <c r="K933" s="47"/>
      <c r="L933" s="89" t="str">
        <f>IF(Table1[[#This Row],[INDEX CATEGORY]]="",CONCATENATE("Custom (",Table1[[#This Row],[CUSTOM INDEX]],")"),IF(Table1[[#This Row],[INDEX CATEGORY]]="No index","Custom (None)",INDEX(Index!$C$3:$X$230,MATCH(Table1[[#This Row],[INDEX NUMBER]],Index!$B$3:$B$230,0),MATCH(Table1[[#This Row],[INDEX CATEGORY]],Index!$C$2:$X$2,0))))</f>
        <v>Custom ()</v>
      </c>
      <c r="M933" s="153"/>
      <c r="N933" s="135" t="s">
        <v>5</v>
      </c>
      <c r="O933" s="153" t="s">
        <v>85</v>
      </c>
      <c r="P933" s="150" t="str">
        <f>IF(Table1[[#This Row],[LIBRARY ID]]="","",Table1[[#This Row],[VOLUME]])</f>
        <v/>
      </c>
      <c r="Q933" s="150" t="str">
        <f>IF(Table1[[#This Row],[LIBRARY ID]]="","",Table1[[#This Row],[CONCENTRATION]]*Table1[[#This Row],[VOLUME]])</f>
        <v/>
      </c>
      <c r="R933" s="103" t="s">
        <v>735</v>
      </c>
      <c r="S933" s="103" t="str">
        <f>IF(Table1[[#This Row],[LIBRARY ID]]="","",CONCATENATE('Sample information'!$B$16,"_",Table1[[#This Row],[PLATE]],"_org_",Table1[[#This Row],[DATE SAMPLE DELIVERY]]))</f>
        <v/>
      </c>
      <c r="T933" s="130" t="str">
        <f>IF(Table1[[#This Row],[DATE SAMPLE DELIVERY]]="","",(CONCATENATE(20,LEFT(Table1[[#This Row],[DATE SAMPLE DELIVERY]],2),"-",(MID(Table1[[#This Row],[DATE SAMPLE DELIVERY]],3,2)),"-",(RIGHT(Table1[[#This Row],[DATE SAMPLE DELIVERY]],2)))))</f>
        <v/>
      </c>
      <c r="U933" s="137" t="str">
        <f>IF(Table1[[#This Row],[LIBRARY ID]]="","",IF('Sample information'!$B$22="","RML",'Sample information'!$B$22))</f>
        <v/>
      </c>
      <c r="V933" s="130" t="s">
        <v>280</v>
      </c>
      <c r="W933" s="135"/>
      <c r="X933" s="135"/>
      <c r="AA933" s="151"/>
      <c r="AC933" s="154"/>
      <c r="AF933" s="135"/>
      <c r="AG933" s="130"/>
      <c r="AH933" s="130"/>
      <c r="AI933" s="130"/>
      <c r="AJ933" s="130"/>
      <c r="AK933" s="130"/>
      <c r="AL933" s="130"/>
      <c r="AM933" s="130"/>
      <c r="AN933" s="130"/>
      <c r="AO933" s="130"/>
      <c r="AP933" s="130"/>
      <c r="AQ933" s="130"/>
      <c r="AR933" s="130"/>
      <c r="AS933" s="130"/>
      <c r="AT933" s="130"/>
      <c r="AU933" s="130"/>
      <c r="AV933" s="130"/>
      <c r="AW933" s="130"/>
      <c r="AX933" s="130"/>
      <c r="AY933" s="130"/>
      <c r="AZ933" s="130"/>
      <c r="BA933" s="130"/>
      <c r="BB933" s="130"/>
      <c r="BC933" s="130"/>
      <c r="BD933" s="130"/>
      <c r="BE933" s="130"/>
    </row>
    <row r="934" spans="1:57" s="137" customFormat="1" ht="15">
      <c r="A934" s="89" t="str">
        <f>IF(Table1[[#This Row],[LIBRARY ID]]="","",CONCATENATE('Sample information'!B$16," #1"," ",Table1[[#This Row],[DATE SAMPLE DELIVERY]]))</f>
        <v/>
      </c>
      <c r="B934" s="89" t="str">
        <f>IF(Table1[[#This Row],[LIBRARY ID]]="","",CONCATENATE('Sample information'!B$16,"-",Table1[[#This Row],[LIBRARY ID]]))</f>
        <v/>
      </c>
      <c r="C934" s="47"/>
      <c r="D934" s="47"/>
      <c r="E934" s="47"/>
      <c r="F934" s="174" t="s">
        <v>547</v>
      </c>
      <c r="G934" s="47"/>
      <c r="H934" s="47"/>
      <c r="I934" s="47"/>
      <c r="J934" s="47"/>
      <c r="K934" s="47"/>
      <c r="L934" s="89" t="str">
        <f>IF(Table1[[#This Row],[INDEX CATEGORY]]="",CONCATENATE("Custom (",Table1[[#This Row],[CUSTOM INDEX]],")"),IF(Table1[[#This Row],[INDEX CATEGORY]]="No index","Custom (None)",INDEX(Index!$C$3:$X$230,MATCH(Table1[[#This Row],[INDEX NUMBER]],Index!$B$3:$B$230,0),MATCH(Table1[[#This Row],[INDEX CATEGORY]],Index!$C$2:$X$2,0))))</f>
        <v>Custom ()</v>
      </c>
      <c r="M934" s="153"/>
      <c r="N934" s="135" t="s">
        <v>5</v>
      </c>
      <c r="O934" s="153" t="s">
        <v>86</v>
      </c>
      <c r="P934" s="150" t="str">
        <f>IF(Table1[[#This Row],[LIBRARY ID]]="","",Table1[[#This Row],[VOLUME]])</f>
        <v/>
      </c>
      <c r="Q934" s="150" t="str">
        <f>IF(Table1[[#This Row],[LIBRARY ID]]="","",Table1[[#This Row],[CONCENTRATION]]*Table1[[#This Row],[VOLUME]])</f>
        <v/>
      </c>
      <c r="R934" s="103" t="s">
        <v>735</v>
      </c>
      <c r="S934" s="103" t="str">
        <f>IF(Table1[[#This Row],[LIBRARY ID]]="","",CONCATENATE('Sample information'!$B$16,"_",Table1[[#This Row],[PLATE]],"_org_",Table1[[#This Row],[DATE SAMPLE DELIVERY]]))</f>
        <v/>
      </c>
      <c r="T934" s="130" t="str">
        <f>IF(Table1[[#This Row],[DATE SAMPLE DELIVERY]]="","",(CONCATENATE(20,LEFT(Table1[[#This Row],[DATE SAMPLE DELIVERY]],2),"-",(MID(Table1[[#This Row],[DATE SAMPLE DELIVERY]],3,2)),"-",(RIGHT(Table1[[#This Row],[DATE SAMPLE DELIVERY]],2)))))</f>
        <v/>
      </c>
      <c r="U934" s="137" t="str">
        <f>IF(Table1[[#This Row],[LIBRARY ID]]="","",IF('Sample information'!$B$22="","RML",'Sample information'!$B$22))</f>
        <v/>
      </c>
      <c r="V934" s="130" t="s">
        <v>280</v>
      </c>
      <c r="W934" s="135"/>
      <c r="X934" s="135"/>
      <c r="AA934" s="151"/>
      <c r="AC934" s="154"/>
      <c r="AF934" s="135"/>
      <c r="AG934" s="130"/>
      <c r="AH934" s="130"/>
      <c r="AI934" s="130"/>
      <c r="AJ934" s="130"/>
      <c r="AK934" s="130"/>
      <c r="AL934" s="130"/>
      <c r="AM934" s="130"/>
      <c r="AN934" s="130"/>
      <c r="AO934" s="130"/>
      <c r="AP934" s="130"/>
      <c r="AQ934" s="130"/>
      <c r="AR934" s="130"/>
      <c r="AS934" s="130"/>
      <c r="AT934" s="130"/>
      <c r="AU934" s="130"/>
      <c r="AV934" s="130"/>
      <c r="AW934" s="130"/>
      <c r="AX934" s="130"/>
      <c r="AY934" s="130"/>
      <c r="AZ934" s="130"/>
      <c r="BA934" s="130"/>
      <c r="BB934" s="130"/>
      <c r="BC934" s="130"/>
      <c r="BD934" s="130"/>
      <c r="BE934" s="130"/>
    </row>
    <row r="935" spans="1:57" s="137" customFormat="1" ht="15">
      <c r="A935" s="89" t="str">
        <f>IF(Table1[[#This Row],[LIBRARY ID]]="","",CONCATENATE('Sample information'!B$16," #1"," ",Table1[[#This Row],[DATE SAMPLE DELIVERY]]))</f>
        <v/>
      </c>
      <c r="B935" s="89" t="str">
        <f>IF(Table1[[#This Row],[LIBRARY ID]]="","",CONCATENATE('Sample information'!B$16,"-",Table1[[#This Row],[LIBRARY ID]]))</f>
        <v/>
      </c>
      <c r="C935" s="47"/>
      <c r="D935" s="47"/>
      <c r="E935" s="47"/>
      <c r="F935" s="174" t="s">
        <v>547</v>
      </c>
      <c r="G935" s="47"/>
      <c r="H935" s="47"/>
      <c r="I935" s="47"/>
      <c r="J935" s="47"/>
      <c r="K935" s="47"/>
      <c r="L935" s="89" t="str">
        <f>IF(Table1[[#This Row],[INDEX CATEGORY]]="",CONCATENATE("Custom (",Table1[[#This Row],[CUSTOM INDEX]],")"),IF(Table1[[#This Row],[INDEX CATEGORY]]="No index","Custom (None)",INDEX(Index!$C$3:$X$230,MATCH(Table1[[#This Row],[INDEX NUMBER]],Index!$B$3:$B$230,0),MATCH(Table1[[#This Row],[INDEX CATEGORY]],Index!$C$2:$X$2,0))))</f>
        <v>Custom ()</v>
      </c>
      <c r="M935" s="153"/>
      <c r="N935" s="135" t="s">
        <v>5</v>
      </c>
      <c r="O935" s="153" t="s">
        <v>87</v>
      </c>
      <c r="P935" s="150" t="str">
        <f>IF(Table1[[#This Row],[LIBRARY ID]]="","",Table1[[#This Row],[VOLUME]])</f>
        <v/>
      </c>
      <c r="Q935" s="150" t="str">
        <f>IF(Table1[[#This Row],[LIBRARY ID]]="","",Table1[[#This Row],[CONCENTRATION]]*Table1[[#This Row],[VOLUME]])</f>
        <v/>
      </c>
      <c r="R935" s="103" t="s">
        <v>735</v>
      </c>
      <c r="S935" s="103" t="str">
        <f>IF(Table1[[#This Row],[LIBRARY ID]]="","",CONCATENATE('Sample information'!$B$16,"_",Table1[[#This Row],[PLATE]],"_org_",Table1[[#This Row],[DATE SAMPLE DELIVERY]]))</f>
        <v/>
      </c>
      <c r="T935" s="130" t="str">
        <f>IF(Table1[[#This Row],[DATE SAMPLE DELIVERY]]="","",(CONCATENATE(20,LEFT(Table1[[#This Row],[DATE SAMPLE DELIVERY]],2),"-",(MID(Table1[[#This Row],[DATE SAMPLE DELIVERY]],3,2)),"-",(RIGHT(Table1[[#This Row],[DATE SAMPLE DELIVERY]],2)))))</f>
        <v/>
      </c>
      <c r="U935" s="137" t="str">
        <f>IF(Table1[[#This Row],[LIBRARY ID]]="","",IF('Sample information'!$B$22="","RML",'Sample information'!$B$22))</f>
        <v/>
      </c>
      <c r="V935" s="130" t="s">
        <v>280</v>
      </c>
      <c r="W935" s="135"/>
      <c r="X935" s="135"/>
      <c r="AA935" s="151"/>
      <c r="AC935" s="154"/>
      <c r="AF935" s="135"/>
      <c r="AG935" s="130"/>
      <c r="AH935" s="130"/>
      <c r="AI935" s="130"/>
      <c r="AJ935" s="130"/>
      <c r="AK935" s="130"/>
      <c r="AL935" s="130"/>
      <c r="AM935" s="130"/>
      <c r="AN935" s="130"/>
      <c r="AO935" s="130"/>
      <c r="AP935" s="130"/>
      <c r="AQ935" s="130"/>
      <c r="AR935" s="130"/>
      <c r="AS935" s="130"/>
      <c r="AT935" s="130"/>
      <c r="AU935" s="130"/>
      <c r="AV935" s="130"/>
      <c r="AW935" s="130"/>
      <c r="AX935" s="130"/>
      <c r="AY935" s="130"/>
      <c r="AZ935" s="130"/>
      <c r="BA935" s="130"/>
      <c r="BB935" s="130"/>
      <c r="BC935" s="130"/>
      <c r="BD935" s="130"/>
      <c r="BE935" s="130"/>
    </row>
    <row r="936" spans="1:57" s="137" customFormat="1" ht="15">
      <c r="A936" s="89" t="str">
        <f>IF(Table1[[#This Row],[LIBRARY ID]]="","",CONCATENATE('Sample information'!B$16," #1"," ",Table1[[#This Row],[DATE SAMPLE DELIVERY]]))</f>
        <v/>
      </c>
      <c r="B936" s="89" t="str">
        <f>IF(Table1[[#This Row],[LIBRARY ID]]="","",CONCATENATE('Sample information'!B$16,"-",Table1[[#This Row],[LIBRARY ID]]))</f>
        <v/>
      </c>
      <c r="C936" s="47"/>
      <c r="D936" s="47"/>
      <c r="E936" s="47"/>
      <c r="F936" s="174" t="s">
        <v>547</v>
      </c>
      <c r="G936" s="47"/>
      <c r="H936" s="47"/>
      <c r="I936" s="47"/>
      <c r="J936" s="47"/>
      <c r="K936" s="47"/>
      <c r="L936" s="89" t="str">
        <f>IF(Table1[[#This Row],[INDEX CATEGORY]]="",CONCATENATE("Custom (",Table1[[#This Row],[CUSTOM INDEX]],")"),IF(Table1[[#This Row],[INDEX CATEGORY]]="No index","Custom (None)",INDEX(Index!$C$3:$X$230,MATCH(Table1[[#This Row],[INDEX NUMBER]],Index!$B$3:$B$230,0),MATCH(Table1[[#This Row],[INDEX CATEGORY]],Index!$C$2:$X$2,0))))</f>
        <v>Custom ()</v>
      </c>
      <c r="M936" s="153"/>
      <c r="N936" s="135" t="s">
        <v>5</v>
      </c>
      <c r="O936" s="153" t="s">
        <v>88</v>
      </c>
      <c r="P936" s="150" t="str">
        <f>IF(Table1[[#This Row],[LIBRARY ID]]="","",Table1[[#This Row],[VOLUME]])</f>
        <v/>
      </c>
      <c r="Q936" s="150" t="str">
        <f>IF(Table1[[#This Row],[LIBRARY ID]]="","",Table1[[#This Row],[CONCENTRATION]]*Table1[[#This Row],[VOLUME]])</f>
        <v/>
      </c>
      <c r="R936" s="103" t="s">
        <v>735</v>
      </c>
      <c r="S936" s="103" t="str">
        <f>IF(Table1[[#This Row],[LIBRARY ID]]="","",CONCATENATE('Sample information'!$B$16,"_",Table1[[#This Row],[PLATE]],"_org_",Table1[[#This Row],[DATE SAMPLE DELIVERY]]))</f>
        <v/>
      </c>
      <c r="T936" s="130" t="str">
        <f>IF(Table1[[#This Row],[DATE SAMPLE DELIVERY]]="","",(CONCATENATE(20,LEFT(Table1[[#This Row],[DATE SAMPLE DELIVERY]],2),"-",(MID(Table1[[#This Row],[DATE SAMPLE DELIVERY]],3,2)),"-",(RIGHT(Table1[[#This Row],[DATE SAMPLE DELIVERY]],2)))))</f>
        <v/>
      </c>
      <c r="U936" s="137" t="str">
        <f>IF(Table1[[#This Row],[LIBRARY ID]]="","",IF('Sample information'!$B$22="","RML",'Sample information'!$B$22))</f>
        <v/>
      </c>
      <c r="V936" s="130" t="s">
        <v>280</v>
      </c>
      <c r="W936" s="135"/>
      <c r="X936" s="135"/>
      <c r="AA936" s="151"/>
      <c r="AC936" s="154"/>
      <c r="AF936" s="135"/>
      <c r="AG936" s="130"/>
      <c r="AH936" s="130"/>
      <c r="AI936" s="130"/>
      <c r="AJ936" s="130"/>
      <c r="AK936" s="130"/>
      <c r="AL936" s="130"/>
      <c r="AM936" s="130"/>
      <c r="AN936" s="130"/>
      <c r="AO936" s="130"/>
      <c r="AP936" s="130"/>
      <c r="AQ936" s="130"/>
      <c r="AR936" s="130"/>
      <c r="AS936" s="130"/>
      <c r="AT936" s="130"/>
      <c r="AU936" s="130"/>
      <c r="AV936" s="130"/>
      <c r="AW936" s="130"/>
      <c r="AX936" s="130"/>
      <c r="AY936" s="130"/>
      <c r="AZ936" s="130"/>
      <c r="BA936" s="130"/>
      <c r="BB936" s="130"/>
      <c r="BC936" s="130"/>
      <c r="BD936" s="130"/>
      <c r="BE936" s="130"/>
    </row>
    <row r="937" spans="1:57" s="137" customFormat="1" ht="15">
      <c r="A937" s="89" t="str">
        <f>IF(Table1[[#This Row],[LIBRARY ID]]="","",CONCATENATE('Sample information'!B$16," #1"," ",Table1[[#This Row],[DATE SAMPLE DELIVERY]]))</f>
        <v/>
      </c>
      <c r="B937" s="89" t="str">
        <f>IF(Table1[[#This Row],[LIBRARY ID]]="","",CONCATENATE('Sample information'!B$16,"-",Table1[[#This Row],[LIBRARY ID]]))</f>
        <v/>
      </c>
      <c r="C937" s="47"/>
      <c r="D937" s="47"/>
      <c r="E937" s="47"/>
      <c r="F937" s="174" t="s">
        <v>547</v>
      </c>
      <c r="G937" s="47"/>
      <c r="H937" s="47"/>
      <c r="I937" s="47"/>
      <c r="J937" s="47"/>
      <c r="K937" s="47"/>
      <c r="L937" s="89" t="str">
        <f>IF(Table1[[#This Row],[INDEX CATEGORY]]="",CONCATENATE("Custom (",Table1[[#This Row],[CUSTOM INDEX]],")"),IF(Table1[[#This Row],[INDEX CATEGORY]]="No index","Custom (None)",INDEX(Index!$C$3:$X$230,MATCH(Table1[[#This Row],[INDEX NUMBER]],Index!$B$3:$B$230,0),MATCH(Table1[[#This Row],[INDEX CATEGORY]],Index!$C$2:$X$2,0))))</f>
        <v>Custom ()</v>
      </c>
      <c r="M937" s="153"/>
      <c r="N937" s="135" t="s">
        <v>5</v>
      </c>
      <c r="O937" s="153" t="s">
        <v>89</v>
      </c>
      <c r="P937" s="150" t="str">
        <f>IF(Table1[[#This Row],[LIBRARY ID]]="","",Table1[[#This Row],[VOLUME]])</f>
        <v/>
      </c>
      <c r="Q937" s="150" t="str">
        <f>IF(Table1[[#This Row],[LIBRARY ID]]="","",Table1[[#This Row],[CONCENTRATION]]*Table1[[#This Row],[VOLUME]])</f>
        <v/>
      </c>
      <c r="R937" s="103" t="s">
        <v>735</v>
      </c>
      <c r="S937" s="103" t="str">
        <f>IF(Table1[[#This Row],[LIBRARY ID]]="","",CONCATENATE('Sample information'!$B$16,"_",Table1[[#This Row],[PLATE]],"_org_",Table1[[#This Row],[DATE SAMPLE DELIVERY]]))</f>
        <v/>
      </c>
      <c r="T937" s="130" t="str">
        <f>IF(Table1[[#This Row],[DATE SAMPLE DELIVERY]]="","",(CONCATENATE(20,LEFT(Table1[[#This Row],[DATE SAMPLE DELIVERY]],2),"-",(MID(Table1[[#This Row],[DATE SAMPLE DELIVERY]],3,2)),"-",(RIGHT(Table1[[#This Row],[DATE SAMPLE DELIVERY]],2)))))</f>
        <v/>
      </c>
      <c r="U937" s="137" t="str">
        <f>IF(Table1[[#This Row],[LIBRARY ID]]="","",IF('Sample information'!$B$22="","RML",'Sample information'!$B$22))</f>
        <v/>
      </c>
      <c r="V937" s="130" t="s">
        <v>280</v>
      </c>
      <c r="W937" s="135"/>
      <c r="X937" s="135"/>
      <c r="AA937" s="151"/>
      <c r="AC937" s="154"/>
      <c r="AF937" s="135"/>
      <c r="AG937" s="130"/>
      <c r="AH937" s="130"/>
      <c r="AI937" s="130"/>
      <c r="AJ937" s="130"/>
      <c r="AK937" s="130"/>
      <c r="AL937" s="130"/>
      <c r="AM937" s="130"/>
      <c r="AN937" s="130"/>
      <c r="AO937" s="130"/>
      <c r="AP937" s="130"/>
      <c r="AQ937" s="130"/>
      <c r="AR937" s="130"/>
      <c r="AS937" s="130"/>
      <c r="AT937" s="130"/>
      <c r="AU937" s="130"/>
      <c r="AV937" s="130"/>
      <c r="AW937" s="130"/>
      <c r="AX937" s="130"/>
      <c r="AY937" s="130"/>
      <c r="AZ937" s="130"/>
      <c r="BA937" s="130"/>
      <c r="BB937" s="130"/>
      <c r="BC937" s="130"/>
      <c r="BD937" s="130"/>
      <c r="BE937" s="130"/>
    </row>
    <row r="938" spans="1:57" s="137" customFormat="1" ht="15">
      <c r="A938" s="89" t="str">
        <f>IF(Table1[[#This Row],[LIBRARY ID]]="","",CONCATENATE('Sample information'!B$16," #1"," ",Table1[[#This Row],[DATE SAMPLE DELIVERY]]))</f>
        <v/>
      </c>
      <c r="B938" s="89" t="str">
        <f>IF(Table1[[#This Row],[LIBRARY ID]]="","",CONCATENATE('Sample information'!B$16,"-",Table1[[#This Row],[LIBRARY ID]]))</f>
        <v/>
      </c>
      <c r="C938" s="47"/>
      <c r="D938" s="47"/>
      <c r="E938" s="47"/>
      <c r="F938" s="174" t="s">
        <v>547</v>
      </c>
      <c r="G938" s="47"/>
      <c r="H938" s="47"/>
      <c r="I938" s="47"/>
      <c r="J938" s="47"/>
      <c r="K938" s="47"/>
      <c r="L938" s="89" t="str">
        <f>IF(Table1[[#This Row],[INDEX CATEGORY]]="",CONCATENATE("Custom (",Table1[[#This Row],[CUSTOM INDEX]],")"),IF(Table1[[#This Row],[INDEX CATEGORY]]="No index","Custom (None)",INDEX(Index!$C$3:$X$230,MATCH(Table1[[#This Row],[INDEX NUMBER]],Index!$B$3:$B$230,0),MATCH(Table1[[#This Row],[INDEX CATEGORY]],Index!$C$2:$X$2,0))))</f>
        <v>Custom ()</v>
      </c>
      <c r="M938" s="153"/>
      <c r="N938" s="135" t="s">
        <v>5</v>
      </c>
      <c r="O938" s="153" t="s">
        <v>90</v>
      </c>
      <c r="P938" s="150" t="str">
        <f>IF(Table1[[#This Row],[LIBRARY ID]]="","",Table1[[#This Row],[VOLUME]])</f>
        <v/>
      </c>
      <c r="Q938" s="150" t="str">
        <f>IF(Table1[[#This Row],[LIBRARY ID]]="","",Table1[[#This Row],[CONCENTRATION]]*Table1[[#This Row],[VOLUME]])</f>
        <v/>
      </c>
      <c r="R938" s="103" t="s">
        <v>735</v>
      </c>
      <c r="S938" s="103" t="str">
        <f>IF(Table1[[#This Row],[LIBRARY ID]]="","",CONCATENATE('Sample information'!$B$16,"_",Table1[[#This Row],[PLATE]],"_org_",Table1[[#This Row],[DATE SAMPLE DELIVERY]]))</f>
        <v/>
      </c>
      <c r="T938" s="130" t="str">
        <f>IF(Table1[[#This Row],[DATE SAMPLE DELIVERY]]="","",(CONCATENATE(20,LEFT(Table1[[#This Row],[DATE SAMPLE DELIVERY]],2),"-",(MID(Table1[[#This Row],[DATE SAMPLE DELIVERY]],3,2)),"-",(RIGHT(Table1[[#This Row],[DATE SAMPLE DELIVERY]],2)))))</f>
        <v/>
      </c>
      <c r="U938" s="137" t="str">
        <f>IF(Table1[[#This Row],[LIBRARY ID]]="","",IF('Sample information'!$B$22="","RML",'Sample information'!$B$22))</f>
        <v/>
      </c>
      <c r="V938" s="130" t="s">
        <v>280</v>
      </c>
      <c r="W938" s="135"/>
      <c r="X938" s="135"/>
      <c r="AA938" s="151"/>
      <c r="AC938" s="154"/>
      <c r="AF938" s="135"/>
      <c r="AG938" s="130"/>
      <c r="AH938" s="130"/>
      <c r="AI938" s="130"/>
      <c r="AJ938" s="130"/>
      <c r="AK938" s="130"/>
      <c r="AL938" s="130"/>
      <c r="AM938" s="130"/>
      <c r="AN938" s="130"/>
      <c r="AO938" s="130"/>
      <c r="AP938" s="130"/>
      <c r="AQ938" s="130"/>
      <c r="AR938" s="130"/>
      <c r="AS938" s="130"/>
      <c r="AT938" s="130"/>
      <c r="AU938" s="130"/>
      <c r="AV938" s="130"/>
      <c r="AW938" s="130"/>
      <c r="AX938" s="130"/>
      <c r="AY938" s="130"/>
      <c r="AZ938" s="130"/>
      <c r="BA938" s="130"/>
      <c r="BB938" s="130"/>
      <c r="BC938" s="130"/>
      <c r="BD938" s="130"/>
      <c r="BE938" s="130"/>
    </row>
    <row r="939" spans="1:57" s="137" customFormat="1" ht="15">
      <c r="A939" s="89" t="str">
        <f>IF(Table1[[#This Row],[LIBRARY ID]]="","",CONCATENATE('Sample information'!B$16," #1"," ",Table1[[#This Row],[DATE SAMPLE DELIVERY]]))</f>
        <v/>
      </c>
      <c r="B939" s="89" t="str">
        <f>IF(Table1[[#This Row],[LIBRARY ID]]="","",CONCATENATE('Sample information'!B$16,"-",Table1[[#This Row],[LIBRARY ID]]))</f>
        <v/>
      </c>
      <c r="C939" s="47"/>
      <c r="D939" s="47"/>
      <c r="E939" s="47"/>
      <c r="F939" s="174" t="s">
        <v>547</v>
      </c>
      <c r="G939" s="47"/>
      <c r="H939" s="47"/>
      <c r="I939" s="47"/>
      <c r="J939" s="47"/>
      <c r="K939" s="47"/>
      <c r="L939" s="89" t="str">
        <f>IF(Table1[[#This Row],[INDEX CATEGORY]]="",CONCATENATE("Custom (",Table1[[#This Row],[CUSTOM INDEX]],")"),IF(Table1[[#This Row],[INDEX CATEGORY]]="No index","Custom (None)",INDEX(Index!$C$3:$X$230,MATCH(Table1[[#This Row],[INDEX NUMBER]],Index!$B$3:$B$230,0),MATCH(Table1[[#This Row],[INDEX CATEGORY]],Index!$C$2:$X$2,0))))</f>
        <v>Custom ()</v>
      </c>
      <c r="M939" s="153"/>
      <c r="N939" s="135" t="s">
        <v>5</v>
      </c>
      <c r="O939" s="153" t="s">
        <v>91</v>
      </c>
      <c r="P939" s="150" t="str">
        <f>IF(Table1[[#This Row],[LIBRARY ID]]="","",Table1[[#This Row],[VOLUME]])</f>
        <v/>
      </c>
      <c r="Q939" s="150" t="str">
        <f>IF(Table1[[#This Row],[LIBRARY ID]]="","",Table1[[#This Row],[CONCENTRATION]]*Table1[[#This Row],[VOLUME]])</f>
        <v/>
      </c>
      <c r="R939" s="103" t="s">
        <v>735</v>
      </c>
      <c r="S939" s="103" t="str">
        <f>IF(Table1[[#This Row],[LIBRARY ID]]="","",CONCATENATE('Sample information'!$B$16,"_",Table1[[#This Row],[PLATE]],"_org_",Table1[[#This Row],[DATE SAMPLE DELIVERY]]))</f>
        <v/>
      </c>
      <c r="T939" s="130" t="str">
        <f>IF(Table1[[#This Row],[DATE SAMPLE DELIVERY]]="","",(CONCATENATE(20,LEFT(Table1[[#This Row],[DATE SAMPLE DELIVERY]],2),"-",(MID(Table1[[#This Row],[DATE SAMPLE DELIVERY]],3,2)),"-",(RIGHT(Table1[[#This Row],[DATE SAMPLE DELIVERY]],2)))))</f>
        <v/>
      </c>
      <c r="U939" s="137" t="str">
        <f>IF(Table1[[#This Row],[LIBRARY ID]]="","",IF('Sample information'!$B$22="","RML",'Sample information'!$B$22))</f>
        <v/>
      </c>
      <c r="V939" s="130" t="s">
        <v>280</v>
      </c>
      <c r="W939" s="135"/>
      <c r="X939" s="135"/>
      <c r="AA939" s="151"/>
      <c r="AC939" s="154"/>
      <c r="AF939" s="135"/>
      <c r="AG939" s="130"/>
      <c r="AH939" s="130"/>
      <c r="AI939" s="130"/>
      <c r="AJ939" s="130"/>
      <c r="AK939" s="130"/>
      <c r="AL939" s="130"/>
      <c r="AM939" s="130"/>
      <c r="AN939" s="130"/>
      <c r="AO939" s="130"/>
      <c r="AP939" s="130"/>
      <c r="AQ939" s="130"/>
      <c r="AR939" s="130"/>
      <c r="AS939" s="130"/>
      <c r="AT939" s="130"/>
      <c r="AU939" s="130"/>
      <c r="AV939" s="130"/>
      <c r="AW939" s="130"/>
      <c r="AX939" s="130"/>
      <c r="AY939" s="130"/>
      <c r="AZ939" s="130"/>
      <c r="BA939" s="130"/>
      <c r="BB939" s="130"/>
      <c r="BC939" s="130"/>
      <c r="BD939" s="130"/>
      <c r="BE939" s="130"/>
    </row>
    <row r="940" spans="1:57" s="137" customFormat="1" ht="15">
      <c r="A940" s="89" t="str">
        <f>IF(Table1[[#This Row],[LIBRARY ID]]="","",CONCATENATE('Sample information'!B$16," #1"," ",Table1[[#This Row],[DATE SAMPLE DELIVERY]]))</f>
        <v/>
      </c>
      <c r="B940" s="89" t="str">
        <f>IF(Table1[[#This Row],[LIBRARY ID]]="","",CONCATENATE('Sample information'!B$16,"-",Table1[[#This Row],[LIBRARY ID]]))</f>
        <v/>
      </c>
      <c r="C940" s="47"/>
      <c r="D940" s="47"/>
      <c r="E940" s="47"/>
      <c r="F940" s="174" t="s">
        <v>547</v>
      </c>
      <c r="G940" s="47"/>
      <c r="H940" s="47"/>
      <c r="I940" s="47"/>
      <c r="J940" s="47"/>
      <c r="K940" s="47"/>
      <c r="L940" s="89" t="str">
        <f>IF(Table1[[#This Row],[INDEX CATEGORY]]="",CONCATENATE("Custom (",Table1[[#This Row],[CUSTOM INDEX]],")"),IF(Table1[[#This Row],[INDEX CATEGORY]]="No index","Custom (None)",INDEX(Index!$C$3:$X$230,MATCH(Table1[[#This Row],[INDEX NUMBER]],Index!$B$3:$B$230,0),MATCH(Table1[[#This Row],[INDEX CATEGORY]],Index!$C$2:$X$2,0))))</f>
        <v>Custom ()</v>
      </c>
      <c r="M940" s="153"/>
      <c r="N940" s="135" t="s">
        <v>5</v>
      </c>
      <c r="O940" s="153" t="s">
        <v>92</v>
      </c>
      <c r="P940" s="150" t="str">
        <f>IF(Table1[[#This Row],[LIBRARY ID]]="","",Table1[[#This Row],[VOLUME]])</f>
        <v/>
      </c>
      <c r="Q940" s="150" t="str">
        <f>IF(Table1[[#This Row],[LIBRARY ID]]="","",Table1[[#This Row],[CONCENTRATION]]*Table1[[#This Row],[VOLUME]])</f>
        <v/>
      </c>
      <c r="R940" s="103" t="s">
        <v>735</v>
      </c>
      <c r="S940" s="103" t="str">
        <f>IF(Table1[[#This Row],[LIBRARY ID]]="","",CONCATENATE('Sample information'!$B$16,"_",Table1[[#This Row],[PLATE]],"_org_",Table1[[#This Row],[DATE SAMPLE DELIVERY]]))</f>
        <v/>
      </c>
      <c r="T940" s="130" t="str">
        <f>IF(Table1[[#This Row],[DATE SAMPLE DELIVERY]]="","",(CONCATENATE(20,LEFT(Table1[[#This Row],[DATE SAMPLE DELIVERY]],2),"-",(MID(Table1[[#This Row],[DATE SAMPLE DELIVERY]],3,2)),"-",(RIGHT(Table1[[#This Row],[DATE SAMPLE DELIVERY]],2)))))</f>
        <v/>
      </c>
      <c r="U940" s="137" t="str">
        <f>IF(Table1[[#This Row],[LIBRARY ID]]="","",IF('Sample information'!$B$22="","RML",'Sample information'!$B$22))</f>
        <v/>
      </c>
      <c r="V940" s="130" t="s">
        <v>280</v>
      </c>
      <c r="W940" s="135"/>
      <c r="X940" s="135"/>
      <c r="AA940" s="151"/>
      <c r="AC940" s="154"/>
      <c r="AF940" s="135"/>
      <c r="AG940" s="130"/>
      <c r="AH940" s="130"/>
      <c r="AI940" s="130"/>
      <c r="AJ940" s="130"/>
      <c r="AK940" s="130"/>
      <c r="AL940" s="130"/>
      <c r="AM940" s="130"/>
      <c r="AN940" s="130"/>
      <c r="AO940" s="130"/>
      <c r="AP940" s="130"/>
      <c r="AQ940" s="130"/>
      <c r="AR940" s="130"/>
      <c r="AS940" s="130"/>
      <c r="AT940" s="130"/>
      <c r="AU940" s="130"/>
      <c r="AV940" s="130"/>
      <c r="AW940" s="130"/>
      <c r="AX940" s="130"/>
      <c r="AY940" s="130"/>
      <c r="AZ940" s="130"/>
      <c r="BA940" s="130"/>
      <c r="BB940" s="130"/>
      <c r="BC940" s="130"/>
      <c r="BD940" s="130"/>
      <c r="BE940" s="130"/>
    </row>
    <row r="941" spans="1:57" s="137" customFormat="1" ht="15">
      <c r="A941" s="89" t="str">
        <f>IF(Table1[[#This Row],[LIBRARY ID]]="","",CONCATENATE('Sample information'!B$16," #1"," ",Table1[[#This Row],[DATE SAMPLE DELIVERY]]))</f>
        <v/>
      </c>
      <c r="B941" s="89" t="str">
        <f>IF(Table1[[#This Row],[LIBRARY ID]]="","",CONCATENATE('Sample information'!B$16,"-",Table1[[#This Row],[LIBRARY ID]]))</f>
        <v/>
      </c>
      <c r="C941" s="47"/>
      <c r="D941" s="47"/>
      <c r="E941" s="47"/>
      <c r="F941" s="174" t="s">
        <v>547</v>
      </c>
      <c r="G941" s="47"/>
      <c r="H941" s="47"/>
      <c r="I941" s="47"/>
      <c r="J941" s="47"/>
      <c r="K941" s="47"/>
      <c r="L941" s="89" t="str">
        <f>IF(Table1[[#This Row],[INDEX CATEGORY]]="",CONCATENATE("Custom (",Table1[[#This Row],[CUSTOM INDEX]],")"),IF(Table1[[#This Row],[INDEX CATEGORY]]="No index","Custom (None)",INDEX(Index!$C$3:$X$230,MATCH(Table1[[#This Row],[INDEX NUMBER]],Index!$B$3:$B$230,0),MATCH(Table1[[#This Row],[INDEX CATEGORY]],Index!$C$2:$X$2,0))))</f>
        <v>Custom ()</v>
      </c>
      <c r="M941" s="153"/>
      <c r="N941" s="135" t="s">
        <v>5</v>
      </c>
      <c r="O941" s="153" t="s">
        <v>93</v>
      </c>
      <c r="P941" s="150" t="str">
        <f>IF(Table1[[#This Row],[LIBRARY ID]]="","",Table1[[#This Row],[VOLUME]])</f>
        <v/>
      </c>
      <c r="Q941" s="150" t="str">
        <f>IF(Table1[[#This Row],[LIBRARY ID]]="","",Table1[[#This Row],[CONCENTRATION]]*Table1[[#This Row],[VOLUME]])</f>
        <v/>
      </c>
      <c r="R941" s="103" t="s">
        <v>735</v>
      </c>
      <c r="S941" s="103" t="str">
        <f>IF(Table1[[#This Row],[LIBRARY ID]]="","",CONCATENATE('Sample information'!$B$16,"_",Table1[[#This Row],[PLATE]],"_org_",Table1[[#This Row],[DATE SAMPLE DELIVERY]]))</f>
        <v/>
      </c>
      <c r="T941" s="130" t="str">
        <f>IF(Table1[[#This Row],[DATE SAMPLE DELIVERY]]="","",(CONCATENATE(20,LEFT(Table1[[#This Row],[DATE SAMPLE DELIVERY]],2),"-",(MID(Table1[[#This Row],[DATE SAMPLE DELIVERY]],3,2)),"-",(RIGHT(Table1[[#This Row],[DATE SAMPLE DELIVERY]],2)))))</f>
        <v/>
      </c>
      <c r="U941" s="137" t="str">
        <f>IF(Table1[[#This Row],[LIBRARY ID]]="","",IF('Sample information'!$B$22="","RML",'Sample information'!$B$22))</f>
        <v/>
      </c>
      <c r="V941" s="130" t="s">
        <v>280</v>
      </c>
      <c r="W941" s="135"/>
      <c r="X941" s="135"/>
      <c r="AA941" s="151"/>
      <c r="AC941" s="154"/>
      <c r="AF941" s="135"/>
      <c r="AG941" s="130"/>
      <c r="AH941" s="130"/>
      <c r="AI941" s="130"/>
      <c r="AJ941" s="130"/>
      <c r="AK941" s="130"/>
      <c r="AL941" s="130"/>
      <c r="AM941" s="130"/>
      <c r="AN941" s="130"/>
      <c r="AO941" s="130"/>
      <c r="AP941" s="130"/>
      <c r="AQ941" s="130"/>
      <c r="AR941" s="130"/>
      <c r="AS941" s="130"/>
      <c r="AT941" s="130"/>
      <c r="AU941" s="130"/>
      <c r="AV941" s="130"/>
      <c r="AW941" s="130"/>
      <c r="AX941" s="130"/>
      <c r="AY941" s="130"/>
      <c r="AZ941" s="130"/>
      <c r="BA941" s="130"/>
      <c r="BB941" s="130"/>
      <c r="BC941" s="130"/>
      <c r="BD941" s="130"/>
      <c r="BE941" s="130"/>
    </row>
    <row r="942" spans="1:57" s="137" customFormat="1" ht="15">
      <c r="A942" s="89" t="str">
        <f>IF(Table1[[#This Row],[LIBRARY ID]]="","",CONCATENATE('Sample information'!B$16," #1"," ",Table1[[#This Row],[DATE SAMPLE DELIVERY]]))</f>
        <v/>
      </c>
      <c r="B942" s="89" t="str">
        <f>IF(Table1[[#This Row],[LIBRARY ID]]="","",CONCATENATE('Sample information'!B$16,"-",Table1[[#This Row],[LIBRARY ID]]))</f>
        <v/>
      </c>
      <c r="C942" s="47"/>
      <c r="D942" s="47"/>
      <c r="E942" s="47"/>
      <c r="F942" s="174" t="s">
        <v>547</v>
      </c>
      <c r="G942" s="47"/>
      <c r="H942" s="47"/>
      <c r="I942" s="47"/>
      <c r="J942" s="47"/>
      <c r="K942" s="47"/>
      <c r="L942" s="89" t="str">
        <f>IF(Table1[[#This Row],[INDEX CATEGORY]]="",CONCATENATE("Custom (",Table1[[#This Row],[CUSTOM INDEX]],")"),IF(Table1[[#This Row],[INDEX CATEGORY]]="No index","Custom (None)",INDEX(Index!$C$3:$X$230,MATCH(Table1[[#This Row],[INDEX NUMBER]],Index!$B$3:$B$230,0),MATCH(Table1[[#This Row],[INDEX CATEGORY]],Index!$C$2:$X$2,0))))</f>
        <v>Custom ()</v>
      </c>
      <c r="M942" s="153"/>
      <c r="N942" s="135" t="s">
        <v>5</v>
      </c>
      <c r="O942" s="153" t="s">
        <v>94</v>
      </c>
      <c r="P942" s="150" t="str">
        <f>IF(Table1[[#This Row],[LIBRARY ID]]="","",Table1[[#This Row],[VOLUME]])</f>
        <v/>
      </c>
      <c r="Q942" s="150" t="str">
        <f>IF(Table1[[#This Row],[LIBRARY ID]]="","",Table1[[#This Row],[CONCENTRATION]]*Table1[[#This Row],[VOLUME]])</f>
        <v/>
      </c>
      <c r="R942" s="103" t="s">
        <v>735</v>
      </c>
      <c r="S942" s="103" t="str">
        <f>IF(Table1[[#This Row],[LIBRARY ID]]="","",CONCATENATE('Sample information'!$B$16,"_",Table1[[#This Row],[PLATE]],"_org_",Table1[[#This Row],[DATE SAMPLE DELIVERY]]))</f>
        <v/>
      </c>
      <c r="T942" s="130" t="str">
        <f>IF(Table1[[#This Row],[DATE SAMPLE DELIVERY]]="","",(CONCATENATE(20,LEFT(Table1[[#This Row],[DATE SAMPLE DELIVERY]],2),"-",(MID(Table1[[#This Row],[DATE SAMPLE DELIVERY]],3,2)),"-",(RIGHT(Table1[[#This Row],[DATE SAMPLE DELIVERY]],2)))))</f>
        <v/>
      </c>
      <c r="U942" s="137" t="str">
        <f>IF(Table1[[#This Row],[LIBRARY ID]]="","",IF('Sample information'!$B$22="","RML",'Sample information'!$B$22))</f>
        <v/>
      </c>
      <c r="V942" s="130" t="s">
        <v>280</v>
      </c>
      <c r="W942" s="135"/>
      <c r="X942" s="135"/>
      <c r="AA942" s="151"/>
      <c r="AC942" s="154"/>
      <c r="AF942" s="135"/>
      <c r="AG942" s="130"/>
      <c r="AH942" s="130"/>
      <c r="AI942" s="130"/>
      <c r="AJ942" s="130"/>
      <c r="AK942" s="130"/>
      <c r="AL942" s="130"/>
      <c r="AM942" s="130"/>
      <c r="AN942" s="130"/>
      <c r="AO942" s="130"/>
      <c r="AP942" s="130"/>
      <c r="AQ942" s="130"/>
      <c r="AR942" s="130"/>
      <c r="AS942" s="130"/>
      <c r="AT942" s="130"/>
      <c r="AU942" s="130"/>
      <c r="AV942" s="130"/>
      <c r="AW942" s="130"/>
      <c r="AX942" s="130"/>
      <c r="AY942" s="130"/>
      <c r="AZ942" s="130"/>
      <c r="BA942" s="130"/>
      <c r="BB942" s="130"/>
      <c r="BC942" s="130"/>
      <c r="BD942" s="130"/>
      <c r="BE942" s="130"/>
    </row>
    <row r="943" spans="1:57" s="137" customFormat="1" ht="15">
      <c r="A943" s="89" t="str">
        <f>IF(Table1[[#This Row],[LIBRARY ID]]="","",CONCATENATE('Sample information'!B$16," #1"," ",Table1[[#This Row],[DATE SAMPLE DELIVERY]]))</f>
        <v/>
      </c>
      <c r="B943" s="89" t="str">
        <f>IF(Table1[[#This Row],[LIBRARY ID]]="","",CONCATENATE('Sample information'!B$16,"-",Table1[[#This Row],[LIBRARY ID]]))</f>
        <v/>
      </c>
      <c r="C943" s="47"/>
      <c r="D943" s="47"/>
      <c r="E943" s="47"/>
      <c r="F943" s="174" t="s">
        <v>547</v>
      </c>
      <c r="G943" s="47"/>
      <c r="H943" s="47"/>
      <c r="I943" s="47"/>
      <c r="J943" s="47"/>
      <c r="K943" s="47"/>
      <c r="L943" s="89" t="str">
        <f>IF(Table1[[#This Row],[INDEX CATEGORY]]="",CONCATENATE("Custom (",Table1[[#This Row],[CUSTOM INDEX]],")"),IF(Table1[[#This Row],[INDEX CATEGORY]]="No index","Custom (None)",INDEX(Index!$C$3:$X$230,MATCH(Table1[[#This Row],[INDEX NUMBER]],Index!$B$3:$B$230,0),MATCH(Table1[[#This Row],[INDEX CATEGORY]],Index!$C$2:$X$2,0))))</f>
        <v>Custom ()</v>
      </c>
      <c r="M943" s="153"/>
      <c r="N943" s="135" t="s">
        <v>5</v>
      </c>
      <c r="O943" s="153" t="s">
        <v>95</v>
      </c>
      <c r="P943" s="150" t="str">
        <f>IF(Table1[[#This Row],[LIBRARY ID]]="","",Table1[[#This Row],[VOLUME]])</f>
        <v/>
      </c>
      <c r="Q943" s="150" t="str">
        <f>IF(Table1[[#This Row],[LIBRARY ID]]="","",Table1[[#This Row],[CONCENTRATION]]*Table1[[#This Row],[VOLUME]])</f>
        <v/>
      </c>
      <c r="R943" s="103" t="s">
        <v>735</v>
      </c>
      <c r="S943" s="103" t="str">
        <f>IF(Table1[[#This Row],[LIBRARY ID]]="","",CONCATENATE('Sample information'!$B$16,"_",Table1[[#This Row],[PLATE]],"_org_",Table1[[#This Row],[DATE SAMPLE DELIVERY]]))</f>
        <v/>
      </c>
      <c r="T943" s="130" t="str">
        <f>IF(Table1[[#This Row],[DATE SAMPLE DELIVERY]]="","",(CONCATENATE(20,LEFT(Table1[[#This Row],[DATE SAMPLE DELIVERY]],2),"-",(MID(Table1[[#This Row],[DATE SAMPLE DELIVERY]],3,2)),"-",(RIGHT(Table1[[#This Row],[DATE SAMPLE DELIVERY]],2)))))</f>
        <v/>
      </c>
      <c r="U943" s="137" t="str">
        <f>IF(Table1[[#This Row],[LIBRARY ID]]="","",IF('Sample information'!$B$22="","RML",'Sample information'!$B$22))</f>
        <v/>
      </c>
      <c r="V943" s="130" t="s">
        <v>280</v>
      </c>
      <c r="W943" s="135"/>
      <c r="X943" s="135"/>
      <c r="AA943" s="151"/>
      <c r="AC943" s="154"/>
      <c r="AF943" s="135"/>
      <c r="AG943" s="130"/>
      <c r="AH943" s="130"/>
      <c r="AI943" s="130"/>
      <c r="AJ943" s="130"/>
      <c r="AK943" s="130"/>
      <c r="AL943" s="130"/>
      <c r="AM943" s="130"/>
      <c r="AN943" s="130"/>
      <c r="AO943" s="130"/>
      <c r="AP943" s="130"/>
      <c r="AQ943" s="130"/>
      <c r="AR943" s="130"/>
      <c r="AS943" s="130"/>
      <c r="AT943" s="130"/>
      <c r="AU943" s="130"/>
      <c r="AV943" s="130"/>
      <c r="AW943" s="130"/>
      <c r="AX943" s="130"/>
      <c r="AY943" s="130"/>
      <c r="AZ943" s="130"/>
      <c r="BA943" s="130"/>
      <c r="BB943" s="130"/>
      <c r="BC943" s="130"/>
      <c r="BD943" s="130"/>
      <c r="BE943" s="130"/>
    </row>
    <row r="944" spans="1:57" s="137" customFormat="1" ht="15">
      <c r="A944" s="89" t="str">
        <f>IF(Table1[[#This Row],[LIBRARY ID]]="","",CONCATENATE('Sample information'!B$16," #1"," ",Table1[[#This Row],[DATE SAMPLE DELIVERY]]))</f>
        <v/>
      </c>
      <c r="B944" s="89" t="str">
        <f>IF(Table1[[#This Row],[LIBRARY ID]]="","",CONCATENATE('Sample information'!B$16,"-",Table1[[#This Row],[LIBRARY ID]]))</f>
        <v/>
      </c>
      <c r="C944" s="47"/>
      <c r="D944" s="47"/>
      <c r="E944" s="47"/>
      <c r="F944" s="174" t="s">
        <v>547</v>
      </c>
      <c r="G944" s="47"/>
      <c r="H944" s="47"/>
      <c r="I944" s="47"/>
      <c r="J944" s="47"/>
      <c r="K944" s="47"/>
      <c r="L944" s="89" t="str">
        <f>IF(Table1[[#This Row],[INDEX CATEGORY]]="",CONCATENATE("Custom (",Table1[[#This Row],[CUSTOM INDEX]],")"),IF(Table1[[#This Row],[INDEX CATEGORY]]="No index","Custom (None)",INDEX(Index!$C$3:$X$230,MATCH(Table1[[#This Row],[INDEX NUMBER]],Index!$B$3:$B$230,0),MATCH(Table1[[#This Row],[INDEX CATEGORY]],Index!$C$2:$X$2,0))))</f>
        <v>Custom ()</v>
      </c>
      <c r="M944" s="153"/>
      <c r="N944" s="135" t="s">
        <v>5</v>
      </c>
      <c r="O944" s="153" t="s">
        <v>96</v>
      </c>
      <c r="P944" s="150" t="str">
        <f>IF(Table1[[#This Row],[LIBRARY ID]]="","",Table1[[#This Row],[VOLUME]])</f>
        <v/>
      </c>
      <c r="Q944" s="150" t="str">
        <f>IF(Table1[[#This Row],[LIBRARY ID]]="","",Table1[[#This Row],[CONCENTRATION]]*Table1[[#This Row],[VOLUME]])</f>
        <v/>
      </c>
      <c r="R944" s="103" t="s">
        <v>735</v>
      </c>
      <c r="S944" s="103" t="str">
        <f>IF(Table1[[#This Row],[LIBRARY ID]]="","",CONCATENATE('Sample information'!$B$16,"_",Table1[[#This Row],[PLATE]],"_org_",Table1[[#This Row],[DATE SAMPLE DELIVERY]]))</f>
        <v/>
      </c>
      <c r="T944" s="130" t="str">
        <f>IF(Table1[[#This Row],[DATE SAMPLE DELIVERY]]="","",(CONCATENATE(20,LEFT(Table1[[#This Row],[DATE SAMPLE DELIVERY]],2),"-",(MID(Table1[[#This Row],[DATE SAMPLE DELIVERY]],3,2)),"-",(RIGHT(Table1[[#This Row],[DATE SAMPLE DELIVERY]],2)))))</f>
        <v/>
      </c>
      <c r="U944" s="137" t="str">
        <f>IF(Table1[[#This Row],[LIBRARY ID]]="","",IF('Sample information'!$B$22="","RML",'Sample information'!$B$22))</f>
        <v/>
      </c>
      <c r="V944" s="130" t="s">
        <v>280</v>
      </c>
      <c r="W944" s="135"/>
      <c r="X944" s="135"/>
      <c r="AA944" s="151"/>
      <c r="AC944" s="154"/>
      <c r="AF944" s="135"/>
      <c r="AG944" s="130"/>
      <c r="AH944" s="130"/>
      <c r="AI944" s="130"/>
      <c r="AJ944" s="130"/>
      <c r="AK944" s="130"/>
      <c r="AL944" s="130"/>
      <c r="AM944" s="130"/>
      <c r="AN944" s="130"/>
      <c r="AO944" s="130"/>
      <c r="AP944" s="130"/>
      <c r="AQ944" s="130"/>
      <c r="AR944" s="130"/>
      <c r="AS944" s="130"/>
      <c r="AT944" s="130"/>
      <c r="AU944" s="130"/>
      <c r="AV944" s="130"/>
      <c r="AW944" s="130"/>
      <c r="AX944" s="130"/>
      <c r="AY944" s="130"/>
      <c r="AZ944" s="130"/>
      <c r="BA944" s="130"/>
      <c r="BB944" s="130"/>
      <c r="BC944" s="130"/>
      <c r="BD944" s="130"/>
      <c r="BE944" s="130"/>
    </row>
    <row r="945" spans="1:57" s="137" customFormat="1" ht="15">
      <c r="A945" s="89" t="str">
        <f>IF(Table1[[#This Row],[LIBRARY ID]]="","",CONCATENATE('Sample information'!B$16," #1"," ",Table1[[#This Row],[DATE SAMPLE DELIVERY]]))</f>
        <v/>
      </c>
      <c r="B945" s="89" t="str">
        <f>IF(Table1[[#This Row],[LIBRARY ID]]="","",CONCATENATE('Sample information'!B$16,"-",Table1[[#This Row],[LIBRARY ID]]))</f>
        <v/>
      </c>
      <c r="C945" s="47"/>
      <c r="D945" s="47"/>
      <c r="E945" s="47"/>
      <c r="F945" s="174" t="s">
        <v>547</v>
      </c>
      <c r="G945" s="47"/>
      <c r="H945" s="47"/>
      <c r="I945" s="47"/>
      <c r="J945" s="47"/>
      <c r="K945" s="47"/>
      <c r="L945" s="89" t="str">
        <f>IF(Table1[[#This Row],[INDEX CATEGORY]]="",CONCATENATE("Custom (",Table1[[#This Row],[CUSTOM INDEX]],")"),IF(Table1[[#This Row],[INDEX CATEGORY]]="No index","Custom (None)",INDEX(Index!$C$3:$X$230,MATCH(Table1[[#This Row],[INDEX NUMBER]],Index!$B$3:$B$230,0),MATCH(Table1[[#This Row],[INDEX CATEGORY]],Index!$C$2:$X$2,0))))</f>
        <v>Custom ()</v>
      </c>
      <c r="M945" s="153"/>
      <c r="N945" s="135" t="s">
        <v>5</v>
      </c>
      <c r="O945" s="153" t="s">
        <v>97</v>
      </c>
      <c r="P945" s="150" t="str">
        <f>IF(Table1[[#This Row],[LIBRARY ID]]="","",Table1[[#This Row],[VOLUME]])</f>
        <v/>
      </c>
      <c r="Q945" s="150" t="str">
        <f>IF(Table1[[#This Row],[LIBRARY ID]]="","",Table1[[#This Row],[CONCENTRATION]]*Table1[[#This Row],[VOLUME]])</f>
        <v/>
      </c>
      <c r="R945" s="103" t="s">
        <v>735</v>
      </c>
      <c r="S945" s="103" t="str">
        <f>IF(Table1[[#This Row],[LIBRARY ID]]="","",CONCATENATE('Sample information'!$B$16,"_",Table1[[#This Row],[PLATE]],"_org_",Table1[[#This Row],[DATE SAMPLE DELIVERY]]))</f>
        <v/>
      </c>
      <c r="T945" s="130" t="str">
        <f>IF(Table1[[#This Row],[DATE SAMPLE DELIVERY]]="","",(CONCATENATE(20,LEFT(Table1[[#This Row],[DATE SAMPLE DELIVERY]],2),"-",(MID(Table1[[#This Row],[DATE SAMPLE DELIVERY]],3,2)),"-",(RIGHT(Table1[[#This Row],[DATE SAMPLE DELIVERY]],2)))))</f>
        <v/>
      </c>
      <c r="U945" s="137" t="str">
        <f>IF(Table1[[#This Row],[LIBRARY ID]]="","",IF('Sample information'!$B$22="","RML",'Sample information'!$B$22))</f>
        <v/>
      </c>
      <c r="V945" s="130" t="s">
        <v>280</v>
      </c>
      <c r="W945" s="135"/>
      <c r="X945" s="135"/>
      <c r="AA945" s="151"/>
      <c r="AC945" s="154"/>
      <c r="AF945" s="135"/>
      <c r="AG945" s="130"/>
      <c r="AH945" s="130"/>
      <c r="AI945" s="130"/>
      <c r="AJ945" s="130"/>
      <c r="AK945" s="130"/>
      <c r="AL945" s="130"/>
      <c r="AM945" s="130"/>
      <c r="AN945" s="130"/>
      <c r="AO945" s="130"/>
      <c r="AP945" s="130"/>
      <c r="AQ945" s="130"/>
      <c r="AR945" s="130"/>
      <c r="AS945" s="130"/>
      <c r="AT945" s="130"/>
      <c r="AU945" s="130"/>
      <c r="AV945" s="130"/>
      <c r="AW945" s="130"/>
      <c r="AX945" s="130"/>
      <c r="AY945" s="130"/>
      <c r="AZ945" s="130"/>
      <c r="BA945" s="130"/>
      <c r="BB945" s="130"/>
      <c r="BC945" s="130"/>
      <c r="BD945" s="130"/>
      <c r="BE945" s="130"/>
    </row>
    <row r="946" spans="1:57" s="137" customFormat="1" ht="15">
      <c r="A946" s="89" t="str">
        <f>IF(Table1[[#This Row],[LIBRARY ID]]="","",CONCATENATE('Sample information'!B$16," #1"," ",Table1[[#This Row],[DATE SAMPLE DELIVERY]]))</f>
        <v/>
      </c>
      <c r="B946" s="89" t="str">
        <f>IF(Table1[[#This Row],[LIBRARY ID]]="","",CONCATENATE('Sample information'!B$16,"-",Table1[[#This Row],[LIBRARY ID]]))</f>
        <v/>
      </c>
      <c r="C946" s="47"/>
      <c r="D946" s="47"/>
      <c r="E946" s="47"/>
      <c r="F946" s="174" t="s">
        <v>547</v>
      </c>
      <c r="G946" s="47"/>
      <c r="H946" s="47"/>
      <c r="I946" s="47"/>
      <c r="J946" s="47"/>
      <c r="K946" s="47"/>
      <c r="L946" s="89" t="str">
        <f>IF(Table1[[#This Row],[INDEX CATEGORY]]="",CONCATENATE("Custom (",Table1[[#This Row],[CUSTOM INDEX]],")"),IF(Table1[[#This Row],[INDEX CATEGORY]]="No index","Custom (None)",INDEX(Index!$C$3:$X$230,MATCH(Table1[[#This Row],[INDEX NUMBER]],Index!$B$3:$B$230,0),MATCH(Table1[[#This Row],[INDEX CATEGORY]],Index!$C$2:$X$2,0))))</f>
        <v>Custom ()</v>
      </c>
      <c r="M946" s="153"/>
      <c r="N946" s="135" t="s">
        <v>5</v>
      </c>
      <c r="O946" s="153" t="s">
        <v>98</v>
      </c>
      <c r="P946" s="150" t="str">
        <f>IF(Table1[[#This Row],[LIBRARY ID]]="","",Table1[[#This Row],[VOLUME]])</f>
        <v/>
      </c>
      <c r="Q946" s="150" t="str">
        <f>IF(Table1[[#This Row],[LIBRARY ID]]="","",Table1[[#This Row],[CONCENTRATION]]*Table1[[#This Row],[VOLUME]])</f>
        <v/>
      </c>
      <c r="R946" s="103" t="s">
        <v>735</v>
      </c>
      <c r="S946" s="103" t="str">
        <f>IF(Table1[[#This Row],[LIBRARY ID]]="","",CONCATENATE('Sample information'!$B$16,"_",Table1[[#This Row],[PLATE]],"_org_",Table1[[#This Row],[DATE SAMPLE DELIVERY]]))</f>
        <v/>
      </c>
      <c r="T946" s="130" t="str">
        <f>IF(Table1[[#This Row],[DATE SAMPLE DELIVERY]]="","",(CONCATENATE(20,LEFT(Table1[[#This Row],[DATE SAMPLE DELIVERY]],2),"-",(MID(Table1[[#This Row],[DATE SAMPLE DELIVERY]],3,2)),"-",(RIGHT(Table1[[#This Row],[DATE SAMPLE DELIVERY]],2)))))</f>
        <v/>
      </c>
      <c r="U946" s="137" t="str">
        <f>IF(Table1[[#This Row],[LIBRARY ID]]="","",IF('Sample information'!$B$22="","RML",'Sample information'!$B$22))</f>
        <v/>
      </c>
      <c r="V946" s="130" t="s">
        <v>280</v>
      </c>
      <c r="W946" s="135"/>
      <c r="X946" s="135"/>
      <c r="AA946" s="151"/>
      <c r="AC946" s="154"/>
      <c r="AF946" s="135"/>
      <c r="AG946" s="130"/>
      <c r="AH946" s="130"/>
      <c r="AI946" s="130"/>
      <c r="AJ946" s="130"/>
      <c r="AK946" s="130"/>
      <c r="AL946" s="130"/>
      <c r="AM946" s="130"/>
      <c r="AN946" s="130"/>
      <c r="AO946" s="130"/>
      <c r="AP946" s="130"/>
      <c r="AQ946" s="130"/>
      <c r="AR946" s="130"/>
      <c r="AS946" s="130"/>
      <c r="AT946" s="130"/>
      <c r="AU946" s="130"/>
      <c r="AV946" s="130"/>
      <c r="AW946" s="130"/>
      <c r="AX946" s="130"/>
      <c r="AY946" s="130"/>
      <c r="AZ946" s="130"/>
      <c r="BA946" s="130"/>
      <c r="BB946" s="130"/>
      <c r="BC946" s="130"/>
      <c r="BD946" s="130"/>
      <c r="BE946" s="130"/>
    </row>
    <row r="947" spans="1:57" s="137" customFormat="1" ht="15">
      <c r="A947" s="89" t="str">
        <f>IF(Table1[[#This Row],[LIBRARY ID]]="","",CONCATENATE('Sample information'!B$16," #1"," ",Table1[[#This Row],[DATE SAMPLE DELIVERY]]))</f>
        <v/>
      </c>
      <c r="B947" s="89" t="str">
        <f>IF(Table1[[#This Row],[LIBRARY ID]]="","",CONCATENATE('Sample information'!B$16,"-",Table1[[#This Row],[LIBRARY ID]]))</f>
        <v/>
      </c>
      <c r="C947" s="47"/>
      <c r="D947" s="47"/>
      <c r="E947" s="47"/>
      <c r="F947" s="174" t="s">
        <v>547</v>
      </c>
      <c r="G947" s="47"/>
      <c r="H947" s="47"/>
      <c r="I947" s="47"/>
      <c r="J947" s="47"/>
      <c r="K947" s="47"/>
      <c r="L947" s="89" t="str">
        <f>IF(Table1[[#This Row],[INDEX CATEGORY]]="",CONCATENATE("Custom (",Table1[[#This Row],[CUSTOM INDEX]],")"),IF(Table1[[#This Row],[INDEX CATEGORY]]="No index","Custom (None)",INDEX(Index!$C$3:$X$230,MATCH(Table1[[#This Row],[INDEX NUMBER]],Index!$B$3:$B$230,0),MATCH(Table1[[#This Row],[INDEX CATEGORY]],Index!$C$2:$X$2,0))))</f>
        <v>Custom ()</v>
      </c>
      <c r="M947" s="153"/>
      <c r="N947" s="135" t="s">
        <v>5</v>
      </c>
      <c r="O947" s="153" t="s">
        <v>99</v>
      </c>
      <c r="P947" s="150" t="str">
        <f>IF(Table1[[#This Row],[LIBRARY ID]]="","",Table1[[#This Row],[VOLUME]])</f>
        <v/>
      </c>
      <c r="Q947" s="150" t="str">
        <f>IF(Table1[[#This Row],[LIBRARY ID]]="","",Table1[[#This Row],[CONCENTRATION]]*Table1[[#This Row],[VOLUME]])</f>
        <v/>
      </c>
      <c r="R947" s="103" t="s">
        <v>735</v>
      </c>
      <c r="S947" s="103" t="str">
        <f>IF(Table1[[#This Row],[LIBRARY ID]]="","",CONCATENATE('Sample information'!$B$16,"_",Table1[[#This Row],[PLATE]],"_org_",Table1[[#This Row],[DATE SAMPLE DELIVERY]]))</f>
        <v/>
      </c>
      <c r="T947" s="130" t="str">
        <f>IF(Table1[[#This Row],[DATE SAMPLE DELIVERY]]="","",(CONCATENATE(20,LEFT(Table1[[#This Row],[DATE SAMPLE DELIVERY]],2),"-",(MID(Table1[[#This Row],[DATE SAMPLE DELIVERY]],3,2)),"-",(RIGHT(Table1[[#This Row],[DATE SAMPLE DELIVERY]],2)))))</f>
        <v/>
      </c>
      <c r="U947" s="137" t="str">
        <f>IF(Table1[[#This Row],[LIBRARY ID]]="","",IF('Sample information'!$B$22="","RML",'Sample information'!$B$22))</f>
        <v/>
      </c>
      <c r="V947" s="130" t="s">
        <v>280</v>
      </c>
      <c r="W947" s="135"/>
      <c r="X947" s="135"/>
      <c r="AA947" s="151"/>
      <c r="AC947" s="154"/>
      <c r="AF947" s="135"/>
      <c r="AG947" s="130"/>
      <c r="AH947" s="130"/>
      <c r="AI947" s="130"/>
      <c r="AJ947" s="130"/>
      <c r="AK947" s="130"/>
      <c r="AL947" s="130"/>
      <c r="AM947" s="130"/>
      <c r="AN947" s="130"/>
      <c r="AO947" s="130"/>
      <c r="AP947" s="130"/>
      <c r="AQ947" s="130"/>
      <c r="AR947" s="130"/>
      <c r="AS947" s="130"/>
      <c r="AT947" s="130"/>
      <c r="AU947" s="130"/>
      <c r="AV947" s="130"/>
      <c r="AW947" s="130"/>
      <c r="AX947" s="130"/>
      <c r="AY947" s="130"/>
      <c r="AZ947" s="130"/>
      <c r="BA947" s="130"/>
      <c r="BB947" s="130"/>
      <c r="BC947" s="130"/>
      <c r="BD947" s="130"/>
      <c r="BE947" s="130"/>
    </row>
    <row r="948" spans="1:57" s="137" customFormat="1" ht="15">
      <c r="A948" s="89" t="str">
        <f>IF(Table1[[#This Row],[LIBRARY ID]]="","",CONCATENATE('Sample information'!B$16," #1"," ",Table1[[#This Row],[DATE SAMPLE DELIVERY]]))</f>
        <v/>
      </c>
      <c r="B948" s="89" t="str">
        <f>IF(Table1[[#This Row],[LIBRARY ID]]="","",CONCATENATE('Sample information'!B$16,"-",Table1[[#This Row],[LIBRARY ID]]))</f>
        <v/>
      </c>
      <c r="C948" s="47"/>
      <c r="D948" s="47"/>
      <c r="E948" s="47"/>
      <c r="F948" s="174" t="s">
        <v>547</v>
      </c>
      <c r="G948" s="47"/>
      <c r="H948" s="47"/>
      <c r="I948" s="47"/>
      <c r="J948" s="47"/>
      <c r="K948" s="47"/>
      <c r="L948" s="89" t="str">
        <f>IF(Table1[[#This Row],[INDEX CATEGORY]]="",CONCATENATE("Custom (",Table1[[#This Row],[CUSTOM INDEX]],")"),IF(Table1[[#This Row],[INDEX CATEGORY]]="No index","Custom (None)",INDEX(Index!$C$3:$X$230,MATCH(Table1[[#This Row],[INDEX NUMBER]],Index!$B$3:$B$230,0),MATCH(Table1[[#This Row],[INDEX CATEGORY]],Index!$C$2:$X$2,0))))</f>
        <v>Custom ()</v>
      </c>
      <c r="M948" s="153"/>
      <c r="N948" s="135" t="s">
        <v>5</v>
      </c>
      <c r="O948" s="153" t="s">
        <v>100</v>
      </c>
      <c r="P948" s="150" t="str">
        <f>IF(Table1[[#This Row],[LIBRARY ID]]="","",Table1[[#This Row],[VOLUME]])</f>
        <v/>
      </c>
      <c r="Q948" s="150" t="str">
        <f>IF(Table1[[#This Row],[LIBRARY ID]]="","",Table1[[#This Row],[CONCENTRATION]]*Table1[[#This Row],[VOLUME]])</f>
        <v/>
      </c>
      <c r="R948" s="103" t="s">
        <v>735</v>
      </c>
      <c r="S948" s="103" t="str">
        <f>IF(Table1[[#This Row],[LIBRARY ID]]="","",CONCATENATE('Sample information'!$B$16,"_",Table1[[#This Row],[PLATE]],"_org_",Table1[[#This Row],[DATE SAMPLE DELIVERY]]))</f>
        <v/>
      </c>
      <c r="T948" s="130" t="str">
        <f>IF(Table1[[#This Row],[DATE SAMPLE DELIVERY]]="","",(CONCATENATE(20,LEFT(Table1[[#This Row],[DATE SAMPLE DELIVERY]],2),"-",(MID(Table1[[#This Row],[DATE SAMPLE DELIVERY]],3,2)),"-",(RIGHT(Table1[[#This Row],[DATE SAMPLE DELIVERY]],2)))))</f>
        <v/>
      </c>
      <c r="U948" s="137" t="str">
        <f>IF(Table1[[#This Row],[LIBRARY ID]]="","",IF('Sample information'!$B$22="","RML",'Sample information'!$B$22))</f>
        <v/>
      </c>
      <c r="V948" s="130" t="s">
        <v>280</v>
      </c>
      <c r="W948" s="135"/>
      <c r="X948" s="135"/>
      <c r="AA948" s="151"/>
      <c r="AC948" s="154"/>
      <c r="AF948" s="135"/>
      <c r="AG948" s="130"/>
      <c r="AH948" s="130"/>
      <c r="AI948" s="130"/>
      <c r="AJ948" s="130"/>
      <c r="AK948" s="130"/>
      <c r="AL948" s="130"/>
      <c r="AM948" s="130"/>
      <c r="AN948" s="130"/>
      <c r="AO948" s="130"/>
      <c r="AP948" s="130"/>
      <c r="AQ948" s="130"/>
      <c r="AR948" s="130"/>
      <c r="AS948" s="130"/>
      <c r="AT948" s="130"/>
      <c r="AU948" s="130"/>
      <c r="AV948" s="130"/>
      <c r="AW948" s="130"/>
      <c r="AX948" s="130"/>
      <c r="AY948" s="130"/>
      <c r="AZ948" s="130"/>
      <c r="BA948" s="130"/>
      <c r="BB948" s="130"/>
      <c r="BC948" s="130"/>
      <c r="BD948" s="130"/>
      <c r="BE948" s="130"/>
    </row>
    <row r="949" spans="1:57" s="137" customFormat="1" ht="15">
      <c r="A949" s="89" t="str">
        <f>IF(Table1[[#This Row],[LIBRARY ID]]="","",CONCATENATE('Sample information'!B$16," #1"," ",Table1[[#This Row],[DATE SAMPLE DELIVERY]]))</f>
        <v/>
      </c>
      <c r="B949" s="89" t="str">
        <f>IF(Table1[[#This Row],[LIBRARY ID]]="","",CONCATENATE('Sample information'!B$16,"-",Table1[[#This Row],[LIBRARY ID]]))</f>
        <v/>
      </c>
      <c r="C949" s="47"/>
      <c r="D949" s="47"/>
      <c r="E949" s="47"/>
      <c r="F949" s="174" t="s">
        <v>547</v>
      </c>
      <c r="G949" s="47"/>
      <c r="H949" s="47"/>
      <c r="I949" s="47"/>
      <c r="J949" s="47"/>
      <c r="K949" s="47"/>
      <c r="L949" s="89" t="str">
        <f>IF(Table1[[#This Row],[INDEX CATEGORY]]="",CONCATENATE("Custom (",Table1[[#This Row],[CUSTOM INDEX]],")"),IF(Table1[[#This Row],[INDEX CATEGORY]]="No index","Custom (None)",INDEX(Index!$C$3:$X$230,MATCH(Table1[[#This Row],[INDEX NUMBER]],Index!$B$3:$B$230,0),MATCH(Table1[[#This Row],[INDEX CATEGORY]],Index!$C$2:$X$2,0))))</f>
        <v>Custom ()</v>
      </c>
      <c r="M949" s="153"/>
      <c r="N949" s="135" t="s">
        <v>5</v>
      </c>
      <c r="O949" s="153" t="s">
        <v>101</v>
      </c>
      <c r="P949" s="150" t="str">
        <f>IF(Table1[[#This Row],[LIBRARY ID]]="","",Table1[[#This Row],[VOLUME]])</f>
        <v/>
      </c>
      <c r="Q949" s="150" t="str">
        <f>IF(Table1[[#This Row],[LIBRARY ID]]="","",Table1[[#This Row],[CONCENTRATION]]*Table1[[#This Row],[VOLUME]])</f>
        <v/>
      </c>
      <c r="R949" s="103" t="s">
        <v>735</v>
      </c>
      <c r="S949" s="103" t="str">
        <f>IF(Table1[[#This Row],[LIBRARY ID]]="","",CONCATENATE('Sample information'!$B$16,"_",Table1[[#This Row],[PLATE]],"_org_",Table1[[#This Row],[DATE SAMPLE DELIVERY]]))</f>
        <v/>
      </c>
      <c r="T949" s="130" t="str">
        <f>IF(Table1[[#This Row],[DATE SAMPLE DELIVERY]]="","",(CONCATENATE(20,LEFT(Table1[[#This Row],[DATE SAMPLE DELIVERY]],2),"-",(MID(Table1[[#This Row],[DATE SAMPLE DELIVERY]],3,2)),"-",(RIGHT(Table1[[#This Row],[DATE SAMPLE DELIVERY]],2)))))</f>
        <v/>
      </c>
      <c r="U949" s="137" t="str">
        <f>IF(Table1[[#This Row],[LIBRARY ID]]="","",IF('Sample information'!$B$22="","RML",'Sample information'!$B$22))</f>
        <v/>
      </c>
      <c r="V949" s="130" t="s">
        <v>280</v>
      </c>
      <c r="W949" s="135"/>
      <c r="X949" s="135"/>
      <c r="AA949" s="151"/>
      <c r="AC949" s="154"/>
      <c r="AF949" s="135"/>
      <c r="AG949" s="130"/>
      <c r="AH949" s="130"/>
      <c r="AI949" s="130"/>
      <c r="AJ949" s="130"/>
      <c r="AK949" s="130"/>
      <c r="AL949" s="130"/>
      <c r="AM949" s="130"/>
      <c r="AN949" s="130"/>
      <c r="AO949" s="130"/>
      <c r="AP949" s="130"/>
      <c r="AQ949" s="130"/>
      <c r="AR949" s="130"/>
      <c r="AS949" s="130"/>
      <c r="AT949" s="130"/>
      <c r="AU949" s="130"/>
      <c r="AV949" s="130"/>
      <c r="AW949" s="130"/>
      <c r="AX949" s="130"/>
      <c r="AY949" s="130"/>
      <c r="AZ949" s="130"/>
      <c r="BA949" s="130"/>
      <c r="BB949" s="130"/>
      <c r="BC949" s="130"/>
      <c r="BD949" s="130"/>
      <c r="BE949" s="130"/>
    </row>
    <row r="950" spans="1:57" s="137" customFormat="1" ht="15">
      <c r="A950" s="89" t="str">
        <f>IF(Table1[[#This Row],[LIBRARY ID]]="","",CONCATENATE('Sample information'!B$16," #1"," ",Table1[[#This Row],[DATE SAMPLE DELIVERY]]))</f>
        <v/>
      </c>
      <c r="B950" s="89" t="str">
        <f>IF(Table1[[#This Row],[LIBRARY ID]]="","",CONCATENATE('Sample information'!B$16,"-",Table1[[#This Row],[LIBRARY ID]]))</f>
        <v/>
      </c>
      <c r="C950" s="47"/>
      <c r="D950" s="47"/>
      <c r="E950" s="47"/>
      <c r="F950" s="174" t="s">
        <v>547</v>
      </c>
      <c r="G950" s="47"/>
      <c r="H950" s="47"/>
      <c r="I950" s="47"/>
      <c r="J950" s="47"/>
      <c r="K950" s="47"/>
      <c r="L950" s="89" t="str">
        <f>IF(Table1[[#This Row],[INDEX CATEGORY]]="",CONCATENATE("Custom (",Table1[[#This Row],[CUSTOM INDEX]],")"),IF(Table1[[#This Row],[INDEX CATEGORY]]="No index","Custom (None)",INDEX(Index!$C$3:$X$230,MATCH(Table1[[#This Row],[INDEX NUMBER]],Index!$B$3:$B$230,0),MATCH(Table1[[#This Row],[INDEX CATEGORY]],Index!$C$2:$X$2,0))))</f>
        <v>Custom ()</v>
      </c>
      <c r="M950" s="153"/>
      <c r="N950" s="135" t="s">
        <v>5</v>
      </c>
      <c r="O950" s="153" t="s">
        <v>102</v>
      </c>
      <c r="P950" s="150" t="str">
        <f>IF(Table1[[#This Row],[LIBRARY ID]]="","",Table1[[#This Row],[VOLUME]])</f>
        <v/>
      </c>
      <c r="Q950" s="150" t="str">
        <f>IF(Table1[[#This Row],[LIBRARY ID]]="","",Table1[[#This Row],[CONCENTRATION]]*Table1[[#This Row],[VOLUME]])</f>
        <v/>
      </c>
      <c r="R950" s="103" t="s">
        <v>735</v>
      </c>
      <c r="S950" s="103" t="str">
        <f>IF(Table1[[#This Row],[LIBRARY ID]]="","",CONCATENATE('Sample information'!$B$16,"_",Table1[[#This Row],[PLATE]],"_org_",Table1[[#This Row],[DATE SAMPLE DELIVERY]]))</f>
        <v/>
      </c>
      <c r="T950" s="130" t="str">
        <f>IF(Table1[[#This Row],[DATE SAMPLE DELIVERY]]="","",(CONCATENATE(20,LEFT(Table1[[#This Row],[DATE SAMPLE DELIVERY]],2),"-",(MID(Table1[[#This Row],[DATE SAMPLE DELIVERY]],3,2)),"-",(RIGHT(Table1[[#This Row],[DATE SAMPLE DELIVERY]],2)))))</f>
        <v/>
      </c>
      <c r="U950" s="137" t="str">
        <f>IF(Table1[[#This Row],[LIBRARY ID]]="","",IF('Sample information'!$B$22="","RML",'Sample information'!$B$22))</f>
        <v/>
      </c>
      <c r="V950" s="130" t="s">
        <v>280</v>
      </c>
      <c r="W950" s="135"/>
      <c r="X950" s="135"/>
      <c r="AA950" s="151"/>
      <c r="AC950" s="154"/>
      <c r="AF950" s="135"/>
      <c r="AG950" s="130"/>
      <c r="AH950" s="130"/>
      <c r="AI950" s="130"/>
      <c r="AJ950" s="130"/>
      <c r="AK950" s="130"/>
      <c r="AL950" s="130"/>
      <c r="AM950" s="130"/>
      <c r="AN950" s="130"/>
      <c r="AO950" s="130"/>
      <c r="AP950" s="130"/>
      <c r="AQ950" s="130"/>
      <c r="AR950" s="130"/>
      <c r="AS950" s="130"/>
      <c r="AT950" s="130"/>
      <c r="AU950" s="130"/>
      <c r="AV950" s="130"/>
      <c r="AW950" s="130"/>
      <c r="AX950" s="130"/>
      <c r="AY950" s="130"/>
      <c r="AZ950" s="130"/>
      <c r="BA950" s="130"/>
      <c r="BB950" s="130"/>
      <c r="BC950" s="130"/>
      <c r="BD950" s="130"/>
      <c r="BE950" s="130"/>
    </row>
    <row r="951" spans="1:57" s="137" customFormat="1" ht="15">
      <c r="A951" s="89" t="str">
        <f>IF(Table1[[#This Row],[LIBRARY ID]]="","",CONCATENATE('Sample information'!B$16," #1"," ",Table1[[#This Row],[DATE SAMPLE DELIVERY]]))</f>
        <v/>
      </c>
      <c r="B951" s="89" t="str">
        <f>IF(Table1[[#This Row],[LIBRARY ID]]="","",CONCATENATE('Sample information'!B$16,"-",Table1[[#This Row],[LIBRARY ID]]))</f>
        <v/>
      </c>
      <c r="C951" s="47"/>
      <c r="D951" s="47"/>
      <c r="E951" s="47"/>
      <c r="F951" s="174" t="s">
        <v>547</v>
      </c>
      <c r="G951" s="47"/>
      <c r="H951" s="47"/>
      <c r="I951" s="47"/>
      <c r="J951" s="47"/>
      <c r="K951" s="47"/>
      <c r="L951" s="89" t="str">
        <f>IF(Table1[[#This Row],[INDEX CATEGORY]]="",CONCATENATE("Custom (",Table1[[#This Row],[CUSTOM INDEX]],")"),IF(Table1[[#This Row],[INDEX CATEGORY]]="No index","Custom (None)",INDEX(Index!$C$3:$X$230,MATCH(Table1[[#This Row],[INDEX NUMBER]],Index!$B$3:$B$230,0),MATCH(Table1[[#This Row],[INDEX CATEGORY]],Index!$C$2:$X$2,0))))</f>
        <v>Custom ()</v>
      </c>
      <c r="M951" s="153"/>
      <c r="N951" s="135" t="s">
        <v>5</v>
      </c>
      <c r="O951" s="153" t="s">
        <v>103</v>
      </c>
      <c r="P951" s="150" t="str">
        <f>IF(Table1[[#This Row],[LIBRARY ID]]="","",Table1[[#This Row],[VOLUME]])</f>
        <v/>
      </c>
      <c r="Q951" s="150" t="str">
        <f>IF(Table1[[#This Row],[LIBRARY ID]]="","",Table1[[#This Row],[CONCENTRATION]]*Table1[[#This Row],[VOLUME]])</f>
        <v/>
      </c>
      <c r="R951" s="103" t="s">
        <v>735</v>
      </c>
      <c r="S951" s="103" t="str">
        <f>IF(Table1[[#This Row],[LIBRARY ID]]="","",CONCATENATE('Sample information'!$B$16,"_",Table1[[#This Row],[PLATE]],"_org_",Table1[[#This Row],[DATE SAMPLE DELIVERY]]))</f>
        <v/>
      </c>
      <c r="T951" s="130" t="str">
        <f>IF(Table1[[#This Row],[DATE SAMPLE DELIVERY]]="","",(CONCATENATE(20,LEFT(Table1[[#This Row],[DATE SAMPLE DELIVERY]],2),"-",(MID(Table1[[#This Row],[DATE SAMPLE DELIVERY]],3,2)),"-",(RIGHT(Table1[[#This Row],[DATE SAMPLE DELIVERY]],2)))))</f>
        <v/>
      </c>
      <c r="U951" s="137" t="str">
        <f>IF(Table1[[#This Row],[LIBRARY ID]]="","",IF('Sample information'!$B$22="","RML",'Sample information'!$B$22))</f>
        <v/>
      </c>
      <c r="V951" s="130" t="s">
        <v>280</v>
      </c>
      <c r="W951" s="135"/>
      <c r="X951" s="135"/>
      <c r="AA951" s="151"/>
      <c r="AC951" s="154"/>
      <c r="AF951" s="135"/>
      <c r="AG951" s="130"/>
      <c r="AH951" s="130"/>
      <c r="AI951" s="130"/>
      <c r="AJ951" s="130"/>
      <c r="AK951" s="130"/>
      <c r="AL951" s="130"/>
      <c r="AM951" s="130"/>
      <c r="AN951" s="130"/>
      <c r="AO951" s="130"/>
      <c r="AP951" s="130"/>
      <c r="AQ951" s="130"/>
      <c r="AR951" s="130"/>
      <c r="AS951" s="130"/>
      <c r="AT951" s="130"/>
      <c r="AU951" s="130"/>
      <c r="AV951" s="130"/>
      <c r="AW951" s="130"/>
      <c r="AX951" s="130"/>
      <c r="AY951" s="130"/>
      <c r="AZ951" s="130"/>
      <c r="BA951" s="130"/>
      <c r="BB951" s="130"/>
      <c r="BC951" s="130"/>
      <c r="BD951" s="130"/>
      <c r="BE951" s="130"/>
    </row>
    <row r="952" spans="1:57" s="137" customFormat="1" ht="15">
      <c r="A952" s="89" t="str">
        <f>IF(Table1[[#This Row],[LIBRARY ID]]="","",CONCATENATE('Sample information'!B$16," #1"," ",Table1[[#This Row],[DATE SAMPLE DELIVERY]]))</f>
        <v/>
      </c>
      <c r="B952" s="89" t="str">
        <f>IF(Table1[[#This Row],[LIBRARY ID]]="","",CONCATENATE('Sample information'!B$16,"-",Table1[[#This Row],[LIBRARY ID]]))</f>
        <v/>
      </c>
      <c r="C952" s="47"/>
      <c r="D952" s="47"/>
      <c r="E952" s="47"/>
      <c r="F952" s="174" t="s">
        <v>547</v>
      </c>
      <c r="G952" s="47"/>
      <c r="H952" s="47"/>
      <c r="I952" s="47"/>
      <c r="J952" s="47"/>
      <c r="K952" s="47"/>
      <c r="L952" s="89" t="str">
        <f>IF(Table1[[#This Row],[INDEX CATEGORY]]="",CONCATENATE("Custom (",Table1[[#This Row],[CUSTOM INDEX]],")"),IF(Table1[[#This Row],[INDEX CATEGORY]]="No index","Custom (None)",INDEX(Index!$C$3:$X$230,MATCH(Table1[[#This Row],[INDEX NUMBER]],Index!$B$3:$B$230,0),MATCH(Table1[[#This Row],[INDEX CATEGORY]],Index!$C$2:$X$2,0))))</f>
        <v>Custom ()</v>
      </c>
      <c r="M952" s="153"/>
      <c r="N952" s="135" t="s">
        <v>5</v>
      </c>
      <c r="O952" s="153" t="s">
        <v>104</v>
      </c>
      <c r="P952" s="150" t="str">
        <f>IF(Table1[[#This Row],[LIBRARY ID]]="","",Table1[[#This Row],[VOLUME]])</f>
        <v/>
      </c>
      <c r="Q952" s="150" t="str">
        <f>IF(Table1[[#This Row],[LIBRARY ID]]="","",Table1[[#This Row],[CONCENTRATION]]*Table1[[#This Row],[VOLUME]])</f>
        <v/>
      </c>
      <c r="R952" s="103" t="s">
        <v>735</v>
      </c>
      <c r="S952" s="103" t="str">
        <f>IF(Table1[[#This Row],[LIBRARY ID]]="","",CONCATENATE('Sample information'!$B$16,"_",Table1[[#This Row],[PLATE]],"_org_",Table1[[#This Row],[DATE SAMPLE DELIVERY]]))</f>
        <v/>
      </c>
      <c r="T952" s="130" t="str">
        <f>IF(Table1[[#This Row],[DATE SAMPLE DELIVERY]]="","",(CONCATENATE(20,LEFT(Table1[[#This Row],[DATE SAMPLE DELIVERY]],2),"-",(MID(Table1[[#This Row],[DATE SAMPLE DELIVERY]],3,2)),"-",(RIGHT(Table1[[#This Row],[DATE SAMPLE DELIVERY]],2)))))</f>
        <v/>
      </c>
      <c r="U952" s="137" t="str">
        <f>IF(Table1[[#This Row],[LIBRARY ID]]="","",IF('Sample information'!$B$22="","RML",'Sample information'!$B$22))</f>
        <v/>
      </c>
      <c r="V952" s="130" t="s">
        <v>280</v>
      </c>
      <c r="W952" s="135"/>
      <c r="X952" s="135"/>
      <c r="AA952" s="151"/>
      <c r="AC952" s="154"/>
      <c r="AF952" s="135"/>
      <c r="AG952" s="130"/>
      <c r="AH952" s="130"/>
      <c r="AI952" s="130"/>
      <c r="AJ952" s="130"/>
      <c r="AK952" s="130"/>
      <c r="AL952" s="130"/>
      <c r="AM952" s="130"/>
      <c r="AN952" s="130"/>
      <c r="AO952" s="130"/>
      <c r="AP952" s="130"/>
      <c r="AQ952" s="130"/>
      <c r="AR952" s="130"/>
      <c r="AS952" s="130"/>
      <c r="AT952" s="130"/>
      <c r="AU952" s="130"/>
      <c r="AV952" s="130"/>
      <c r="AW952" s="130"/>
      <c r="AX952" s="130"/>
      <c r="AY952" s="130"/>
      <c r="AZ952" s="130"/>
      <c r="BA952" s="130"/>
      <c r="BB952" s="130"/>
      <c r="BC952" s="130"/>
      <c r="BD952" s="130"/>
      <c r="BE952" s="130"/>
    </row>
    <row r="953" spans="1:57" s="137" customFormat="1" ht="15">
      <c r="A953" s="89" t="str">
        <f>IF(Table1[[#This Row],[LIBRARY ID]]="","",CONCATENATE('Sample information'!B$16," #1"," ",Table1[[#This Row],[DATE SAMPLE DELIVERY]]))</f>
        <v/>
      </c>
      <c r="B953" s="89" t="str">
        <f>IF(Table1[[#This Row],[LIBRARY ID]]="","",CONCATENATE('Sample information'!B$16,"-",Table1[[#This Row],[LIBRARY ID]]))</f>
        <v/>
      </c>
      <c r="C953" s="47"/>
      <c r="D953" s="47"/>
      <c r="E953" s="47"/>
      <c r="F953" s="174" t="s">
        <v>547</v>
      </c>
      <c r="G953" s="47"/>
      <c r="H953" s="47"/>
      <c r="I953" s="47"/>
      <c r="J953" s="47"/>
      <c r="K953" s="47"/>
      <c r="L953" s="89" t="str">
        <f>IF(Table1[[#This Row],[INDEX CATEGORY]]="",CONCATENATE("Custom (",Table1[[#This Row],[CUSTOM INDEX]],")"),IF(Table1[[#This Row],[INDEX CATEGORY]]="No index","Custom (None)",INDEX(Index!$C$3:$X$230,MATCH(Table1[[#This Row],[INDEX NUMBER]],Index!$B$3:$B$230,0),MATCH(Table1[[#This Row],[INDEX CATEGORY]],Index!$C$2:$X$2,0))))</f>
        <v>Custom ()</v>
      </c>
      <c r="M953" s="153"/>
      <c r="N953" s="135" t="s">
        <v>5</v>
      </c>
      <c r="O953" s="153" t="s">
        <v>105</v>
      </c>
      <c r="P953" s="150" t="str">
        <f>IF(Table1[[#This Row],[LIBRARY ID]]="","",Table1[[#This Row],[VOLUME]])</f>
        <v/>
      </c>
      <c r="Q953" s="150" t="str">
        <f>IF(Table1[[#This Row],[LIBRARY ID]]="","",Table1[[#This Row],[CONCENTRATION]]*Table1[[#This Row],[VOLUME]])</f>
        <v/>
      </c>
      <c r="R953" s="103" t="s">
        <v>735</v>
      </c>
      <c r="S953" s="103" t="str">
        <f>IF(Table1[[#This Row],[LIBRARY ID]]="","",CONCATENATE('Sample information'!$B$16,"_",Table1[[#This Row],[PLATE]],"_org_",Table1[[#This Row],[DATE SAMPLE DELIVERY]]))</f>
        <v/>
      </c>
      <c r="T953" s="130" t="str">
        <f>IF(Table1[[#This Row],[DATE SAMPLE DELIVERY]]="","",(CONCATENATE(20,LEFT(Table1[[#This Row],[DATE SAMPLE DELIVERY]],2),"-",(MID(Table1[[#This Row],[DATE SAMPLE DELIVERY]],3,2)),"-",(RIGHT(Table1[[#This Row],[DATE SAMPLE DELIVERY]],2)))))</f>
        <v/>
      </c>
      <c r="U953" s="137" t="str">
        <f>IF(Table1[[#This Row],[LIBRARY ID]]="","",IF('Sample information'!$B$22="","RML",'Sample information'!$B$22))</f>
        <v/>
      </c>
      <c r="V953" s="130" t="s">
        <v>280</v>
      </c>
      <c r="W953" s="135"/>
      <c r="X953" s="135"/>
      <c r="AA953" s="151"/>
      <c r="AC953" s="154"/>
      <c r="AF953" s="135"/>
      <c r="AG953" s="130"/>
      <c r="AH953" s="130"/>
      <c r="AI953" s="130"/>
      <c r="AJ953" s="130"/>
      <c r="AK953" s="130"/>
      <c r="AL953" s="130"/>
      <c r="AM953" s="130"/>
      <c r="AN953" s="130"/>
      <c r="AO953" s="130"/>
      <c r="AP953" s="130"/>
      <c r="AQ953" s="130"/>
      <c r="AR953" s="130"/>
      <c r="AS953" s="130"/>
      <c r="AT953" s="130"/>
      <c r="AU953" s="130"/>
      <c r="AV953" s="130"/>
      <c r="AW953" s="130"/>
      <c r="AX953" s="130"/>
      <c r="AY953" s="130"/>
      <c r="AZ953" s="130"/>
      <c r="BA953" s="130"/>
      <c r="BB953" s="130"/>
      <c r="BC953" s="130"/>
      <c r="BD953" s="130"/>
      <c r="BE953" s="130"/>
    </row>
    <row r="954" spans="1:57" s="137" customFormat="1" ht="15">
      <c r="A954" s="89" t="str">
        <f>IF(Table1[[#This Row],[LIBRARY ID]]="","",CONCATENATE('Sample information'!B$16," #1"," ",Table1[[#This Row],[DATE SAMPLE DELIVERY]]))</f>
        <v/>
      </c>
      <c r="B954" s="89" t="str">
        <f>IF(Table1[[#This Row],[LIBRARY ID]]="","",CONCATENATE('Sample information'!B$16,"-",Table1[[#This Row],[LIBRARY ID]]))</f>
        <v/>
      </c>
      <c r="C954" s="47"/>
      <c r="D954" s="47"/>
      <c r="E954" s="47"/>
      <c r="F954" s="174" t="s">
        <v>547</v>
      </c>
      <c r="G954" s="47"/>
      <c r="H954" s="47"/>
      <c r="I954" s="47"/>
      <c r="J954" s="47"/>
      <c r="K954" s="47"/>
      <c r="L954" s="89" t="str">
        <f>IF(Table1[[#This Row],[INDEX CATEGORY]]="",CONCATENATE("Custom (",Table1[[#This Row],[CUSTOM INDEX]],")"),IF(Table1[[#This Row],[INDEX CATEGORY]]="No index","Custom (None)",INDEX(Index!$C$3:$X$230,MATCH(Table1[[#This Row],[INDEX NUMBER]],Index!$B$3:$B$230,0),MATCH(Table1[[#This Row],[INDEX CATEGORY]],Index!$C$2:$X$2,0))))</f>
        <v>Custom ()</v>
      </c>
      <c r="M954" s="153"/>
      <c r="N954" s="135" t="s">
        <v>5</v>
      </c>
      <c r="O954" s="153" t="s">
        <v>106</v>
      </c>
      <c r="P954" s="150" t="str">
        <f>IF(Table1[[#This Row],[LIBRARY ID]]="","",Table1[[#This Row],[VOLUME]])</f>
        <v/>
      </c>
      <c r="Q954" s="150" t="str">
        <f>IF(Table1[[#This Row],[LIBRARY ID]]="","",Table1[[#This Row],[CONCENTRATION]]*Table1[[#This Row],[VOLUME]])</f>
        <v/>
      </c>
      <c r="R954" s="103" t="s">
        <v>735</v>
      </c>
      <c r="S954" s="103" t="str">
        <f>IF(Table1[[#This Row],[LIBRARY ID]]="","",CONCATENATE('Sample information'!$B$16,"_",Table1[[#This Row],[PLATE]],"_org_",Table1[[#This Row],[DATE SAMPLE DELIVERY]]))</f>
        <v/>
      </c>
      <c r="T954" s="130" t="str">
        <f>IF(Table1[[#This Row],[DATE SAMPLE DELIVERY]]="","",(CONCATENATE(20,LEFT(Table1[[#This Row],[DATE SAMPLE DELIVERY]],2),"-",(MID(Table1[[#This Row],[DATE SAMPLE DELIVERY]],3,2)),"-",(RIGHT(Table1[[#This Row],[DATE SAMPLE DELIVERY]],2)))))</f>
        <v/>
      </c>
      <c r="U954" s="137" t="str">
        <f>IF(Table1[[#This Row],[LIBRARY ID]]="","",IF('Sample information'!$B$22="","RML",'Sample information'!$B$22))</f>
        <v/>
      </c>
      <c r="V954" s="130" t="s">
        <v>280</v>
      </c>
      <c r="W954" s="135"/>
      <c r="X954" s="135"/>
      <c r="AA954" s="151"/>
      <c r="AC954" s="154"/>
      <c r="AF954" s="135"/>
      <c r="AG954" s="130"/>
      <c r="AH954" s="130"/>
      <c r="AI954" s="130"/>
      <c r="AJ954" s="130"/>
      <c r="AK954" s="130"/>
      <c r="AL954" s="130"/>
      <c r="AM954" s="130"/>
      <c r="AN954" s="130"/>
      <c r="AO954" s="130"/>
      <c r="AP954" s="130"/>
      <c r="AQ954" s="130"/>
      <c r="AR954" s="130"/>
      <c r="AS954" s="130"/>
      <c r="AT954" s="130"/>
      <c r="AU954" s="130"/>
      <c r="AV954" s="130"/>
      <c r="AW954" s="130"/>
      <c r="AX954" s="130"/>
      <c r="AY954" s="130"/>
      <c r="AZ954" s="130"/>
      <c r="BA954" s="130"/>
      <c r="BB954" s="130"/>
      <c r="BC954" s="130"/>
      <c r="BD954" s="130"/>
      <c r="BE954" s="130"/>
    </row>
    <row r="955" spans="1:57" s="137" customFormat="1" ht="15">
      <c r="A955" s="89" t="str">
        <f>IF(Table1[[#This Row],[LIBRARY ID]]="","",CONCATENATE('Sample information'!B$16," #1"," ",Table1[[#This Row],[DATE SAMPLE DELIVERY]]))</f>
        <v/>
      </c>
      <c r="B955" s="89" t="str">
        <f>IF(Table1[[#This Row],[LIBRARY ID]]="","",CONCATENATE('Sample information'!B$16,"-",Table1[[#This Row],[LIBRARY ID]]))</f>
        <v/>
      </c>
      <c r="C955" s="47"/>
      <c r="D955" s="47"/>
      <c r="E955" s="47"/>
      <c r="F955" s="174" t="s">
        <v>547</v>
      </c>
      <c r="G955" s="47"/>
      <c r="H955" s="47"/>
      <c r="I955" s="47"/>
      <c r="J955" s="47"/>
      <c r="K955" s="47"/>
      <c r="L955" s="89" t="str">
        <f>IF(Table1[[#This Row],[INDEX CATEGORY]]="",CONCATENATE("Custom (",Table1[[#This Row],[CUSTOM INDEX]],")"),IF(Table1[[#This Row],[INDEX CATEGORY]]="No index","Custom (None)",INDEX(Index!$C$3:$X$230,MATCH(Table1[[#This Row],[INDEX NUMBER]],Index!$B$3:$B$230,0),MATCH(Table1[[#This Row],[INDEX CATEGORY]],Index!$C$2:$X$2,0))))</f>
        <v>Custom ()</v>
      </c>
      <c r="M955" s="153"/>
      <c r="N955" s="135" t="s">
        <v>5</v>
      </c>
      <c r="O955" s="153" t="s">
        <v>107</v>
      </c>
      <c r="P955" s="150" t="str">
        <f>IF(Table1[[#This Row],[LIBRARY ID]]="","",Table1[[#This Row],[VOLUME]])</f>
        <v/>
      </c>
      <c r="Q955" s="150" t="str">
        <f>IF(Table1[[#This Row],[LIBRARY ID]]="","",Table1[[#This Row],[CONCENTRATION]]*Table1[[#This Row],[VOLUME]])</f>
        <v/>
      </c>
      <c r="R955" s="103" t="s">
        <v>735</v>
      </c>
      <c r="S955" s="103" t="str">
        <f>IF(Table1[[#This Row],[LIBRARY ID]]="","",CONCATENATE('Sample information'!$B$16,"_",Table1[[#This Row],[PLATE]],"_org_",Table1[[#This Row],[DATE SAMPLE DELIVERY]]))</f>
        <v/>
      </c>
      <c r="T955" s="130" t="str">
        <f>IF(Table1[[#This Row],[DATE SAMPLE DELIVERY]]="","",(CONCATENATE(20,LEFT(Table1[[#This Row],[DATE SAMPLE DELIVERY]],2),"-",(MID(Table1[[#This Row],[DATE SAMPLE DELIVERY]],3,2)),"-",(RIGHT(Table1[[#This Row],[DATE SAMPLE DELIVERY]],2)))))</f>
        <v/>
      </c>
      <c r="U955" s="137" t="str">
        <f>IF(Table1[[#This Row],[LIBRARY ID]]="","",IF('Sample information'!$B$22="","RML",'Sample information'!$B$22))</f>
        <v/>
      </c>
      <c r="V955" s="130" t="s">
        <v>280</v>
      </c>
      <c r="W955" s="135"/>
      <c r="X955" s="135"/>
      <c r="AA955" s="151"/>
      <c r="AC955" s="154"/>
      <c r="AF955" s="135"/>
      <c r="AG955" s="130"/>
      <c r="AH955" s="130"/>
      <c r="AI955" s="130"/>
      <c r="AJ955" s="130"/>
      <c r="AK955" s="130"/>
      <c r="AL955" s="130"/>
      <c r="AM955" s="130"/>
      <c r="AN955" s="130"/>
      <c r="AO955" s="130"/>
      <c r="AP955" s="130"/>
      <c r="AQ955" s="130"/>
      <c r="AR955" s="130"/>
      <c r="AS955" s="130"/>
      <c r="AT955" s="130"/>
      <c r="AU955" s="130"/>
      <c r="AV955" s="130"/>
      <c r="AW955" s="130"/>
      <c r="AX955" s="130"/>
      <c r="AY955" s="130"/>
      <c r="AZ955" s="130"/>
      <c r="BA955" s="130"/>
      <c r="BB955" s="130"/>
      <c r="BC955" s="130"/>
      <c r="BD955" s="130"/>
      <c r="BE955" s="130"/>
    </row>
    <row r="956" spans="1:57" s="137" customFormat="1" ht="15">
      <c r="A956" s="89" t="str">
        <f>IF(Table1[[#This Row],[LIBRARY ID]]="","",CONCATENATE('Sample information'!B$16," #1"," ",Table1[[#This Row],[DATE SAMPLE DELIVERY]]))</f>
        <v/>
      </c>
      <c r="B956" s="89" t="str">
        <f>IF(Table1[[#This Row],[LIBRARY ID]]="","",CONCATENATE('Sample information'!B$16,"-",Table1[[#This Row],[LIBRARY ID]]))</f>
        <v/>
      </c>
      <c r="C956" s="47"/>
      <c r="D956" s="47"/>
      <c r="E956" s="47"/>
      <c r="F956" s="174" t="s">
        <v>547</v>
      </c>
      <c r="G956" s="47"/>
      <c r="H956" s="47"/>
      <c r="I956" s="47"/>
      <c r="J956" s="47"/>
      <c r="K956" s="47"/>
      <c r="L956" s="89" t="str">
        <f>IF(Table1[[#This Row],[INDEX CATEGORY]]="",CONCATENATE("Custom (",Table1[[#This Row],[CUSTOM INDEX]],")"),IF(Table1[[#This Row],[INDEX CATEGORY]]="No index","Custom (None)",INDEX(Index!$C$3:$X$230,MATCH(Table1[[#This Row],[INDEX NUMBER]],Index!$B$3:$B$230,0),MATCH(Table1[[#This Row],[INDEX CATEGORY]],Index!$C$2:$X$2,0))))</f>
        <v>Custom ()</v>
      </c>
      <c r="M956" s="153"/>
      <c r="N956" s="135" t="s">
        <v>5</v>
      </c>
      <c r="O956" s="153" t="s">
        <v>108</v>
      </c>
      <c r="P956" s="150" t="str">
        <f>IF(Table1[[#This Row],[LIBRARY ID]]="","",Table1[[#This Row],[VOLUME]])</f>
        <v/>
      </c>
      <c r="Q956" s="150" t="str">
        <f>IF(Table1[[#This Row],[LIBRARY ID]]="","",Table1[[#This Row],[CONCENTRATION]]*Table1[[#This Row],[VOLUME]])</f>
        <v/>
      </c>
      <c r="R956" s="103" t="s">
        <v>735</v>
      </c>
      <c r="S956" s="103" t="str">
        <f>IF(Table1[[#This Row],[LIBRARY ID]]="","",CONCATENATE('Sample information'!$B$16,"_",Table1[[#This Row],[PLATE]],"_org_",Table1[[#This Row],[DATE SAMPLE DELIVERY]]))</f>
        <v/>
      </c>
      <c r="T956" s="130" t="str">
        <f>IF(Table1[[#This Row],[DATE SAMPLE DELIVERY]]="","",(CONCATENATE(20,LEFT(Table1[[#This Row],[DATE SAMPLE DELIVERY]],2),"-",(MID(Table1[[#This Row],[DATE SAMPLE DELIVERY]],3,2)),"-",(RIGHT(Table1[[#This Row],[DATE SAMPLE DELIVERY]],2)))))</f>
        <v/>
      </c>
      <c r="U956" s="137" t="str">
        <f>IF(Table1[[#This Row],[LIBRARY ID]]="","",IF('Sample information'!$B$22="","RML",'Sample information'!$B$22))</f>
        <v/>
      </c>
      <c r="V956" s="130" t="s">
        <v>280</v>
      </c>
      <c r="W956" s="135"/>
      <c r="X956" s="135"/>
      <c r="AA956" s="151"/>
      <c r="AC956" s="154"/>
      <c r="AF956" s="135"/>
      <c r="AG956" s="130"/>
      <c r="AH956" s="130"/>
      <c r="AI956" s="130"/>
      <c r="AJ956" s="130"/>
      <c r="AK956" s="130"/>
      <c r="AL956" s="130"/>
      <c r="AM956" s="130"/>
      <c r="AN956" s="130"/>
      <c r="AO956" s="130"/>
      <c r="AP956" s="130"/>
      <c r="AQ956" s="130"/>
      <c r="AR956" s="130"/>
      <c r="AS956" s="130"/>
      <c r="AT956" s="130"/>
      <c r="AU956" s="130"/>
      <c r="AV956" s="130"/>
      <c r="AW956" s="130"/>
      <c r="AX956" s="130"/>
      <c r="AY956" s="130"/>
      <c r="AZ956" s="130"/>
      <c r="BA956" s="130"/>
      <c r="BB956" s="130"/>
      <c r="BC956" s="130"/>
      <c r="BD956" s="130"/>
      <c r="BE956" s="130"/>
    </row>
    <row r="957" spans="1:57" s="137" customFormat="1" ht="15">
      <c r="A957" s="89" t="str">
        <f>IF(Table1[[#This Row],[LIBRARY ID]]="","",CONCATENATE('Sample information'!B$16," #1"," ",Table1[[#This Row],[DATE SAMPLE DELIVERY]]))</f>
        <v/>
      </c>
      <c r="B957" s="89" t="str">
        <f>IF(Table1[[#This Row],[LIBRARY ID]]="","",CONCATENATE('Sample information'!B$16,"-",Table1[[#This Row],[LIBRARY ID]]))</f>
        <v/>
      </c>
      <c r="C957" s="47"/>
      <c r="D957" s="47"/>
      <c r="E957" s="47"/>
      <c r="F957" s="174" t="s">
        <v>547</v>
      </c>
      <c r="G957" s="47"/>
      <c r="H957" s="47"/>
      <c r="I957" s="47"/>
      <c r="J957" s="47"/>
      <c r="K957" s="47"/>
      <c r="L957" s="89" t="str">
        <f>IF(Table1[[#This Row],[INDEX CATEGORY]]="",CONCATENATE("Custom (",Table1[[#This Row],[CUSTOM INDEX]],")"),IF(Table1[[#This Row],[INDEX CATEGORY]]="No index","Custom (None)",INDEX(Index!$C$3:$X$230,MATCH(Table1[[#This Row],[INDEX NUMBER]],Index!$B$3:$B$230,0),MATCH(Table1[[#This Row],[INDEX CATEGORY]],Index!$C$2:$X$2,0))))</f>
        <v>Custom ()</v>
      </c>
      <c r="M957" s="153"/>
      <c r="N957" s="135" t="s">
        <v>5</v>
      </c>
      <c r="O957" s="153" t="s">
        <v>109</v>
      </c>
      <c r="P957" s="150" t="str">
        <f>IF(Table1[[#This Row],[LIBRARY ID]]="","",Table1[[#This Row],[VOLUME]])</f>
        <v/>
      </c>
      <c r="Q957" s="150" t="str">
        <f>IF(Table1[[#This Row],[LIBRARY ID]]="","",Table1[[#This Row],[CONCENTRATION]]*Table1[[#This Row],[VOLUME]])</f>
        <v/>
      </c>
      <c r="R957" s="103" t="s">
        <v>735</v>
      </c>
      <c r="S957" s="103" t="str">
        <f>IF(Table1[[#This Row],[LIBRARY ID]]="","",CONCATENATE('Sample information'!$B$16,"_",Table1[[#This Row],[PLATE]],"_org_",Table1[[#This Row],[DATE SAMPLE DELIVERY]]))</f>
        <v/>
      </c>
      <c r="T957" s="130" t="str">
        <f>IF(Table1[[#This Row],[DATE SAMPLE DELIVERY]]="","",(CONCATENATE(20,LEFT(Table1[[#This Row],[DATE SAMPLE DELIVERY]],2),"-",(MID(Table1[[#This Row],[DATE SAMPLE DELIVERY]],3,2)),"-",(RIGHT(Table1[[#This Row],[DATE SAMPLE DELIVERY]],2)))))</f>
        <v/>
      </c>
      <c r="U957" s="137" t="str">
        <f>IF(Table1[[#This Row],[LIBRARY ID]]="","",IF('Sample information'!$B$22="","RML",'Sample information'!$B$22))</f>
        <v/>
      </c>
      <c r="V957" s="130" t="s">
        <v>280</v>
      </c>
      <c r="W957" s="135"/>
      <c r="X957" s="135"/>
      <c r="AA957" s="151"/>
      <c r="AC957" s="154"/>
      <c r="AF957" s="135"/>
      <c r="AG957" s="130"/>
      <c r="AH957" s="130"/>
      <c r="AI957" s="130"/>
      <c r="AJ957" s="130"/>
      <c r="AK957" s="130"/>
      <c r="AL957" s="130"/>
      <c r="AM957" s="130"/>
      <c r="AN957" s="130"/>
      <c r="AO957" s="130"/>
      <c r="AP957" s="130"/>
      <c r="AQ957" s="130"/>
      <c r="AR957" s="130"/>
      <c r="AS957" s="130"/>
      <c r="AT957" s="130"/>
      <c r="AU957" s="130"/>
      <c r="AV957" s="130"/>
      <c r="AW957" s="130"/>
      <c r="AX957" s="130"/>
      <c r="AY957" s="130"/>
      <c r="AZ957" s="130"/>
      <c r="BA957" s="130"/>
      <c r="BB957" s="130"/>
      <c r="BC957" s="130"/>
      <c r="BD957" s="130"/>
      <c r="BE957" s="130"/>
    </row>
    <row r="958" spans="1:57" s="137" customFormat="1" ht="15">
      <c r="A958" s="89" t="str">
        <f>IF(Table1[[#This Row],[LIBRARY ID]]="","",CONCATENATE('Sample information'!B$16," #1"," ",Table1[[#This Row],[DATE SAMPLE DELIVERY]]))</f>
        <v/>
      </c>
      <c r="B958" s="89" t="str">
        <f>IF(Table1[[#This Row],[LIBRARY ID]]="","",CONCATENATE('Sample information'!B$16,"-",Table1[[#This Row],[LIBRARY ID]]))</f>
        <v/>
      </c>
      <c r="C958" s="47"/>
      <c r="D958" s="47"/>
      <c r="E958" s="47"/>
      <c r="F958" s="174" t="s">
        <v>547</v>
      </c>
      <c r="G958" s="47"/>
      <c r="H958" s="47"/>
      <c r="I958" s="47"/>
      <c r="J958" s="47"/>
      <c r="K958" s="47"/>
      <c r="L958" s="89" t="str">
        <f>IF(Table1[[#This Row],[INDEX CATEGORY]]="",CONCATENATE("Custom (",Table1[[#This Row],[CUSTOM INDEX]],")"),IF(Table1[[#This Row],[INDEX CATEGORY]]="No index","Custom (None)",INDEX(Index!$C$3:$X$230,MATCH(Table1[[#This Row],[INDEX NUMBER]],Index!$B$3:$B$230,0),MATCH(Table1[[#This Row],[INDEX CATEGORY]],Index!$C$2:$X$2,0))))</f>
        <v>Custom ()</v>
      </c>
      <c r="M958" s="153"/>
      <c r="N958" s="135" t="s">
        <v>5</v>
      </c>
      <c r="O958" s="153" t="s">
        <v>110</v>
      </c>
      <c r="P958" s="150" t="str">
        <f>IF(Table1[[#This Row],[LIBRARY ID]]="","",Table1[[#This Row],[VOLUME]])</f>
        <v/>
      </c>
      <c r="Q958" s="150" t="str">
        <f>IF(Table1[[#This Row],[LIBRARY ID]]="","",Table1[[#This Row],[CONCENTRATION]]*Table1[[#This Row],[VOLUME]])</f>
        <v/>
      </c>
      <c r="R958" s="103" t="s">
        <v>735</v>
      </c>
      <c r="S958" s="103" t="str">
        <f>IF(Table1[[#This Row],[LIBRARY ID]]="","",CONCATENATE('Sample information'!$B$16,"_",Table1[[#This Row],[PLATE]],"_org_",Table1[[#This Row],[DATE SAMPLE DELIVERY]]))</f>
        <v/>
      </c>
      <c r="T958" s="130" t="str">
        <f>IF(Table1[[#This Row],[DATE SAMPLE DELIVERY]]="","",(CONCATENATE(20,LEFT(Table1[[#This Row],[DATE SAMPLE DELIVERY]],2),"-",(MID(Table1[[#This Row],[DATE SAMPLE DELIVERY]],3,2)),"-",(RIGHT(Table1[[#This Row],[DATE SAMPLE DELIVERY]],2)))))</f>
        <v/>
      </c>
      <c r="U958" s="137" t="str">
        <f>IF(Table1[[#This Row],[LIBRARY ID]]="","",IF('Sample information'!$B$22="","RML",'Sample information'!$B$22))</f>
        <v/>
      </c>
      <c r="V958" s="130" t="s">
        <v>280</v>
      </c>
      <c r="W958" s="135"/>
      <c r="X958" s="135"/>
      <c r="AA958" s="151"/>
      <c r="AC958" s="154"/>
      <c r="AF958" s="135"/>
      <c r="AG958" s="130"/>
      <c r="AH958" s="130"/>
      <c r="AI958" s="130"/>
      <c r="AJ958" s="130"/>
      <c r="AK958" s="130"/>
      <c r="AL958" s="130"/>
      <c r="AM958" s="130"/>
      <c r="AN958" s="130"/>
      <c r="AO958" s="130"/>
      <c r="AP958" s="130"/>
      <c r="AQ958" s="130"/>
      <c r="AR958" s="130"/>
      <c r="AS958" s="130"/>
      <c r="AT958" s="130"/>
      <c r="AU958" s="130"/>
      <c r="AV958" s="130"/>
      <c r="AW958" s="130"/>
      <c r="AX958" s="130"/>
      <c r="AY958" s="130"/>
      <c r="AZ958" s="130"/>
      <c r="BA958" s="130"/>
      <c r="BB958" s="130"/>
      <c r="BC958" s="130"/>
      <c r="BD958" s="130"/>
      <c r="BE958" s="130"/>
    </row>
    <row r="959" spans="1:57" s="137" customFormat="1" ht="15">
      <c r="A959" s="89" t="str">
        <f>IF(Table1[[#This Row],[LIBRARY ID]]="","",CONCATENATE('Sample information'!B$16," #1"," ",Table1[[#This Row],[DATE SAMPLE DELIVERY]]))</f>
        <v/>
      </c>
      <c r="B959" s="89" t="str">
        <f>IF(Table1[[#This Row],[LIBRARY ID]]="","",CONCATENATE('Sample information'!B$16,"-",Table1[[#This Row],[LIBRARY ID]]))</f>
        <v/>
      </c>
      <c r="C959" s="47"/>
      <c r="D959" s="47"/>
      <c r="E959" s="47"/>
      <c r="F959" s="174" t="s">
        <v>547</v>
      </c>
      <c r="G959" s="47"/>
      <c r="H959" s="47"/>
      <c r="I959" s="47"/>
      <c r="J959" s="47"/>
      <c r="K959" s="47"/>
      <c r="L959" s="89" t="str">
        <f>IF(Table1[[#This Row],[INDEX CATEGORY]]="",CONCATENATE("Custom (",Table1[[#This Row],[CUSTOM INDEX]],")"),IF(Table1[[#This Row],[INDEX CATEGORY]]="No index","Custom (None)",INDEX(Index!$C$3:$X$230,MATCH(Table1[[#This Row],[INDEX NUMBER]],Index!$B$3:$B$230,0),MATCH(Table1[[#This Row],[INDEX CATEGORY]],Index!$C$2:$X$2,0))))</f>
        <v>Custom ()</v>
      </c>
      <c r="M959" s="153"/>
      <c r="N959" s="135" t="s">
        <v>5</v>
      </c>
      <c r="O959" s="153" t="s">
        <v>111</v>
      </c>
      <c r="P959" s="150" t="str">
        <f>IF(Table1[[#This Row],[LIBRARY ID]]="","",Table1[[#This Row],[VOLUME]])</f>
        <v/>
      </c>
      <c r="Q959" s="150" t="str">
        <f>IF(Table1[[#This Row],[LIBRARY ID]]="","",Table1[[#This Row],[CONCENTRATION]]*Table1[[#This Row],[VOLUME]])</f>
        <v/>
      </c>
      <c r="R959" s="103" t="s">
        <v>735</v>
      </c>
      <c r="S959" s="103" t="str">
        <f>IF(Table1[[#This Row],[LIBRARY ID]]="","",CONCATENATE('Sample information'!$B$16,"_",Table1[[#This Row],[PLATE]],"_org_",Table1[[#This Row],[DATE SAMPLE DELIVERY]]))</f>
        <v/>
      </c>
      <c r="T959" s="130" t="str">
        <f>IF(Table1[[#This Row],[DATE SAMPLE DELIVERY]]="","",(CONCATENATE(20,LEFT(Table1[[#This Row],[DATE SAMPLE DELIVERY]],2),"-",(MID(Table1[[#This Row],[DATE SAMPLE DELIVERY]],3,2)),"-",(RIGHT(Table1[[#This Row],[DATE SAMPLE DELIVERY]],2)))))</f>
        <v/>
      </c>
      <c r="U959" s="137" t="str">
        <f>IF(Table1[[#This Row],[LIBRARY ID]]="","",IF('Sample information'!$B$22="","RML",'Sample information'!$B$22))</f>
        <v/>
      </c>
      <c r="V959" s="130" t="s">
        <v>280</v>
      </c>
      <c r="W959" s="135"/>
      <c r="X959" s="135"/>
      <c r="AA959" s="151"/>
      <c r="AC959" s="154"/>
      <c r="AF959" s="135"/>
      <c r="AG959" s="130"/>
      <c r="AH959" s="130"/>
      <c r="AI959" s="130"/>
      <c r="AJ959" s="130"/>
      <c r="AK959" s="130"/>
      <c r="AL959" s="130"/>
      <c r="AM959" s="130"/>
      <c r="AN959" s="130"/>
      <c r="AO959" s="130"/>
      <c r="AP959" s="130"/>
      <c r="AQ959" s="130"/>
      <c r="AR959" s="130"/>
      <c r="AS959" s="130"/>
      <c r="AT959" s="130"/>
      <c r="AU959" s="130"/>
      <c r="AV959" s="130"/>
      <c r="AW959" s="130"/>
      <c r="AX959" s="130"/>
      <c r="AY959" s="130"/>
      <c r="AZ959" s="130"/>
      <c r="BA959" s="130"/>
      <c r="BB959" s="130"/>
      <c r="BC959" s="130"/>
      <c r="BD959" s="130"/>
      <c r="BE959" s="130"/>
    </row>
    <row r="960" spans="1:57" s="137" customFormat="1" ht="15">
      <c r="A960" s="89" t="str">
        <f>IF(Table1[[#This Row],[LIBRARY ID]]="","",CONCATENATE('Sample information'!B$16," #1"," ",Table1[[#This Row],[DATE SAMPLE DELIVERY]]))</f>
        <v/>
      </c>
      <c r="B960" s="89" t="str">
        <f>IF(Table1[[#This Row],[LIBRARY ID]]="","",CONCATENATE('Sample information'!B$16,"-",Table1[[#This Row],[LIBRARY ID]]))</f>
        <v/>
      </c>
      <c r="C960" s="47"/>
      <c r="D960" s="47"/>
      <c r="E960" s="47"/>
      <c r="F960" s="174" t="s">
        <v>547</v>
      </c>
      <c r="G960" s="47"/>
      <c r="H960" s="47"/>
      <c r="I960" s="47"/>
      <c r="J960" s="47"/>
      <c r="K960" s="47"/>
      <c r="L960" s="89" t="str">
        <f>IF(Table1[[#This Row],[INDEX CATEGORY]]="",CONCATENATE("Custom (",Table1[[#This Row],[CUSTOM INDEX]],")"),IF(Table1[[#This Row],[INDEX CATEGORY]]="No index","Custom (None)",INDEX(Index!$C$3:$X$230,MATCH(Table1[[#This Row],[INDEX NUMBER]],Index!$B$3:$B$230,0),MATCH(Table1[[#This Row],[INDEX CATEGORY]],Index!$C$2:$X$2,0))))</f>
        <v>Custom ()</v>
      </c>
      <c r="M960" s="153"/>
      <c r="N960" s="135" t="s">
        <v>5</v>
      </c>
      <c r="O960" s="153" t="s">
        <v>112</v>
      </c>
      <c r="P960" s="150" t="str">
        <f>IF(Table1[[#This Row],[LIBRARY ID]]="","",Table1[[#This Row],[VOLUME]])</f>
        <v/>
      </c>
      <c r="Q960" s="150" t="str">
        <f>IF(Table1[[#This Row],[LIBRARY ID]]="","",Table1[[#This Row],[CONCENTRATION]]*Table1[[#This Row],[VOLUME]])</f>
        <v/>
      </c>
      <c r="R960" s="103" t="s">
        <v>735</v>
      </c>
      <c r="S960" s="103" t="str">
        <f>IF(Table1[[#This Row],[LIBRARY ID]]="","",CONCATENATE('Sample information'!$B$16,"_",Table1[[#This Row],[PLATE]],"_org_",Table1[[#This Row],[DATE SAMPLE DELIVERY]]))</f>
        <v/>
      </c>
      <c r="T960" s="130" t="str">
        <f>IF(Table1[[#This Row],[DATE SAMPLE DELIVERY]]="","",(CONCATENATE(20,LEFT(Table1[[#This Row],[DATE SAMPLE DELIVERY]],2),"-",(MID(Table1[[#This Row],[DATE SAMPLE DELIVERY]],3,2)),"-",(RIGHT(Table1[[#This Row],[DATE SAMPLE DELIVERY]],2)))))</f>
        <v/>
      </c>
      <c r="U960" s="137" t="str">
        <f>IF(Table1[[#This Row],[LIBRARY ID]]="","",IF('Sample information'!$B$22="","RML",'Sample information'!$B$22))</f>
        <v/>
      </c>
      <c r="V960" s="130" t="s">
        <v>280</v>
      </c>
      <c r="W960" s="135"/>
      <c r="X960" s="135"/>
      <c r="AA960" s="151"/>
      <c r="AC960" s="154"/>
      <c r="AF960" s="135"/>
      <c r="AG960" s="130"/>
      <c r="AH960" s="130"/>
      <c r="AI960" s="130"/>
      <c r="AJ960" s="130"/>
      <c r="AK960" s="130"/>
      <c r="AL960" s="130"/>
      <c r="AM960" s="130"/>
      <c r="AN960" s="130"/>
      <c r="AO960" s="130"/>
      <c r="AP960" s="130"/>
      <c r="AQ960" s="130"/>
      <c r="AR960" s="130"/>
      <c r="AS960" s="130"/>
      <c r="AT960" s="130"/>
      <c r="AU960" s="130"/>
      <c r="AV960" s="130"/>
      <c r="AW960" s="130"/>
      <c r="AX960" s="130"/>
      <c r="AY960" s="130"/>
      <c r="AZ960" s="130"/>
      <c r="BA960" s="130"/>
      <c r="BB960" s="130"/>
      <c r="BC960" s="130"/>
      <c r="BD960" s="130"/>
      <c r="BE960" s="130"/>
    </row>
    <row r="961" spans="1:57" s="137" customFormat="1" ht="15">
      <c r="A961" s="89" t="str">
        <f>IF(Table1[[#This Row],[LIBRARY ID]]="","",CONCATENATE('Sample information'!B$16," #1"," ",Table1[[#This Row],[DATE SAMPLE DELIVERY]]))</f>
        <v/>
      </c>
      <c r="B961" s="89" t="str">
        <f>IF(Table1[[#This Row],[LIBRARY ID]]="","",CONCATENATE('Sample information'!B$16,"-",Table1[[#This Row],[LIBRARY ID]]))</f>
        <v/>
      </c>
      <c r="C961" s="47"/>
      <c r="D961" s="47"/>
      <c r="E961" s="47"/>
      <c r="F961" s="174" t="s">
        <v>547</v>
      </c>
      <c r="G961" s="47"/>
      <c r="H961" s="47"/>
      <c r="I961" s="47"/>
      <c r="J961" s="47"/>
      <c r="K961" s="47"/>
      <c r="L961" s="89" t="str">
        <f>IF(Table1[[#This Row],[INDEX CATEGORY]]="",CONCATENATE("Custom (",Table1[[#This Row],[CUSTOM INDEX]],")"),IF(Table1[[#This Row],[INDEX CATEGORY]]="No index","Custom (None)",INDEX(Index!$C$3:$X$230,MATCH(Table1[[#This Row],[INDEX NUMBER]],Index!$B$3:$B$230,0),MATCH(Table1[[#This Row],[INDEX CATEGORY]],Index!$C$2:$X$2,0))))</f>
        <v>Custom ()</v>
      </c>
      <c r="M961" s="153"/>
      <c r="N961" s="135" t="s">
        <v>5</v>
      </c>
      <c r="O961" s="153" t="s">
        <v>113</v>
      </c>
      <c r="P961" s="150" t="str">
        <f>IF(Table1[[#This Row],[LIBRARY ID]]="","",Table1[[#This Row],[VOLUME]])</f>
        <v/>
      </c>
      <c r="Q961" s="150" t="str">
        <f>IF(Table1[[#This Row],[LIBRARY ID]]="","",Table1[[#This Row],[CONCENTRATION]]*Table1[[#This Row],[VOLUME]])</f>
        <v/>
      </c>
      <c r="R961" s="103" t="s">
        <v>735</v>
      </c>
      <c r="S961" s="103" t="str">
        <f>IF(Table1[[#This Row],[LIBRARY ID]]="","",CONCATENATE('Sample information'!$B$16,"_",Table1[[#This Row],[PLATE]],"_org_",Table1[[#This Row],[DATE SAMPLE DELIVERY]]))</f>
        <v/>
      </c>
      <c r="T961" s="130" t="str">
        <f>IF(Table1[[#This Row],[DATE SAMPLE DELIVERY]]="","",(CONCATENATE(20,LEFT(Table1[[#This Row],[DATE SAMPLE DELIVERY]],2),"-",(MID(Table1[[#This Row],[DATE SAMPLE DELIVERY]],3,2)),"-",(RIGHT(Table1[[#This Row],[DATE SAMPLE DELIVERY]],2)))))</f>
        <v/>
      </c>
      <c r="U961" s="137" t="str">
        <f>IF(Table1[[#This Row],[LIBRARY ID]]="","",IF('Sample information'!$B$22="","RML",'Sample information'!$B$22))</f>
        <v/>
      </c>
      <c r="V961" s="130" t="s">
        <v>280</v>
      </c>
      <c r="W961" s="135"/>
      <c r="X961" s="135"/>
      <c r="AA961" s="151"/>
      <c r="AC961" s="154"/>
      <c r="AF961" s="135"/>
      <c r="AG961" s="130"/>
      <c r="AH961" s="130"/>
      <c r="AI961" s="130"/>
      <c r="AJ961" s="130"/>
      <c r="AK961" s="130"/>
      <c r="AL961" s="130"/>
      <c r="AM961" s="130"/>
      <c r="AN961" s="130"/>
      <c r="AO961" s="130"/>
      <c r="AP961" s="130"/>
      <c r="AQ961" s="130"/>
      <c r="AR961" s="130"/>
      <c r="AS961" s="130"/>
      <c r="AT961" s="130"/>
      <c r="AU961" s="130"/>
      <c r="AV961" s="130"/>
      <c r="AW961" s="130"/>
      <c r="AX961" s="130"/>
      <c r="AY961" s="130"/>
      <c r="AZ961" s="130"/>
      <c r="BA961" s="130"/>
      <c r="BB961" s="130"/>
      <c r="BC961" s="130"/>
      <c r="BD961" s="130"/>
      <c r="BE961" s="130"/>
    </row>
    <row r="962" spans="1:57" s="137" customFormat="1" ht="15">
      <c r="A962" s="89" t="str">
        <f>IF(Table1[[#This Row],[LIBRARY ID]]="","",CONCATENATE('Sample information'!B$16," #1"," ",Table1[[#This Row],[DATE SAMPLE DELIVERY]]))</f>
        <v/>
      </c>
      <c r="B962" s="89" t="str">
        <f>IF(Table1[[#This Row],[LIBRARY ID]]="","",CONCATENATE('Sample information'!B$16,"-",Table1[[#This Row],[LIBRARY ID]]))</f>
        <v/>
      </c>
      <c r="C962" s="47"/>
      <c r="D962" s="47"/>
      <c r="E962" s="47"/>
      <c r="F962" s="174" t="s">
        <v>547</v>
      </c>
      <c r="G962" s="47"/>
      <c r="H962" s="47"/>
      <c r="I962" s="47"/>
      <c r="J962" s="47"/>
      <c r="K962" s="47"/>
      <c r="L962" s="89" t="str">
        <f>IF(Table1[[#This Row],[INDEX CATEGORY]]="",CONCATENATE("Custom (",Table1[[#This Row],[CUSTOM INDEX]],")"),IF(Table1[[#This Row],[INDEX CATEGORY]]="No index","Custom (None)",INDEX(Index!$C$3:$X$230,MATCH(Table1[[#This Row],[INDEX NUMBER]],Index!$B$3:$B$230,0),MATCH(Table1[[#This Row],[INDEX CATEGORY]],Index!$C$2:$X$2,0))))</f>
        <v>Custom ()</v>
      </c>
      <c r="M962" s="153"/>
      <c r="N962" s="135" t="s">
        <v>5</v>
      </c>
      <c r="O962" s="153" t="s">
        <v>114</v>
      </c>
      <c r="P962" s="150" t="str">
        <f>IF(Table1[[#This Row],[LIBRARY ID]]="","",Table1[[#This Row],[VOLUME]])</f>
        <v/>
      </c>
      <c r="Q962" s="150" t="str">
        <f>IF(Table1[[#This Row],[LIBRARY ID]]="","",Table1[[#This Row],[CONCENTRATION]]*Table1[[#This Row],[VOLUME]])</f>
        <v/>
      </c>
      <c r="R962" s="103" t="s">
        <v>735</v>
      </c>
      <c r="S962" s="103" t="str">
        <f>IF(Table1[[#This Row],[LIBRARY ID]]="","",CONCATENATE('Sample information'!$B$16,"_",Table1[[#This Row],[PLATE]],"_org_",Table1[[#This Row],[DATE SAMPLE DELIVERY]]))</f>
        <v/>
      </c>
      <c r="T962" s="130" t="str">
        <f>IF(Table1[[#This Row],[DATE SAMPLE DELIVERY]]="","",(CONCATENATE(20,LEFT(Table1[[#This Row],[DATE SAMPLE DELIVERY]],2),"-",(MID(Table1[[#This Row],[DATE SAMPLE DELIVERY]],3,2)),"-",(RIGHT(Table1[[#This Row],[DATE SAMPLE DELIVERY]],2)))))</f>
        <v/>
      </c>
      <c r="U962" s="137" t="str">
        <f>IF(Table1[[#This Row],[LIBRARY ID]]="","",IF('Sample information'!$B$22="","RML",'Sample information'!$B$22))</f>
        <v/>
      </c>
      <c r="V962" s="130" t="s">
        <v>280</v>
      </c>
      <c r="W962" s="135"/>
      <c r="X962" s="135"/>
      <c r="AA962" s="151"/>
      <c r="AC962" s="154"/>
      <c r="AF962" s="135"/>
      <c r="AG962" s="130"/>
      <c r="AH962" s="130"/>
      <c r="AI962" s="130"/>
      <c r="AJ962" s="130"/>
      <c r="AK962" s="130"/>
      <c r="AL962" s="130"/>
      <c r="AM962" s="130"/>
      <c r="AN962" s="130"/>
      <c r="AO962" s="130"/>
      <c r="AP962" s="130"/>
      <c r="AQ962" s="130"/>
      <c r="AR962" s="130"/>
      <c r="AS962" s="130"/>
      <c r="AT962" s="130"/>
      <c r="AU962" s="130"/>
      <c r="AV962" s="130"/>
      <c r="AW962" s="130"/>
      <c r="AX962" s="130"/>
      <c r="AY962" s="130"/>
      <c r="AZ962" s="130"/>
      <c r="BA962" s="130"/>
      <c r="BB962" s="130"/>
      <c r="BC962" s="130"/>
      <c r="BD962" s="130"/>
      <c r="BE962" s="130"/>
    </row>
    <row r="963" spans="1:57" s="137" customFormat="1" ht="15">
      <c r="A963" s="89" t="str">
        <f>IF(Table1[[#This Row],[LIBRARY ID]]="","",CONCATENATE('Sample information'!B$16," #1"," ",Table1[[#This Row],[DATE SAMPLE DELIVERY]]))</f>
        <v/>
      </c>
      <c r="B963" s="89" t="str">
        <f>IF(Table1[[#This Row],[LIBRARY ID]]="","",CONCATENATE('Sample information'!B$16,"-",Table1[[#This Row],[LIBRARY ID]]))</f>
        <v/>
      </c>
      <c r="C963" s="47"/>
      <c r="D963" s="47"/>
      <c r="E963" s="47"/>
      <c r="F963" s="174" t="s">
        <v>547</v>
      </c>
      <c r="G963" s="47"/>
      <c r="H963" s="47"/>
      <c r="I963" s="47"/>
      <c r="J963" s="47"/>
      <c r="K963" s="47"/>
      <c r="L963" s="89" t="str">
        <f>IF(Table1[[#This Row],[INDEX CATEGORY]]="",CONCATENATE("Custom (",Table1[[#This Row],[CUSTOM INDEX]],")"),IF(Table1[[#This Row],[INDEX CATEGORY]]="No index","Custom (None)",INDEX(Index!$C$3:$X$230,MATCH(Table1[[#This Row],[INDEX NUMBER]],Index!$B$3:$B$230,0),MATCH(Table1[[#This Row],[INDEX CATEGORY]],Index!$C$2:$X$2,0))))</f>
        <v>Custom ()</v>
      </c>
      <c r="M963" s="153"/>
      <c r="N963" s="135" t="s">
        <v>5</v>
      </c>
      <c r="O963" s="153" t="s">
        <v>115</v>
      </c>
      <c r="P963" s="150" t="str">
        <f>IF(Table1[[#This Row],[LIBRARY ID]]="","",Table1[[#This Row],[VOLUME]])</f>
        <v/>
      </c>
      <c r="Q963" s="150" t="str">
        <f>IF(Table1[[#This Row],[LIBRARY ID]]="","",Table1[[#This Row],[CONCENTRATION]]*Table1[[#This Row],[VOLUME]])</f>
        <v/>
      </c>
      <c r="R963" s="103" t="s">
        <v>735</v>
      </c>
      <c r="S963" s="103" t="str">
        <f>IF(Table1[[#This Row],[LIBRARY ID]]="","",CONCATENATE('Sample information'!$B$16,"_",Table1[[#This Row],[PLATE]],"_org_",Table1[[#This Row],[DATE SAMPLE DELIVERY]]))</f>
        <v/>
      </c>
      <c r="T963" s="130" t="str">
        <f>IF(Table1[[#This Row],[DATE SAMPLE DELIVERY]]="","",(CONCATENATE(20,LEFT(Table1[[#This Row],[DATE SAMPLE DELIVERY]],2),"-",(MID(Table1[[#This Row],[DATE SAMPLE DELIVERY]],3,2)),"-",(RIGHT(Table1[[#This Row],[DATE SAMPLE DELIVERY]],2)))))</f>
        <v/>
      </c>
      <c r="U963" s="137" t="str">
        <f>IF(Table1[[#This Row],[LIBRARY ID]]="","",IF('Sample information'!$B$22="","RML",'Sample information'!$B$22))</f>
        <v/>
      </c>
      <c r="V963" s="130" t="s">
        <v>280</v>
      </c>
      <c r="W963" s="135"/>
      <c r="X963" s="135"/>
      <c r="AA963" s="151"/>
      <c r="AC963" s="154"/>
      <c r="AF963" s="135"/>
      <c r="AG963" s="130"/>
      <c r="AH963" s="130"/>
      <c r="AI963" s="130"/>
      <c r="AJ963" s="130"/>
      <c r="AK963" s="130"/>
      <c r="AL963" s="130"/>
      <c r="AM963" s="130"/>
      <c r="AN963" s="130"/>
      <c r="AO963" s="130"/>
      <c r="AP963" s="130"/>
      <c r="AQ963" s="130"/>
      <c r="AR963" s="130"/>
      <c r="AS963" s="130"/>
      <c r="AT963" s="130"/>
      <c r="AU963" s="130"/>
      <c r="AV963" s="130"/>
      <c r="AW963" s="130"/>
      <c r="AX963" s="130"/>
      <c r="AY963" s="130"/>
      <c r="AZ963" s="130"/>
      <c r="BA963" s="130"/>
      <c r="BB963" s="130"/>
      <c r="BC963" s="130"/>
      <c r="BD963" s="130"/>
      <c r="BE963" s="130"/>
    </row>
    <row r="964" spans="1:57" s="137" customFormat="1" ht="15">
      <c r="A964" s="89" t="str">
        <f>IF(Table1[[#This Row],[LIBRARY ID]]="","",CONCATENATE('Sample information'!B$16," #1"," ",Table1[[#This Row],[DATE SAMPLE DELIVERY]]))</f>
        <v/>
      </c>
      <c r="B964" s="89" t="str">
        <f>IF(Table1[[#This Row],[LIBRARY ID]]="","",CONCATENATE('Sample information'!B$16,"-",Table1[[#This Row],[LIBRARY ID]]))</f>
        <v/>
      </c>
      <c r="C964" s="47"/>
      <c r="D964" s="47"/>
      <c r="E964" s="47"/>
      <c r="F964" s="174" t="s">
        <v>547</v>
      </c>
      <c r="G964" s="47"/>
      <c r="H964" s="47"/>
      <c r="I964" s="47"/>
      <c r="J964" s="47"/>
      <c r="K964" s="47"/>
      <c r="L964" s="89" t="str">
        <f>IF(Table1[[#This Row],[INDEX CATEGORY]]="",CONCATENATE("Custom (",Table1[[#This Row],[CUSTOM INDEX]],")"),IF(Table1[[#This Row],[INDEX CATEGORY]]="No index","Custom (None)",INDEX(Index!$C$3:$X$230,MATCH(Table1[[#This Row],[INDEX NUMBER]],Index!$B$3:$B$230,0),MATCH(Table1[[#This Row],[INDEX CATEGORY]],Index!$C$2:$X$2,0))))</f>
        <v>Custom ()</v>
      </c>
      <c r="M964" s="153"/>
      <c r="N964" s="135" t="s">
        <v>5</v>
      </c>
      <c r="O964" s="153" t="s">
        <v>116</v>
      </c>
      <c r="P964" s="150" t="str">
        <f>IF(Table1[[#This Row],[LIBRARY ID]]="","",Table1[[#This Row],[VOLUME]])</f>
        <v/>
      </c>
      <c r="Q964" s="150" t="str">
        <f>IF(Table1[[#This Row],[LIBRARY ID]]="","",Table1[[#This Row],[CONCENTRATION]]*Table1[[#This Row],[VOLUME]])</f>
        <v/>
      </c>
      <c r="R964" s="103" t="s">
        <v>735</v>
      </c>
      <c r="S964" s="103" t="str">
        <f>IF(Table1[[#This Row],[LIBRARY ID]]="","",CONCATENATE('Sample information'!$B$16,"_",Table1[[#This Row],[PLATE]],"_org_",Table1[[#This Row],[DATE SAMPLE DELIVERY]]))</f>
        <v/>
      </c>
      <c r="T964" s="130" t="str">
        <f>IF(Table1[[#This Row],[DATE SAMPLE DELIVERY]]="","",(CONCATENATE(20,LEFT(Table1[[#This Row],[DATE SAMPLE DELIVERY]],2),"-",(MID(Table1[[#This Row],[DATE SAMPLE DELIVERY]],3,2)),"-",(RIGHT(Table1[[#This Row],[DATE SAMPLE DELIVERY]],2)))))</f>
        <v/>
      </c>
      <c r="U964" s="137" t="str">
        <f>IF(Table1[[#This Row],[LIBRARY ID]]="","",IF('Sample information'!$B$22="","RML",'Sample information'!$B$22))</f>
        <v/>
      </c>
      <c r="V964" s="130" t="s">
        <v>280</v>
      </c>
      <c r="W964" s="135"/>
      <c r="X964" s="135"/>
      <c r="AA964" s="151"/>
      <c r="AC964" s="154"/>
      <c r="AF964" s="135"/>
      <c r="AG964" s="130"/>
      <c r="AH964" s="130"/>
      <c r="AI964" s="130"/>
      <c r="AJ964" s="130"/>
      <c r="AK964" s="130"/>
      <c r="AL964" s="130"/>
      <c r="AM964" s="130"/>
      <c r="AN964" s="130"/>
      <c r="AO964" s="130"/>
      <c r="AP964" s="130"/>
      <c r="AQ964" s="130"/>
      <c r="AR964" s="130"/>
      <c r="AS964" s="130"/>
      <c r="AT964" s="130"/>
      <c r="AU964" s="130"/>
      <c r="AV964" s="130"/>
      <c r="AW964" s="130"/>
      <c r="AX964" s="130"/>
      <c r="AY964" s="130"/>
      <c r="AZ964" s="130"/>
      <c r="BA964" s="130"/>
      <c r="BB964" s="130"/>
      <c r="BC964" s="130"/>
      <c r="BD964" s="130"/>
      <c r="BE964" s="130"/>
    </row>
    <row r="965" spans="1:57" s="137" customFormat="1" ht="15">
      <c r="A965" s="89" t="str">
        <f>IF(Table1[[#This Row],[LIBRARY ID]]="","",CONCATENATE('Sample information'!B$16," #1"," ",Table1[[#This Row],[DATE SAMPLE DELIVERY]]))</f>
        <v/>
      </c>
      <c r="B965" s="89" t="str">
        <f>IF(Table1[[#This Row],[LIBRARY ID]]="","",CONCATENATE('Sample information'!B$16,"-",Table1[[#This Row],[LIBRARY ID]]))</f>
        <v/>
      </c>
      <c r="C965" s="47"/>
      <c r="D965" s="47"/>
      <c r="E965" s="47"/>
      <c r="F965" s="174" t="s">
        <v>547</v>
      </c>
      <c r="G965" s="47"/>
      <c r="H965" s="47"/>
      <c r="I965" s="47"/>
      <c r="J965" s="47"/>
      <c r="K965" s="47"/>
      <c r="L965" s="89" t="str">
        <f>IF(Table1[[#This Row],[INDEX CATEGORY]]="",CONCATENATE("Custom (",Table1[[#This Row],[CUSTOM INDEX]],")"),IF(Table1[[#This Row],[INDEX CATEGORY]]="No index","Custom (None)",INDEX(Index!$C$3:$X$230,MATCH(Table1[[#This Row],[INDEX NUMBER]],Index!$B$3:$B$230,0),MATCH(Table1[[#This Row],[INDEX CATEGORY]],Index!$C$2:$X$2,0))))</f>
        <v>Custom ()</v>
      </c>
      <c r="M965" s="153"/>
      <c r="N965" s="135" t="s">
        <v>5</v>
      </c>
      <c r="O965" s="153" t="s">
        <v>117</v>
      </c>
      <c r="P965" s="150" t="str">
        <f>IF(Table1[[#This Row],[LIBRARY ID]]="","",Table1[[#This Row],[VOLUME]])</f>
        <v/>
      </c>
      <c r="Q965" s="150" t="str">
        <f>IF(Table1[[#This Row],[LIBRARY ID]]="","",Table1[[#This Row],[CONCENTRATION]]*Table1[[#This Row],[VOLUME]])</f>
        <v/>
      </c>
      <c r="R965" s="103" t="s">
        <v>735</v>
      </c>
      <c r="S965" s="103" t="str">
        <f>IF(Table1[[#This Row],[LIBRARY ID]]="","",CONCATENATE('Sample information'!$B$16,"_",Table1[[#This Row],[PLATE]],"_org_",Table1[[#This Row],[DATE SAMPLE DELIVERY]]))</f>
        <v/>
      </c>
      <c r="T965" s="130" t="str">
        <f>IF(Table1[[#This Row],[DATE SAMPLE DELIVERY]]="","",(CONCATENATE(20,LEFT(Table1[[#This Row],[DATE SAMPLE DELIVERY]],2),"-",(MID(Table1[[#This Row],[DATE SAMPLE DELIVERY]],3,2)),"-",(RIGHT(Table1[[#This Row],[DATE SAMPLE DELIVERY]],2)))))</f>
        <v/>
      </c>
      <c r="U965" s="137" t="str">
        <f>IF(Table1[[#This Row],[LIBRARY ID]]="","",IF('Sample information'!$B$22="","RML",'Sample information'!$B$22))</f>
        <v/>
      </c>
      <c r="V965" s="130" t="s">
        <v>280</v>
      </c>
      <c r="W965" s="135"/>
      <c r="X965" s="135"/>
      <c r="AA965" s="151"/>
      <c r="AC965" s="154"/>
      <c r="AF965" s="135"/>
      <c r="AG965" s="130"/>
      <c r="AH965" s="130"/>
      <c r="AI965" s="130"/>
      <c r="AJ965" s="130"/>
      <c r="AK965" s="130"/>
      <c r="AL965" s="130"/>
      <c r="AM965" s="130"/>
      <c r="AN965" s="130"/>
      <c r="AO965" s="130"/>
      <c r="AP965" s="130"/>
      <c r="AQ965" s="130"/>
      <c r="AR965" s="130"/>
      <c r="AS965" s="130"/>
      <c r="AT965" s="130"/>
      <c r="AU965" s="130"/>
      <c r="AV965" s="130"/>
      <c r="AW965" s="130"/>
      <c r="AX965" s="130"/>
      <c r="AY965" s="130"/>
      <c r="AZ965" s="130"/>
      <c r="BA965" s="130"/>
      <c r="BB965" s="130"/>
      <c r="BC965" s="130"/>
      <c r="BD965" s="130"/>
      <c r="BE965" s="130"/>
    </row>
    <row r="966" spans="1:57" s="137" customFormat="1" ht="15">
      <c r="A966" s="89" t="str">
        <f>IF(Table1[[#This Row],[LIBRARY ID]]="","",CONCATENATE('Sample information'!B$16," #1"," ",Table1[[#This Row],[DATE SAMPLE DELIVERY]]))</f>
        <v/>
      </c>
      <c r="B966" s="89" t="str">
        <f>IF(Table1[[#This Row],[LIBRARY ID]]="","",CONCATENATE('Sample information'!B$16,"-",Table1[[#This Row],[LIBRARY ID]]))</f>
        <v/>
      </c>
      <c r="C966" s="47"/>
      <c r="D966" s="47"/>
      <c r="E966" s="47"/>
      <c r="F966" s="174" t="s">
        <v>547</v>
      </c>
      <c r="G966" s="47"/>
      <c r="H966" s="47"/>
      <c r="I966" s="47"/>
      <c r="J966" s="47"/>
      <c r="K966" s="47"/>
      <c r="L966" s="89" t="str">
        <f>IF(Table1[[#This Row],[INDEX CATEGORY]]="",CONCATENATE("Custom (",Table1[[#This Row],[CUSTOM INDEX]],")"),IF(Table1[[#This Row],[INDEX CATEGORY]]="No index","Custom (None)",INDEX(Index!$C$3:$X$230,MATCH(Table1[[#This Row],[INDEX NUMBER]],Index!$B$3:$B$230,0),MATCH(Table1[[#This Row],[INDEX CATEGORY]],Index!$C$2:$X$2,0))))</f>
        <v>Custom ()</v>
      </c>
      <c r="M966" s="153"/>
      <c r="N966" s="135" t="s">
        <v>5</v>
      </c>
      <c r="O966" s="153" t="s">
        <v>118</v>
      </c>
      <c r="P966" s="150" t="str">
        <f>IF(Table1[[#This Row],[LIBRARY ID]]="","",Table1[[#This Row],[VOLUME]])</f>
        <v/>
      </c>
      <c r="Q966" s="150" t="str">
        <f>IF(Table1[[#This Row],[LIBRARY ID]]="","",Table1[[#This Row],[CONCENTRATION]]*Table1[[#This Row],[VOLUME]])</f>
        <v/>
      </c>
      <c r="R966" s="103" t="s">
        <v>735</v>
      </c>
      <c r="S966" s="103" t="str">
        <f>IF(Table1[[#This Row],[LIBRARY ID]]="","",CONCATENATE('Sample information'!$B$16,"_",Table1[[#This Row],[PLATE]],"_org_",Table1[[#This Row],[DATE SAMPLE DELIVERY]]))</f>
        <v/>
      </c>
      <c r="T966" s="130" t="str">
        <f>IF(Table1[[#This Row],[DATE SAMPLE DELIVERY]]="","",(CONCATENATE(20,LEFT(Table1[[#This Row],[DATE SAMPLE DELIVERY]],2),"-",(MID(Table1[[#This Row],[DATE SAMPLE DELIVERY]],3,2)),"-",(RIGHT(Table1[[#This Row],[DATE SAMPLE DELIVERY]],2)))))</f>
        <v/>
      </c>
      <c r="U966" s="137" t="str">
        <f>IF(Table1[[#This Row],[LIBRARY ID]]="","",IF('Sample information'!$B$22="","RML",'Sample information'!$B$22))</f>
        <v/>
      </c>
      <c r="V966" s="130" t="s">
        <v>280</v>
      </c>
      <c r="W966" s="135"/>
      <c r="X966" s="135"/>
      <c r="AA966" s="151"/>
      <c r="AC966" s="154"/>
      <c r="AF966" s="135"/>
      <c r="AG966" s="130"/>
      <c r="AH966" s="130"/>
      <c r="AI966" s="130"/>
      <c r="AJ966" s="130"/>
      <c r="AK966" s="130"/>
      <c r="AL966" s="130"/>
      <c r="AM966" s="130"/>
      <c r="AN966" s="130"/>
      <c r="AO966" s="130"/>
      <c r="AP966" s="130"/>
      <c r="AQ966" s="130"/>
      <c r="AR966" s="130"/>
      <c r="AS966" s="130"/>
      <c r="AT966" s="130"/>
      <c r="AU966" s="130"/>
      <c r="AV966" s="130"/>
      <c r="AW966" s="130"/>
      <c r="AX966" s="130"/>
      <c r="AY966" s="130"/>
      <c r="AZ966" s="130"/>
      <c r="BA966" s="130"/>
      <c r="BB966" s="130"/>
      <c r="BC966" s="130"/>
      <c r="BD966" s="130"/>
      <c r="BE966" s="130"/>
    </row>
    <row r="967" spans="1:57" s="137" customFormat="1" ht="15">
      <c r="A967" s="89" t="str">
        <f>IF(Table1[[#This Row],[LIBRARY ID]]="","",CONCATENATE('Sample information'!B$16," #1"," ",Table1[[#This Row],[DATE SAMPLE DELIVERY]]))</f>
        <v/>
      </c>
      <c r="B967" s="89" t="str">
        <f>IF(Table1[[#This Row],[LIBRARY ID]]="","",CONCATENATE('Sample information'!B$16,"-",Table1[[#This Row],[LIBRARY ID]]))</f>
        <v/>
      </c>
      <c r="C967" s="47"/>
      <c r="D967" s="47"/>
      <c r="E967" s="47"/>
      <c r="F967" s="174" t="s">
        <v>547</v>
      </c>
      <c r="G967" s="47"/>
      <c r="H967" s="47"/>
      <c r="I967" s="47"/>
      <c r="J967" s="47"/>
      <c r="K967" s="47"/>
      <c r="L967" s="89" t="str">
        <f>IF(Table1[[#This Row],[INDEX CATEGORY]]="",CONCATENATE("Custom (",Table1[[#This Row],[CUSTOM INDEX]],")"),IF(Table1[[#This Row],[INDEX CATEGORY]]="No index","Custom (None)",INDEX(Index!$C$3:$X$230,MATCH(Table1[[#This Row],[INDEX NUMBER]],Index!$B$3:$B$230,0),MATCH(Table1[[#This Row],[INDEX CATEGORY]],Index!$C$2:$X$2,0))))</f>
        <v>Custom ()</v>
      </c>
      <c r="M967" s="153"/>
      <c r="N967" s="135" t="s">
        <v>5</v>
      </c>
      <c r="O967" s="153" t="s">
        <v>119</v>
      </c>
      <c r="P967" s="150" t="str">
        <f>IF(Table1[[#This Row],[LIBRARY ID]]="","",Table1[[#This Row],[VOLUME]])</f>
        <v/>
      </c>
      <c r="Q967" s="150" t="str">
        <f>IF(Table1[[#This Row],[LIBRARY ID]]="","",Table1[[#This Row],[CONCENTRATION]]*Table1[[#This Row],[VOLUME]])</f>
        <v/>
      </c>
      <c r="R967" s="103" t="s">
        <v>735</v>
      </c>
      <c r="S967" s="103" t="str">
        <f>IF(Table1[[#This Row],[LIBRARY ID]]="","",CONCATENATE('Sample information'!$B$16,"_",Table1[[#This Row],[PLATE]],"_org_",Table1[[#This Row],[DATE SAMPLE DELIVERY]]))</f>
        <v/>
      </c>
      <c r="T967" s="130" t="str">
        <f>IF(Table1[[#This Row],[DATE SAMPLE DELIVERY]]="","",(CONCATENATE(20,LEFT(Table1[[#This Row],[DATE SAMPLE DELIVERY]],2),"-",(MID(Table1[[#This Row],[DATE SAMPLE DELIVERY]],3,2)),"-",(RIGHT(Table1[[#This Row],[DATE SAMPLE DELIVERY]],2)))))</f>
        <v/>
      </c>
      <c r="U967" s="137" t="str">
        <f>IF(Table1[[#This Row],[LIBRARY ID]]="","",IF('Sample information'!$B$22="","RML",'Sample information'!$B$22))</f>
        <v/>
      </c>
      <c r="V967" s="130" t="s">
        <v>280</v>
      </c>
      <c r="W967" s="135"/>
      <c r="X967" s="135"/>
      <c r="AA967" s="151"/>
      <c r="AC967" s="154"/>
      <c r="AF967" s="135"/>
      <c r="AG967" s="130"/>
      <c r="AH967" s="130"/>
      <c r="AI967" s="130"/>
      <c r="AJ967" s="130"/>
      <c r="AK967" s="130"/>
      <c r="AL967" s="130"/>
      <c r="AM967" s="130"/>
      <c r="AN967" s="130"/>
      <c r="AO967" s="130"/>
      <c r="AP967" s="130"/>
      <c r="AQ967" s="130"/>
      <c r="AR967" s="130"/>
      <c r="AS967" s="130"/>
      <c r="AT967" s="130"/>
      <c r="AU967" s="130"/>
      <c r="AV967" s="130"/>
      <c r="AW967" s="130"/>
      <c r="AX967" s="130"/>
      <c r="AY967" s="130"/>
      <c r="AZ967" s="130"/>
      <c r="BA967" s="130"/>
      <c r="BB967" s="130"/>
      <c r="BC967" s="130"/>
      <c r="BD967" s="130"/>
      <c r="BE967" s="130"/>
    </row>
    <row r="968" spans="1:57" s="137" customFormat="1" ht="15">
      <c r="A968" s="89" t="str">
        <f>IF(Table1[[#This Row],[LIBRARY ID]]="","",CONCATENATE('Sample information'!B$16," #1"," ",Table1[[#This Row],[DATE SAMPLE DELIVERY]]))</f>
        <v/>
      </c>
      <c r="B968" s="89" t="str">
        <f>IF(Table1[[#This Row],[LIBRARY ID]]="","",CONCATENATE('Sample information'!B$16,"-",Table1[[#This Row],[LIBRARY ID]]))</f>
        <v/>
      </c>
      <c r="C968" s="47"/>
      <c r="D968" s="47"/>
      <c r="E968" s="47"/>
      <c r="F968" s="174" t="s">
        <v>547</v>
      </c>
      <c r="G968" s="47"/>
      <c r="H968" s="47"/>
      <c r="I968" s="47"/>
      <c r="J968" s="47"/>
      <c r="K968" s="47"/>
      <c r="L968" s="89" t="str">
        <f>IF(Table1[[#This Row],[INDEX CATEGORY]]="",CONCATENATE("Custom (",Table1[[#This Row],[CUSTOM INDEX]],")"),IF(Table1[[#This Row],[INDEX CATEGORY]]="No index","Custom (None)",INDEX(Index!$C$3:$X$230,MATCH(Table1[[#This Row],[INDEX NUMBER]],Index!$B$3:$B$230,0),MATCH(Table1[[#This Row],[INDEX CATEGORY]],Index!$C$2:$X$2,0))))</f>
        <v>Custom ()</v>
      </c>
      <c r="M968" s="153"/>
      <c r="N968" s="135" t="s">
        <v>5</v>
      </c>
      <c r="O968" s="153" t="s">
        <v>120</v>
      </c>
      <c r="P968" s="150" t="str">
        <f>IF(Table1[[#This Row],[LIBRARY ID]]="","",Table1[[#This Row],[VOLUME]])</f>
        <v/>
      </c>
      <c r="Q968" s="150" t="str">
        <f>IF(Table1[[#This Row],[LIBRARY ID]]="","",Table1[[#This Row],[CONCENTRATION]]*Table1[[#This Row],[VOLUME]])</f>
        <v/>
      </c>
      <c r="R968" s="103" t="s">
        <v>735</v>
      </c>
      <c r="S968" s="103" t="str">
        <f>IF(Table1[[#This Row],[LIBRARY ID]]="","",CONCATENATE('Sample information'!$B$16,"_",Table1[[#This Row],[PLATE]],"_org_",Table1[[#This Row],[DATE SAMPLE DELIVERY]]))</f>
        <v/>
      </c>
      <c r="T968" s="130" t="str">
        <f>IF(Table1[[#This Row],[DATE SAMPLE DELIVERY]]="","",(CONCATENATE(20,LEFT(Table1[[#This Row],[DATE SAMPLE DELIVERY]],2),"-",(MID(Table1[[#This Row],[DATE SAMPLE DELIVERY]],3,2)),"-",(RIGHT(Table1[[#This Row],[DATE SAMPLE DELIVERY]],2)))))</f>
        <v/>
      </c>
      <c r="U968" s="137" t="str">
        <f>IF(Table1[[#This Row],[LIBRARY ID]]="","",IF('Sample information'!$B$22="","RML",'Sample information'!$B$22))</f>
        <v/>
      </c>
      <c r="V968" s="130" t="s">
        <v>280</v>
      </c>
      <c r="W968" s="135"/>
      <c r="X968" s="135"/>
      <c r="AA968" s="151"/>
      <c r="AC968" s="154"/>
      <c r="AF968" s="135"/>
      <c r="AG968" s="130"/>
      <c r="AH968" s="130"/>
      <c r="AI968" s="130"/>
      <c r="AJ968" s="130"/>
      <c r="AK968" s="130"/>
      <c r="AL968" s="130"/>
      <c r="AM968" s="130"/>
      <c r="AN968" s="130"/>
      <c r="AO968" s="130"/>
      <c r="AP968" s="130"/>
      <c r="AQ968" s="130"/>
      <c r="AR968" s="130"/>
      <c r="AS968" s="130"/>
      <c r="AT968" s="130"/>
      <c r="AU968" s="130"/>
      <c r="AV968" s="130"/>
      <c r="AW968" s="130"/>
      <c r="AX968" s="130"/>
      <c r="AY968" s="130"/>
      <c r="AZ968" s="130"/>
      <c r="BA968" s="130"/>
      <c r="BB968" s="130"/>
      <c r="BC968" s="130"/>
      <c r="BD968" s="130"/>
      <c r="BE968" s="130"/>
    </row>
    <row r="969" spans="1:57" s="137" customFormat="1" ht="15">
      <c r="A969" s="89" t="str">
        <f>IF(Table1[[#This Row],[LIBRARY ID]]="","",CONCATENATE('Sample information'!B$16," #1"," ",Table1[[#This Row],[DATE SAMPLE DELIVERY]]))</f>
        <v/>
      </c>
      <c r="B969" s="89" t="str">
        <f>IF(Table1[[#This Row],[LIBRARY ID]]="","",CONCATENATE('Sample information'!B$16,"-",Table1[[#This Row],[LIBRARY ID]]))</f>
        <v/>
      </c>
      <c r="C969" s="47"/>
      <c r="D969" s="47"/>
      <c r="E969" s="47"/>
      <c r="F969" s="174" t="s">
        <v>547</v>
      </c>
      <c r="G969" s="47"/>
      <c r="H969" s="47"/>
      <c r="I969" s="47"/>
      <c r="J969" s="47"/>
      <c r="K969" s="47"/>
      <c r="L969" s="89" t="str">
        <f>IF(Table1[[#This Row],[INDEX CATEGORY]]="",CONCATENATE("Custom (",Table1[[#This Row],[CUSTOM INDEX]],")"),IF(Table1[[#This Row],[INDEX CATEGORY]]="No index","Custom (None)",INDEX(Index!$C$3:$X$230,MATCH(Table1[[#This Row],[INDEX NUMBER]],Index!$B$3:$B$230,0),MATCH(Table1[[#This Row],[INDEX CATEGORY]],Index!$C$2:$X$2,0))))</f>
        <v>Custom ()</v>
      </c>
      <c r="M969" s="153"/>
      <c r="N969" s="135" t="s">
        <v>5</v>
      </c>
      <c r="O969" s="153" t="s">
        <v>121</v>
      </c>
      <c r="P969" s="150" t="str">
        <f>IF(Table1[[#This Row],[LIBRARY ID]]="","",Table1[[#This Row],[VOLUME]])</f>
        <v/>
      </c>
      <c r="Q969" s="150" t="str">
        <f>IF(Table1[[#This Row],[LIBRARY ID]]="","",Table1[[#This Row],[CONCENTRATION]]*Table1[[#This Row],[VOLUME]])</f>
        <v/>
      </c>
      <c r="R969" s="103" t="s">
        <v>735</v>
      </c>
      <c r="S969" s="103" t="str">
        <f>IF(Table1[[#This Row],[LIBRARY ID]]="","",CONCATENATE('Sample information'!$B$16,"_",Table1[[#This Row],[PLATE]],"_org_",Table1[[#This Row],[DATE SAMPLE DELIVERY]]))</f>
        <v/>
      </c>
      <c r="T969" s="130" t="str">
        <f>IF(Table1[[#This Row],[DATE SAMPLE DELIVERY]]="","",(CONCATENATE(20,LEFT(Table1[[#This Row],[DATE SAMPLE DELIVERY]],2),"-",(MID(Table1[[#This Row],[DATE SAMPLE DELIVERY]],3,2)),"-",(RIGHT(Table1[[#This Row],[DATE SAMPLE DELIVERY]],2)))))</f>
        <v/>
      </c>
      <c r="U969" s="137" t="str">
        <f>IF(Table1[[#This Row],[LIBRARY ID]]="","",IF('Sample information'!$B$22="","RML",'Sample information'!$B$22))</f>
        <v/>
      </c>
      <c r="V969" s="130" t="s">
        <v>280</v>
      </c>
      <c r="W969" s="135"/>
      <c r="X969" s="135"/>
      <c r="AA969" s="151"/>
      <c r="AC969" s="154"/>
      <c r="AF969" s="135"/>
      <c r="AG969" s="130"/>
      <c r="AH969" s="130"/>
      <c r="AI969" s="130"/>
      <c r="AJ969" s="130"/>
      <c r="AK969" s="130"/>
      <c r="AL969" s="130"/>
      <c r="AM969" s="130"/>
      <c r="AN969" s="130"/>
      <c r="AO969" s="130"/>
      <c r="AP969" s="130"/>
      <c r="AQ969" s="130"/>
      <c r="AR969" s="130"/>
      <c r="AS969" s="130"/>
      <c r="AT969" s="130"/>
      <c r="AU969" s="130"/>
      <c r="AV969" s="130"/>
      <c r="AW969" s="130"/>
      <c r="AX969" s="130"/>
      <c r="AY969" s="130"/>
      <c r="AZ969" s="130"/>
      <c r="BA969" s="130"/>
      <c r="BB969" s="130"/>
      <c r="BC969" s="130"/>
      <c r="BD969" s="130"/>
      <c r="BE969" s="130"/>
    </row>
    <row r="970" spans="1:57" s="122" customFormat="1" ht="15">
      <c r="A970" s="202" t="str">
        <f>IF(Table1[[#This Row],[LIBRARY ID]]="","",CONCATENATE('Sample information'!B$16," #1"," ",Table1[[#This Row],[DATE SAMPLE DELIVERY]]))</f>
        <v/>
      </c>
      <c r="B970" s="202" t="str">
        <f>IF(Table1[[#This Row],[LIBRARY ID]]="","",CONCATENATE('Sample information'!B$16,"-",Table1[[#This Row],[LIBRARY ID]]))</f>
        <v/>
      </c>
      <c r="C970" s="203"/>
      <c r="D970" s="203"/>
      <c r="E970" s="203"/>
      <c r="F970" s="204" t="s">
        <v>547</v>
      </c>
      <c r="G970" s="203"/>
      <c r="H970" s="203"/>
      <c r="I970" s="203"/>
      <c r="J970" s="203"/>
      <c r="K970" s="203"/>
      <c r="L970" s="89" t="str">
        <f>IF(Table1[[#This Row],[INDEX CATEGORY]]="",CONCATENATE("Custom (",Table1[[#This Row],[CUSTOM INDEX]],")"),IF(Table1[[#This Row],[INDEX CATEGORY]]="No index","Custom (None)",INDEX(Index!$C$3:$X$230,MATCH(Table1[[#This Row],[INDEX NUMBER]],Index!$B$3:$B$230,0),MATCH(Table1[[#This Row],[INDEX CATEGORY]],Index!$C$2:$X$2,0))))</f>
        <v>Custom ()</v>
      </c>
      <c r="M970" s="205"/>
      <c r="N970" s="206" t="s">
        <v>5</v>
      </c>
      <c r="O970" s="205" t="s">
        <v>122</v>
      </c>
      <c r="P970" s="150" t="str">
        <f>IF(Table1[[#This Row],[LIBRARY ID]]="","",Table1[[#This Row],[VOLUME]])</f>
        <v/>
      </c>
      <c r="Q970" s="150" t="str">
        <f>IF(Table1[[#This Row],[LIBRARY ID]]="","",Table1[[#This Row],[CONCENTRATION]]*Table1[[#This Row],[VOLUME]])</f>
        <v/>
      </c>
      <c r="R970" s="207" t="s">
        <v>735</v>
      </c>
      <c r="S970" s="207" t="str">
        <f>IF(Table1[[#This Row],[LIBRARY ID]]="","",CONCATENATE('Sample information'!$B$16,"_",Table1[[#This Row],[PLATE]],"_org_",Table1[[#This Row],[DATE SAMPLE DELIVERY]]))</f>
        <v/>
      </c>
      <c r="T970" s="121" t="str">
        <f>IF(Table1[[#This Row],[DATE SAMPLE DELIVERY]]="","",(CONCATENATE(20,LEFT(Table1[[#This Row],[DATE SAMPLE DELIVERY]],2),"-",(MID(Table1[[#This Row],[DATE SAMPLE DELIVERY]],3,2)),"-",(RIGHT(Table1[[#This Row],[DATE SAMPLE DELIVERY]],2)))))</f>
        <v/>
      </c>
      <c r="U970" s="137" t="str">
        <f>IF(Table1[[#This Row],[LIBRARY ID]]="","",IF('Sample information'!$B$22="","RML",'Sample information'!$B$22))</f>
        <v/>
      </c>
      <c r="V970" s="121" t="s">
        <v>280</v>
      </c>
      <c r="W970" s="206"/>
      <c r="X970" s="206"/>
      <c r="AA970" s="208"/>
      <c r="AB970" s="208"/>
      <c r="AC970" s="209"/>
      <c r="AF970" s="206"/>
      <c r="AG970" s="121"/>
      <c r="AH970" s="121"/>
      <c r="AI970" s="121"/>
      <c r="AJ970" s="121"/>
      <c r="AK970" s="121"/>
      <c r="AL970" s="121"/>
      <c r="AM970" s="121"/>
      <c r="AN970" s="121"/>
      <c r="AO970" s="121"/>
      <c r="AP970" s="121"/>
      <c r="AQ970" s="121"/>
      <c r="AR970" s="121"/>
      <c r="AS970" s="121"/>
      <c r="AT970" s="121"/>
      <c r="AU970" s="121"/>
      <c r="AV970" s="121"/>
      <c r="AW970" s="121"/>
      <c r="AX970" s="121"/>
      <c r="AY970" s="121"/>
      <c r="AZ970" s="121"/>
      <c r="BA970" s="121"/>
      <c r="BB970" s="121"/>
      <c r="BC970" s="121"/>
      <c r="BD970" s="121"/>
      <c r="BE970" s="121"/>
    </row>
    <row r="971" spans="1:57" s="122" customFormat="1" ht="15">
      <c r="A971" s="202" t="str">
        <f>IF(Table1[[#This Row],[LIBRARY ID]]="","",CONCATENATE('Sample information'!B$16," #1"," ",Table1[[#This Row],[DATE SAMPLE DELIVERY]]))</f>
        <v/>
      </c>
      <c r="B971" s="202" t="str">
        <f>IF(Table1[[#This Row],[LIBRARY ID]]="","",CONCATENATE('Sample information'!B$16,"-",Table1[[#This Row],[LIBRARY ID]]))</f>
        <v/>
      </c>
      <c r="C971" s="194"/>
      <c r="D971" s="194"/>
      <c r="E971" s="194"/>
      <c r="F971" s="204" t="s">
        <v>547</v>
      </c>
      <c r="G971" s="194"/>
      <c r="H971" s="194"/>
      <c r="I971" s="194"/>
      <c r="J971" s="194"/>
      <c r="K971" s="194"/>
      <c r="L971" s="202" t="str">
        <f>IF(Table1[[#This Row],[INDEX CATEGORY]]="",CONCATENATE("Custom (",Table1[[#This Row],[CUSTOM INDEX]],")"),IF(Table1[[#This Row],[INDEX CATEGORY]]="No index","Custom (None)",INDEX(Index!$C$3:$X$230,MATCH(Table1[[#This Row],[INDEX NUMBER]],Index!$B$3:$B$230,0),MATCH(Table1[[#This Row],[INDEX CATEGORY]],Index!$C$2:$X$2,0))))</f>
        <v>Custom ()</v>
      </c>
      <c r="M971" s="205"/>
      <c r="N971" s="206" t="s">
        <v>5</v>
      </c>
      <c r="O971" s="205" t="s">
        <v>27</v>
      </c>
      <c r="P971" s="210" t="str">
        <f>IF(Table1[[#This Row],[LIBRARY ID]]="","",Table1[[#This Row],[VOLUME]])</f>
        <v/>
      </c>
      <c r="Q971" s="210" t="str">
        <f>IF(Table1[[#This Row],[LIBRARY ID]]="","",Table1[[#This Row],[CONCENTRATION]]*Table1[[#This Row],[VOLUME]])</f>
        <v/>
      </c>
      <c r="R971" s="196" t="s">
        <v>979</v>
      </c>
      <c r="S971" s="207" t="str">
        <f>IF(Table1[[#This Row],[LIBRARY ID]]="","",CONCATENATE('Sample information'!$B$16,"_",Table1[[#This Row],[PLATE]],"_org_",Table1[[#This Row],[DATE SAMPLE DELIVERY]]))</f>
        <v/>
      </c>
      <c r="T971" s="121" t="str">
        <f>IF(Table1[[#This Row],[DATE SAMPLE DELIVERY]]="","",(CONCATENATE(20,LEFT(Table1[[#This Row],[DATE SAMPLE DELIVERY]],2),"-",(MID(Table1[[#This Row],[DATE SAMPLE DELIVERY]],3,2)),"-",(RIGHT(Table1[[#This Row],[DATE SAMPLE DELIVERY]],2)))))</f>
        <v/>
      </c>
      <c r="U971" s="122" t="str">
        <f>IF(Table1[[#This Row],[LIBRARY ID]]="","",IF('Sample information'!$B$22="","RML",'Sample information'!$B$22))</f>
        <v/>
      </c>
      <c r="V971" s="121" t="s">
        <v>280</v>
      </c>
      <c r="W971" s="195"/>
      <c r="X971" s="195"/>
      <c r="Y971" s="197"/>
      <c r="Z971" s="197"/>
      <c r="AA971" s="198"/>
      <c r="AB971" s="197"/>
      <c r="AC971" s="199"/>
      <c r="AD971" s="200"/>
      <c r="AE971" s="201"/>
      <c r="AF971" s="195"/>
      <c r="AG971" s="121"/>
      <c r="AH971" s="121"/>
      <c r="AI971" s="121"/>
      <c r="AJ971" s="121"/>
      <c r="AK971" s="121"/>
      <c r="AL971" s="121"/>
      <c r="AM971" s="121"/>
      <c r="AN971" s="121"/>
      <c r="AO971" s="121"/>
      <c r="AP971" s="121"/>
      <c r="AQ971" s="121"/>
      <c r="AR971" s="121"/>
      <c r="AS971" s="121"/>
      <c r="AT971" s="121"/>
      <c r="AU971" s="121"/>
      <c r="AV971" s="121"/>
      <c r="AW971" s="121"/>
      <c r="AX971" s="121"/>
      <c r="AY971" s="121"/>
      <c r="AZ971" s="121"/>
      <c r="BA971" s="121"/>
      <c r="BB971" s="121"/>
      <c r="BC971" s="121"/>
      <c r="BD971" s="121"/>
      <c r="BE971" s="121"/>
    </row>
    <row r="972" spans="1:57" s="122" customFormat="1" ht="15">
      <c r="A972" s="202" t="str">
        <f>IF(Table1[[#This Row],[LIBRARY ID]]="","",CONCATENATE('Sample information'!B$16," #1"," ",Table1[[#This Row],[DATE SAMPLE DELIVERY]]))</f>
        <v/>
      </c>
      <c r="B972" s="202" t="str">
        <f>IF(Table1[[#This Row],[LIBRARY ID]]="","",CONCATENATE('Sample information'!B$16,"-",Table1[[#This Row],[LIBRARY ID]]))</f>
        <v/>
      </c>
      <c r="C972" s="194"/>
      <c r="D972" s="194"/>
      <c r="E972" s="194"/>
      <c r="F972" s="204" t="s">
        <v>547</v>
      </c>
      <c r="G972" s="194"/>
      <c r="H972" s="194"/>
      <c r="I972" s="194"/>
      <c r="J972" s="194"/>
      <c r="K972" s="194"/>
      <c r="L972" s="202" t="str">
        <f>IF(Table1[[#This Row],[INDEX CATEGORY]]="",CONCATENATE("Custom (",Table1[[#This Row],[CUSTOM INDEX]],")"),IF(Table1[[#This Row],[INDEX CATEGORY]]="No index","Custom (None)",INDEX(Index!$C$3:$X$230,MATCH(Table1[[#This Row],[INDEX NUMBER]],Index!$B$3:$B$230,0),MATCH(Table1[[#This Row],[INDEX CATEGORY]],Index!$C$2:$X$2,0))))</f>
        <v>Custom ()</v>
      </c>
      <c r="M972" s="205"/>
      <c r="N972" s="206" t="s">
        <v>5</v>
      </c>
      <c r="O972" s="205" t="s">
        <v>28</v>
      </c>
      <c r="P972" s="210" t="str">
        <f>IF(Table1[[#This Row],[LIBRARY ID]]="","",Table1[[#This Row],[VOLUME]])</f>
        <v/>
      </c>
      <c r="Q972" s="210" t="str">
        <f>IF(Table1[[#This Row],[LIBRARY ID]]="","",Table1[[#This Row],[CONCENTRATION]]*Table1[[#This Row],[VOLUME]])</f>
        <v/>
      </c>
      <c r="R972" s="196" t="s">
        <v>979</v>
      </c>
      <c r="S972" s="207" t="str">
        <f>IF(Table1[[#This Row],[LIBRARY ID]]="","",CONCATENATE('Sample information'!$B$16,"_",Table1[[#This Row],[PLATE]],"_org_",Table1[[#This Row],[DATE SAMPLE DELIVERY]]))</f>
        <v/>
      </c>
      <c r="T972" s="121" t="str">
        <f>IF(Table1[[#This Row],[DATE SAMPLE DELIVERY]]="","",(CONCATENATE(20,LEFT(Table1[[#This Row],[DATE SAMPLE DELIVERY]],2),"-",(MID(Table1[[#This Row],[DATE SAMPLE DELIVERY]],3,2)),"-",(RIGHT(Table1[[#This Row],[DATE SAMPLE DELIVERY]],2)))))</f>
        <v/>
      </c>
      <c r="U972" s="122" t="str">
        <f>IF(Table1[[#This Row],[LIBRARY ID]]="","",IF('Sample information'!$B$22="","RML",'Sample information'!$B$22))</f>
        <v/>
      </c>
      <c r="V972" s="121" t="s">
        <v>280</v>
      </c>
      <c r="W972" s="195"/>
      <c r="X972" s="195"/>
      <c r="Y972" s="197"/>
      <c r="Z972" s="197"/>
      <c r="AA972" s="198"/>
      <c r="AB972" s="197"/>
      <c r="AC972" s="199"/>
      <c r="AD972" s="200"/>
      <c r="AE972" s="201"/>
      <c r="AF972" s="195"/>
      <c r="AG972" s="121"/>
      <c r="AH972" s="121"/>
      <c r="AI972" s="121"/>
      <c r="AJ972" s="121"/>
      <c r="AK972" s="121"/>
      <c r="AL972" s="121"/>
      <c r="AM972" s="121"/>
      <c r="AN972" s="121"/>
      <c r="AO972" s="121"/>
      <c r="AP972" s="121"/>
      <c r="AQ972" s="121"/>
      <c r="AR972" s="121"/>
      <c r="AS972" s="121"/>
      <c r="AT972" s="121"/>
      <c r="AU972" s="121"/>
      <c r="AV972" s="121"/>
      <c r="AW972" s="121"/>
      <c r="AX972" s="121"/>
      <c r="AY972" s="121"/>
      <c r="AZ972" s="121"/>
      <c r="BA972" s="121"/>
      <c r="BB972" s="121"/>
      <c r="BC972" s="121"/>
      <c r="BD972" s="121"/>
      <c r="BE972" s="121"/>
    </row>
    <row r="973" spans="1:57" s="122" customFormat="1" ht="15">
      <c r="A973" s="202" t="str">
        <f>IF(Table1[[#This Row],[LIBRARY ID]]="","",CONCATENATE('Sample information'!B$16," #1"," ",Table1[[#This Row],[DATE SAMPLE DELIVERY]]))</f>
        <v/>
      </c>
      <c r="B973" s="202" t="str">
        <f>IF(Table1[[#This Row],[LIBRARY ID]]="","",CONCATENATE('Sample information'!B$16,"-",Table1[[#This Row],[LIBRARY ID]]))</f>
        <v/>
      </c>
      <c r="C973" s="194"/>
      <c r="D973" s="194"/>
      <c r="E973" s="194"/>
      <c r="F973" s="204" t="s">
        <v>547</v>
      </c>
      <c r="G973" s="194"/>
      <c r="H973" s="194"/>
      <c r="I973" s="194"/>
      <c r="J973" s="194"/>
      <c r="K973" s="194"/>
      <c r="L973" s="202" t="str">
        <f>IF(Table1[[#This Row],[INDEX CATEGORY]]="",CONCATENATE("Custom (",Table1[[#This Row],[CUSTOM INDEX]],")"),IF(Table1[[#This Row],[INDEX CATEGORY]]="No index","Custom (None)",INDEX(Index!$C$3:$X$230,MATCH(Table1[[#This Row],[INDEX NUMBER]],Index!$B$3:$B$230,0),MATCH(Table1[[#This Row],[INDEX CATEGORY]],Index!$C$2:$X$2,0))))</f>
        <v>Custom ()</v>
      </c>
      <c r="M973" s="205"/>
      <c r="N973" s="206" t="s">
        <v>5</v>
      </c>
      <c r="O973" s="205" t="s">
        <v>29</v>
      </c>
      <c r="P973" s="210" t="str">
        <f>IF(Table1[[#This Row],[LIBRARY ID]]="","",Table1[[#This Row],[VOLUME]])</f>
        <v/>
      </c>
      <c r="Q973" s="210" t="str">
        <f>IF(Table1[[#This Row],[LIBRARY ID]]="","",Table1[[#This Row],[CONCENTRATION]]*Table1[[#This Row],[VOLUME]])</f>
        <v/>
      </c>
      <c r="R973" s="196" t="s">
        <v>979</v>
      </c>
      <c r="S973" s="207" t="str">
        <f>IF(Table1[[#This Row],[LIBRARY ID]]="","",CONCATENATE('Sample information'!$B$16,"_",Table1[[#This Row],[PLATE]],"_org_",Table1[[#This Row],[DATE SAMPLE DELIVERY]]))</f>
        <v/>
      </c>
      <c r="T973" s="121" t="str">
        <f>IF(Table1[[#This Row],[DATE SAMPLE DELIVERY]]="","",(CONCATENATE(20,LEFT(Table1[[#This Row],[DATE SAMPLE DELIVERY]],2),"-",(MID(Table1[[#This Row],[DATE SAMPLE DELIVERY]],3,2)),"-",(RIGHT(Table1[[#This Row],[DATE SAMPLE DELIVERY]],2)))))</f>
        <v/>
      </c>
      <c r="U973" s="122" t="str">
        <f>IF(Table1[[#This Row],[LIBRARY ID]]="","",IF('Sample information'!$B$22="","RML",'Sample information'!$B$22))</f>
        <v/>
      </c>
      <c r="V973" s="121" t="s">
        <v>280</v>
      </c>
      <c r="W973" s="195"/>
      <c r="X973" s="195"/>
      <c r="Y973" s="197"/>
      <c r="Z973" s="197"/>
      <c r="AA973" s="198"/>
      <c r="AB973" s="197"/>
      <c r="AC973" s="199"/>
      <c r="AD973" s="200"/>
      <c r="AE973" s="201"/>
      <c r="AF973" s="195"/>
      <c r="AG973" s="121"/>
      <c r="AH973" s="121"/>
      <c r="AI973" s="121"/>
      <c r="AJ973" s="121"/>
      <c r="AK973" s="121"/>
      <c r="AL973" s="121"/>
      <c r="AM973" s="121"/>
      <c r="AN973" s="121"/>
      <c r="AO973" s="121"/>
      <c r="AP973" s="121"/>
      <c r="AQ973" s="121"/>
      <c r="AR973" s="121"/>
      <c r="AS973" s="121"/>
      <c r="AT973" s="121"/>
      <c r="AU973" s="121"/>
      <c r="AV973" s="121"/>
      <c r="AW973" s="121"/>
      <c r="AX973" s="121"/>
      <c r="AY973" s="121"/>
      <c r="AZ973" s="121"/>
      <c r="BA973" s="121"/>
      <c r="BB973" s="121"/>
      <c r="BC973" s="121"/>
      <c r="BD973" s="121"/>
      <c r="BE973" s="121"/>
    </row>
    <row r="974" spans="1:57" s="122" customFormat="1" ht="15">
      <c r="A974" s="202" t="str">
        <f>IF(Table1[[#This Row],[LIBRARY ID]]="","",CONCATENATE('Sample information'!B$16," #1"," ",Table1[[#This Row],[DATE SAMPLE DELIVERY]]))</f>
        <v/>
      </c>
      <c r="B974" s="202" t="str">
        <f>IF(Table1[[#This Row],[LIBRARY ID]]="","",CONCATENATE('Sample information'!B$16,"-",Table1[[#This Row],[LIBRARY ID]]))</f>
        <v/>
      </c>
      <c r="C974" s="194"/>
      <c r="D974" s="194"/>
      <c r="E974" s="194"/>
      <c r="F974" s="204" t="s">
        <v>547</v>
      </c>
      <c r="G974" s="194"/>
      <c r="H974" s="194"/>
      <c r="I974" s="194"/>
      <c r="J974" s="194"/>
      <c r="K974" s="194"/>
      <c r="L974" s="202" t="str">
        <f>IF(Table1[[#This Row],[INDEX CATEGORY]]="",CONCATENATE("Custom (",Table1[[#This Row],[CUSTOM INDEX]],")"),IF(Table1[[#This Row],[INDEX CATEGORY]]="No index","Custom (None)",INDEX(Index!$C$3:$X$230,MATCH(Table1[[#This Row],[INDEX NUMBER]],Index!$B$3:$B$230,0),MATCH(Table1[[#This Row],[INDEX CATEGORY]],Index!$C$2:$X$2,0))))</f>
        <v>Custom ()</v>
      </c>
      <c r="M974" s="205"/>
      <c r="N974" s="206" t="s">
        <v>5</v>
      </c>
      <c r="O974" s="205" t="s">
        <v>30</v>
      </c>
      <c r="P974" s="210" t="str">
        <f>IF(Table1[[#This Row],[LIBRARY ID]]="","",Table1[[#This Row],[VOLUME]])</f>
        <v/>
      </c>
      <c r="Q974" s="210" t="str">
        <f>IF(Table1[[#This Row],[LIBRARY ID]]="","",Table1[[#This Row],[CONCENTRATION]]*Table1[[#This Row],[VOLUME]])</f>
        <v/>
      </c>
      <c r="R974" s="196" t="s">
        <v>979</v>
      </c>
      <c r="S974" s="207" t="str">
        <f>IF(Table1[[#This Row],[LIBRARY ID]]="","",CONCATENATE('Sample information'!$B$16,"_",Table1[[#This Row],[PLATE]],"_org_",Table1[[#This Row],[DATE SAMPLE DELIVERY]]))</f>
        <v/>
      </c>
      <c r="T974" s="121" t="str">
        <f>IF(Table1[[#This Row],[DATE SAMPLE DELIVERY]]="","",(CONCATENATE(20,LEFT(Table1[[#This Row],[DATE SAMPLE DELIVERY]],2),"-",(MID(Table1[[#This Row],[DATE SAMPLE DELIVERY]],3,2)),"-",(RIGHT(Table1[[#This Row],[DATE SAMPLE DELIVERY]],2)))))</f>
        <v/>
      </c>
      <c r="U974" s="122" t="str">
        <f>IF(Table1[[#This Row],[LIBRARY ID]]="","",IF('Sample information'!$B$22="","RML",'Sample information'!$B$22))</f>
        <v/>
      </c>
      <c r="V974" s="121" t="s">
        <v>280</v>
      </c>
      <c r="W974" s="195"/>
      <c r="X974" s="195"/>
      <c r="Y974" s="197"/>
      <c r="Z974" s="197"/>
      <c r="AA974" s="198"/>
      <c r="AB974" s="197"/>
      <c r="AC974" s="199"/>
      <c r="AD974" s="200"/>
      <c r="AE974" s="201"/>
      <c r="AF974" s="195"/>
      <c r="AG974" s="121"/>
      <c r="AH974" s="121"/>
      <c r="AI974" s="121"/>
      <c r="AJ974" s="121"/>
      <c r="AK974" s="121"/>
      <c r="AL974" s="121"/>
      <c r="AM974" s="121"/>
      <c r="AN974" s="121"/>
      <c r="AO974" s="121"/>
      <c r="AP974" s="121"/>
      <c r="AQ974" s="121"/>
      <c r="AR974" s="121"/>
      <c r="AS974" s="121"/>
      <c r="AT974" s="121"/>
      <c r="AU974" s="121"/>
      <c r="AV974" s="121"/>
      <c r="AW974" s="121"/>
      <c r="AX974" s="121"/>
      <c r="AY974" s="121"/>
      <c r="AZ974" s="121"/>
      <c r="BA974" s="121"/>
      <c r="BB974" s="121"/>
      <c r="BC974" s="121"/>
      <c r="BD974" s="121"/>
      <c r="BE974" s="121"/>
    </row>
    <row r="975" spans="1:57" s="122" customFormat="1" ht="15">
      <c r="A975" s="202" t="str">
        <f>IF(Table1[[#This Row],[LIBRARY ID]]="","",CONCATENATE('Sample information'!B$16," #1"," ",Table1[[#This Row],[DATE SAMPLE DELIVERY]]))</f>
        <v/>
      </c>
      <c r="B975" s="202" t="str">
        <f>IF(Table1[[#This Row],[LIBRARY ID]]="","",CONCATENATE('Sample information'!B$16,"-",Table1[[#This Row],[LIBRARY ID]]))</f>
        <v/>
      </c>
      <c r="C975" s="194"/>
      <c r="D975" s="194"/>
      <c r="E975" s="194"/>
      <c r="F975" s="204" t="s">
        <v>547</v>
      </c>
      <c r="G975" s="194"/>
      <c r="H975" s="194"/>
      <c r="I975" s="194"/>
      <c r="J975" s="194"/>
      <c r="K975" s="194"/>
      <c r="L975" s="202" t="str">
        <f>IF(Table1[[#This Row],[INDEX CATEGORY]]="",CONCATENATE("Custom (",Table1[[#This Row],[CUSTOM INDEX]],")"),IF(Table1[[#This Row],[INDEX CATEGORY]]="No index","Custom (None)",INDEX(Index!$C$3:$X$230,MATCH(Table1[[#This Row],[INDEX NUMBER]],Index!$B$3:$B$230,0),MATCH(Table1[[#This Row],[INDEX CATEGORY]],Index!$C$2:$X$2,0))))</f>
        <v>Custom ()</v>
      </c>
      <c r="M975" s="205"/>
      <c r="N975" s="206" t="s">
        <v>5</v>
      </c>
      <c r="O975" s="205" t="s">
        <v>31</v>
      </c>
      <c r="P975" s="210" t="str">
        <f>IF(Table1[[#This Row],[LIBRARY ID]]="","",Table1[[#This Row],[VOLUME]])</f>
        <v/>
      </c>
      <c r="Q975" s="210" t="str">
        <f>IF(Table1[[#This Row],[LIBRARY ID]]="","",Table1[[#This Row],[CONCENTRATION]]*Table1[[#This Row],[VOLUME]])</f>
        <v/>
      </c>
      <c r="R975" s="196" t="s">
        <v>979</v>
      </c>
      <c r="S975" s="207" t="str">
        <f>IF(Table1[[#This Row],[LIBRARY ID]]="","",CONCATENATE('Sample information'!$B$16,"_",Table1[[#This Row],[PLATE]],"_org_",Table1[[#This Row],[DATE SAMPLE DELIVERY]]))</f>
        <v/>
      </c>
      <c r="T975" s="121" t="str">
        <f>IF(Table1[[#This Row],[DATE SAMPLE DELIVERY]]="","",(CONCATENATE(20,LEFT(Table1[[#This Row],[DATE SAMPLE DELIVERY]],2),"-",(MID(Table1[[#This Row],[DATE SAMPLE DELIVERY]],3,2)),"-",(RIGHT(Table1[[#This Row],[DATE SAMPLE DELIVERY]],2)))))</f>
        <v/>
      </c>
      <c r="U975" s="122" t="str">
        <f>IF(Table1[[#This Row],[LIBRARY ID]]="","",IF('Sample information'!$B$22="","RML",'Sample information'!$B$22))</f>
        <v/>
      </c>
      <c r="V975" s="121" t="s">
        <v>280</v>
      </c>
      <c r="W975" s="195"/>
      <c r="X975" s="195"/>
      <c r="Y975" s="197"/>
      <c r="Z975" s="197"/>
      <c r="AA975" s="198"/>
      <c r="AB975" s="197"/>
      <c r="AC975" s="199"/>
      <c r="AD975" s="200"/>
      <c r="AE975" s="201"/>
      <c r="AF975" s="195"/>
      <c r="AG975" s="121"/>
      <c r="AH975" s="121"/>
      <c r="AI975" s="121"/>
      <c r="AJ975" s="121"/>
      <c r="AK975" s="121"/>
      <c r="AL975" s="121"/>
      <c r="AM975" s="121"/>
      <c r="AN975" s="121"/>
      <c r="AO975" s="121"/>
      <c r="AP975" s="121"/>
      <c r="AQ975" s="121"/>
      <c r="AR975" s="121"/>
      <c r="AS975" s="121"/>
      <c r="AT975" s="121"/>
      <c r="AU975" s="121"/>
      <c r="AV975" s="121"/>
      <c r="AW975" s="121"/>
      <c r="AX975" s="121"/>
      <c r="AY975" s="121"/>
      <c r="AZ975" s="121"/>
      <c r="BA975" s="121"/>
      <c r="BB975" s="121"/>
      <c r="BC975" s="121"/>
      <c r="BD975" s="121"/>
      <c r="BE975" s="121"/>
    </row>
    <row r="976" spans="1:57" s="122" customFormat="1" ht="15">
      <c r="A976" s="202" t="str">
        <f>IF(Table1[[#This Row],[LIBRARY ID]]="","",CONCATENATE('Sample information'!B$16," #1"," ",Table1[[#This Row],[DATE SAMPLE DELIVERY]]))</f>
        <v/>
      </c>
      <c r="B976" s="202" t="str">
        <f>IF(Table1[[#This Row],[LIBRARY ID]]="","",CONCATENATE('Sample information'!B$16,"-",Table1[[#This Row],[LIBRARY ID]]))</f>
        <v/>
      </c>
      <c r="C976" s="194"/>
      <c r="D976" s="194"/>
      <c r="E976" s="194"/>
      <c r="F976" s="204" t="s">
        <v>547</v>
      </c>
      <c r="G976" s="194"/>
      <c r="H976" s="194"/>
      <c r="I976" s="194"/>
      <c r="J976" s="194"/>
      <c r="K976" s="194"/>
      <c r="L976" s="202" t="str">
        <f>IF(Table1[[#This Row],[INDEX CATEGORY]]="",CONCATENATE("Custom (",Table1[[#This Row],[CUSTOM INDEX]],")"),IF(Table1[[#This Row],[INDEX CATEGORY]]="No index","Custom (None)",INDEX(Index!$C$3:$X$230,MATCH(Table1[[#This Row],[INDEX NUMBER]],Index!$B$3:$B$230,0),MATCH(Table1[[#This Row],[INDEX CATEGORY]],Index!$C$2:$X$2,0))))</f>
        <v>Custom ()</v>
      </c>
      <c r="M976" s="205"/>
      <c r="N976" s="206" t="s">
        <v>5</v>
      </c>
      <c r="O976" s="205" t="s">
        <v>32</v>
      </c>
      <c r="P976" s="210" t="str">
        <f>IF(Table1[[#This Row],[LIBRARY ID]]="","",Table1[[#This Row],[VOLUME]])</f>
        <v/>
      </c>
      <c r="Q976" s="210" t="str">
        <f>IF(Table1[[#This Row],[LIBRARY ID]]="","",Table1[[#This Row],[CONCENTRATION]]*Table1[[#This Row],[VOLUME]])</f>
        <v/>
      </c>
      <c r="R976" s="196" t="s">
        <v>979</v>
      </c>
      <c r="S976" s="207" t="str">
        <f>IF(Table1[[#This Row],[LIBRARY ID]]="","",CONCATENATE('Sample information'!$B$16,"_",Table1[[#This Row],[PLATE]],"_org_",Table1[[#This Row],[DATE SAMPLE DELIVERY]]))</f>
        <v/>
      </c>
      <c r="T976" s="121" t="str">
        <f>IF(Table1[[#This Row],[DATE SAMPLE DELIVERY]]="","",(CONCATENATE(20,LEFT(Table1[[#This Row],[DATE SAMPLE DELIVERY]],2),"-",(MID(Table1[[#This Row],[DATE SAMPLE DELIVERY]],3,2)),"-",(RIGHT(Table1[[#This Row],[DATE SAMPLE DELIVERY]],2)))))</f>
        <v/>
      </c>
      <c r="U976" s="122" t="str">
        <f>IF(Table1[[#This Row],[LIBRARY ID]]="","",IF('Sample information'!$B$22="","RML",'Sample information'!$B$22))</f>
        <v/>
      </c>
      <c r="V976" s="121" t="s">
        <v>280</v>
      </c>
      <c r="W976" s="195"/>
      <c r="X976" s="195"/>
      <c r="Y976" s="197"/>
      <c r="Z976" s="197"/>
      <c r="AA976" s="198"/>
      <c r="AB976" s="197"/>
      <c r="AC976" s="199"/>
      <c r="AD976" s="200"/>
      <c r="AE976" s="201"/>
      <c r="AF976" s="195"/>
      <c r="AG976" s="121"/>
      <c r="AH976" s="121"/>
      <c r="AI976" s="121"/>
      <c r="AJ976" s="121"/>
      <c r="AK976" s="121"/>
      <c r="AL976" s="121"/>
      <c r="AM976" s="121"/>
      <c r="AN976" s="121"/>
      <c r="AO976" s="121"/>
      <c r="AP976" s="121"/>
      <c r="AQ976" s="121"/>
      <c r="AR976" s="121"/>
      <c r="AS976" s="121"/>
      <c r="AT976" s="121"/>
      <c r="AU976" s="121"/>
      <c r="AV976" s="121"/>
      <c r="AW976" s="121"/>
      <c r="AX976" s="121"/>
      <c r="AY976" s="121"/>
      <c r="AZ976" s="121"/>
      <c r="BA976" s="121"/>
      <c r="BB976" s="121"/>
      <c r="BC976" s="121"/>
      <c r="BD976" s="121"/>
      <c r="BE976" s="121"/>
    </row>
    <row r="977" spans="1:57" s="122" customFormat="1" ht="15">
      <c r="A977" s="202" t="str">
        <f>IF(Table1[[#This Row],[LIBRARY ID]]="","",CONCATENATE('Sample information'!B$16," #1"," ",Table1[[#This Row],[DATE SAMPLE DELIVERY]]))</f>
        <v/>
      </c>
      <c r="B977" s="202" t="str">
        <f>IF(Table1[[#This Row],[LIBRARY ID]]="","",CONCATENATE('Sample information'!B$16,"-",Table1[[#This Row],[LIBRARY ID]]))</f>
        <v/>
      </c>
      <c r="C977" s="194"/>
      <c r="D977" s="194"/>
      <c r="E977" s="194"/>
      <c r="F977" s="204" t="s">
        <v>547</v>
      </c>
      <c r="G977" s="194"/>
      <c r="H977" s="194"/>
      <c r="I977" s="194"/>
      <c r="J977" s="194"/>
      <c r="K977" s="194"/>
      <c r="L977" s="202" t="str">
        <f>IF(Table1[[#This Row],[INDEX CATEGORY]]="",CONCATENATE("Custom (",Table1[[#This Row],[CUSTOM INDEX]],")"),IF(Table1[[#This Row],[INDEX CATEGORY]]="No index","Custom (None)",INDEX(Index!$C$3:$X$230,MATCH(Table1[[#This Row],[INDEX NUMBER]],Index!$B$3:$B$230,0),MATCH(Table1[[#This Row],[INDEX CATEGORY]],Index!$C$2:$X$2,0))))</f>
        <v>Custom ()</v>
      </c>
      <c r="M977" s="205"/>
      <c r="N977" s="206" t="s">
        <v>5</v>
      </c>
      <c r="O977" s="205" t="s">
        <v>33</v>
      </c>
      <c r="P977" s="210" t="str">
        <f>IF(Table1[[#This Row],[LIBRARY ID]]="","",Table1[[#This Row],[VOLUME]])</f>
        <v/>
      </c>
      <c r="Q977" s="210" t="str">
        <f>IF(Table1[[#This Row],[LIBRARY ID]]="","",Table1[[#This Row],[CONCENTRATION]]*Table1[[#This Row],[VOLUME]])</f>
        <v/>
      </c>
      <c r="R977" s="196" t="s">
        <v>979</v>
      </c>
      <c r="S977" s="207" t="str">
        <f>IF(Table1[[#This Row],[LIBRARY ID]]="","",CONCATENATE('Sample information'!$B$16,"_",Table1[[#This Row],[PLATE]],"_org_",Table1[[#This Row],[DATE SAMPLE DELIVERY]]))</f>
        <v/>
      </c>
      <c r="T977" s="121" t="str">
        <f>IF(Table1[[#This Row],[DATE SAMPLE DELIVERY]]="","",(CONCATENATE(20,LEFT(Table1[[#This Row],[DATE SAMPLE DELIVERY]],2),"-",(MID(Table1[[#This Row],[DATE SAMPLE DELIVERY]],3,2)),"-",(RIGHT(Table1[[#This Row],[DATE SAMPLE DELIVERY]],2)))))</f>
        <v/>
      </c>
      <c r="U977" s="122" t="str">
        <f>IF(Table1[[#This Row],[LIBRARY ID]]="","",IF('Sample information'!$B$22="","RML",'Sample information'!$B$22))</f>
        <v/>
      </c>
      <c r="V977" s="121" t="s">
        <v>280</v>
      </c>
      <c r="W977" s="195"/>
      <c r="X977" s="195"/>
      <c r="Y977" s="197"/>
      <c r="Z977" s="197"/>
      <c r="AA977" s="198"/>
      <c r="AB977" s="197"/>
      <c r="AC977" s="199"/>
      <c r="AD977" s="200"/>
      <c r="AE977" s="201"/>
      <c r="AF977" s="195"/>
      <c r="AG977" s="121"/>
      <c r="AH977" s="121"/>
      <c r="AI977" s="121"/>
      <c r="AJ977" s="121"/>
      <c r="AK977" s="121"/>
      <c r="AL977" s="121"/>
      <c r="AM977" s="121"/>
      <c r="AN977" s="121"/>
      <c r="AO977" s="121"/>
      <c r="AP977" s="121"/>
      <c r="AQ977" s="121"/>
      <c r="AR977" s="121"/>
      <c r="AS977" s="121"/>
      <c r="AT977" s="121"/>
      <c r="AU977" s="121"/>
      <c r="AV977" s="121"/>
      <c r="AW977" s="121"/>
      <c r="AX977" s="121"/>
      <c r="AY977" s="121"/>
      <c r="AZ977" s="121"/>
      <c r="BA977" s="121"/>
      <c r="BB977" s="121"/>
      <c r="BC977" s="121"/>
      <c r="BD977" s="121"/>
      <c r="BE977" s="121"/>
    </row>
    <row r="978" spans="1:57" s="122" customFormat="1" ht="15">
      <c r="A978" s="202" t="str">
        <f>IF(Table1[[#This Row],[LIBRARY ID]]="","",CONCATENATE('Sample information'!B$16," #1"," ",Table1[[#This Row],[DATE SAMPLE DELIVERY]]))</f>
        <v/>
      </c>
      <c r="B978" s="202" t="str">
        <f>IF(Table1[[#This Row],[LIBRARY ID]]="","",CONCATENATE('Sample information'!B$16,"-",Table1[[#This Row],[LIBRARY ID]]))</f>
        <v/>
      </c>
      <c r="C978" s="194"/>
      <c r="D978" s="194"/>
      <c r="E978" s="194"/>
      <c r="F978" s="204" t="s">
        <v>547</v>
      </c>
      <c r="G978" s="194"/>
      <c r="H978" s="194"/>
      <c r="I978" s="194"/>
      <c r="J978" s="194"/>
      <c r="K978" s="194"/>
      <c r="L978" s="202" t="str">
        <f>IF(Table1[[#This Row],[INDEX CATEGORY]]="",CONCATENATE("Custom (",Table1[[#This Row],[CUSTOM INDEX]],")"),IF(Table1[[#This Row],[INDEX CATEGORY]]="No index","Custom (None)",INDEX(Index!$C$3:$X$230,MATCH(Table1[[#This Row],[INDEX NUMBER]],Index!$B$3:$B$230,0),MATCH(Table1[[#This Row],[INDEX CATEGORY]],Index!$C$2:$X$2,0))))</f>
        <v>Custom ()</v>
      </c>
      <c r="M978" s="205"/>
      <c r="N978" s="206" t="s">
        <v>5</v>
      </c>
      <c r="O978" s="205" t="s">
        <v>34</v>
      </c>
      <c r="P978" s="210" t="str">
        <f>IF(Table1[[#This Row],[LIBRARY ID]]="","",Table1[[#This Row],[VOLUME]])</f>
        <v/>
      </c>
      <c r="Q978" s="210" t="str">
        <f>IF(Table1[[#This Row],[LIBRARY ID]]="","",Table1[[#This Row],[CONCENTRATION]]*Table1[[#This Row],[VOLUME]])</f>
        <v/>
      </c>
      <c r="R978" s="196" t="s">
        <v>979</v>
      </c>
      <c r="S978" s="207" t="str">
        <f>IF(Table1[[#This Row],[LIBRARY ID]]="","",CONCATENATE('Sample information'!$B$16,"_",Table1[[#This Row],[PLATE]],"_org_",Table1[[#This Row],[DATE SAMPLE DELIVERY]]))</f>
        <v/>
      </c>
      <c r="T978" s="121" t="str">
        <f>IF(Table1[[#This Row],[DATE SAMPLE DELIVERY]]="","",(CONCATENATE(20,LEFT(Table1[[#This Row],[DATE SAMPLE DELIVERY]],2),"-",(MID(Table1[[#This Row],[DATE SAMPLE DELIVERY]],3,2)),"-",(RIGHT(Table1[[#This Row],[DATE SAMPLE DELIVERY]],2)))))</f>
        <v/>
      </c>
      <c r="U978" s="122" t="str">
        <f>IF(Table1[[#This Row],[LIBRARY ID]]="","",IF('Sample information'!$B$22="","RML",'Sample information'!$B$22))</f>
        <v/>
      </c>
      <c r="V978" s="121" t="s">
        <v>280</v>
      </c>
      <c r="W978" s="195"/>
      <c r="X978" s="195"/>
      <c r="Y978" s="197"/>
      <c r="Z978" s="197"/>
      <c r="AA978" s="198"/>
      <c r="AB978" s="197"/>
      <c r="AC978" s="199"/>
      <c r="AD978" s="200"/>
      <c r="AE978" s="201"/>
      <c r="AF978" s="195"/>
      <c r="AG978" s="121"/>
      <c r="AH978" s="121"/>
      <c r="AI978" s="121"/>
      <c r="AJ978" s="121"/>
      <c r="AK978" s="121"/>
      <c r="AL978" s="121"/>
      <c r="AM978" s="121"/>
      <c r="AN978" s="121"/>
      <c r="AO978" s="121"/>
      <c r="AP978" s="121"/>
      <c r="AQ978" s="121"/>
      <c r="AR978" s="121"/>
      <c r="AS978" s="121"/>
      <c r="AT978" s="121"/>
      <c r="AU978" s="121"/>
      <c r="AV978" s="121"/>
      <c r="AW978" s="121"/>
      <c r="AX978" s="121"/>
      <c r="AY978" s="121"/>
      <c r="AZ978" s="121"/>
      <c r="BA978" s="121"/>
      <c r="BB978" s="121"/>
      <c r="BC978" s="121"/>
      <c r="BD978" s="121"/>
      <c r="BE978" s="121"/>
    </row>
    <row r="979" spans="1:57" s="122" customFormat="1" ht="15">
      <c r="A979" s="202" t="str">
        <f>IF(Table1[[#This Row],[LIBRARY ID]]="","",CONCATENATE('Sample information'!B$16," #1"," ",Table1[[#This Row],[DATE SAMPLE DELIVERY]]))</f>
        <v/>
      </c>
      <c r="B979" s="202" t="str">
        <f>IF(Table1[[#This Row],[LIBRARY ID]]="","",CONCATENATE('Sample information'!B$16,"-",Table1[[#This Row],[LIBRARY ID]]))</f>
        <v/>
      </c>
      <c r="C979" s="194"/>
      <c r="D979" s="194"/>
      <c r="E979" s="194"/>
      <c r="F979" s="204" t="s">
        <v>547</v>
      </c>
      <c r="G979" s="194"/>
      <c r="H979" s="194"/>
      <c r="I979" s="194"/>
      <c r="J979" s="194"/>
      <c r="K979" s="194"/>
      <c r="L979" s="202" t="str">
        <f>IF(Table1[[#This Row],[INDEX CATEGORY]]="",CONCATENATE("Custom (",Table1[[#This Row],[CUSTOM INDEX]],")"),IF(Table1[[#This Row],[INDEX CATEGORY]]="No index","Custom (None)",INDEX(Index!$C$3:$X$230,MATCH(Table1[[#This Row],[INDEX NUMBER]],Index!$B$3:$B$230,0),MATCH(Table1[[#This Row],[INDEX CATEGORY]],Index!$C$2:$X$2,0))))</f>
        <v>Custom ()</v>
      </c>
      <c r="M979" s="205"/>
      <c r="N979" s="206" t="s">
        <v>5</v>
      </c>
      <c r="O979" s="205" t="s">
        <v>35</v>
      </c>
      <c r="P979" s="210" t="str">
        <f>IF(Table1[[#This Row],[LIBRARY ID]]="","",Table1[[#This Row],[VOLUME]])</f>
        <v/>
      </c>
      <c r="Q979" s="210" t="str">
        <f>IF(Table1[[#This Row],[LIBRARY ID]]="","",Table1[[#This Row],[CONCENTRATION]]*Table1[[#This Row],[VOLUME]])</f>
        <v/>
      </c>
      <c r="R979" s="196" t="s">
        <v>979</v>
      </c>
      <c r="S979" s="207" t="str">
        <f>IF(Table1[[#This Row],[LIBRARY ID]]="","",CONCATENATE('Sample information'!$B$16,"_",Table1[[#This Row],[PLATE]],"_org_",Table1[[#This Row],[DATE SAMPLE DELIVERY]]))</f>
        <v/>
      </c>
      <c r="T979" s="121" t="str">
        <f>IF(Table1[[#This Row],[DATE SAMPLE DELIVERY]]="","",(CONCATENATE(20,LEFT(Table1[[#This Row],[DATE SAMPLE DELIVERY]],2),"-",(MID(Table1[[#This Row],[DATE SAMPLE DELIVERY]],3,2)),"-",(RIGHT(Table1[[#This Row],[DATE SAMPLE DELIVERY]],2)))))</f>
        <v/>
      </c>
      <c r="U979" s="122" t="str">
        <f>IF(Table1[[#This Row],[LIBRARY ID]]="","",IF('Sample information'!$B$22="","RML",'Sample information'!$B$22))</f>
        <v/>
      </c>
      <c r="V979" s="121" t="s">
        <v>280</v>
      </c>
      <c r="W979" s="195"/>
      <c r="X979" s="195"/>
      <c r="Y979" s="197"/>
      <c r="Z979" s="197"/>
      <c r="AA979" s="198"/>
      <c r="AB979" s="197"/>
      <c r="AC979" s="199"/>
      <c r="AD979" s="200"/>
      <c r="AE979" s="201"/>
      <c r="AF979" s="195"/>
      <c r="AG979" s="121"/>
      <c r="AH979" s="121"/>
      <c r="AI979" s="121"/>
      <c r="AJ979" s="121"/>
      <c r="AK979" s="121"/>
      <c r="AL979" s="121"/>
      <c r="AM979" s="121"/>
      <c r="AN979" s="121"/>
      <c r="AO979" s="121"/>
      <c r="AP979" s="121"/>
      <c r="AQ979" s="121"/>
      <c r="AR979" s="121"/>
      <c r="AS979" s="121"/>
      <c r="AT979" s="121"/>
      <c r="AU979" s="121"/>
      <c r="AV979" s="121"/>
      <c r="AW979" s="121"/>
      <c r="AX979" s="121"/>
      <c r="AY979" s="121"/>
      <c r="AZ979" s="121"/>
      <c r="BA979" s="121"/>
      <c r="BB979" s="121"/>
      <c r="BC979" s="121"/>
      <c r="BD979" s="121"/>
      <c r="BE979" s="121"/>
    </row>
    <row r="980" spans="1:57" s="122" customFormat="1" ht="15">
      <c r="A980" s="202" t="str">
        <f>IF(Table1[[#This Row],[LIBRARY ID]]="","",CONCATENATE('Sample information'!B$16," #1"," ",Table1[[#This Row],[DATE SAMPLE DELIVERY]]))</f>
        <v/>
      </c>
      <c r="B980" s="202" t="str">
        <f>IF(Table1[[#This Row],[LIBRARY ID]]="","",CONCATENATE('Sample information'!B$16,"-",Table1[[#This Row],[LIBRARY ID]]))</f>
        <v/>
      </c>
      <c r="C980" s="194"/>
      <c r="D980" s="194"/>
      <c r="E980" s="194"/>
      <c r="F980" s="204" t="s">
        <v>547</v>
      </c>
      <c r="G980" s="194"/>
      <c r="H980" s="194"/>
      <c r="I980" s="194"/>
      <c r="J980" s="194"/>
      <c r="K980" s="194"/>
      <c r="L980" s="202" t="str">
        <f>IF(Table1[[#This Row],[INDEX CATEGORY]]="",CONCATENATE("Custom (",Table1[[#This Row],[CUSTOM INDEX]],")"),IF(Table1[[#This Row],[INDEX CATEGORY]]="No index","Custom (None)",INDEX(Index!$C$3:$X$230,MATCH(Table1[[#This Row],[INDEX NUMBER]],Index!$B$3:$B$230,0),MATCH(Table1[[#This Row],[INDEX CATEGORY]],Index!$C$2:$X$2,0))))</f>
        <v>Custom ()</v>
      </c>
      <c r="M980" s="205"/>
      <c r="N980" s="206" t="s">
        <v>5</v>
      </c>
      <c r="O980" s="205" t="s">
        <v>36</v>
      </c>
      <c r="P980" s="210" t="str">
        <f>IF(Table1[[#This Row],[LIBRARY ID]]="","",Table1[[#This Row],[VOLUME]])</f>
        <v/>
      </c>
      <c r="Q980" s="210" t="str">
        <f>IF(Table1[[#This Row],[LIBRARY ID]]="","",Table1[[#This Row],[CONCENTRATION]]*Table1[[#This Row],[VOLUME]])</f>
        <v/>
      </c>
      <c r="R980" s="196" t="s">
        <v>979</v>
      </c>
      <c r="S980" s="207" t="str">
        <f>IF(Table1[[#This Row],[LIBRARY ID]]="","",CONCATENATE('Sample information'!$B$16,"_",Table1[[#This Row],[PLATE]],"_org_",Table1[[#This Row],[DATE SAMPLE DELIVERY]]))</f>
        <v/>
      </c>
      <c r="T980" s="121" t="str">
        <f>IF(Table1[[#This Row],[DATE SAMPLE DELIVERY]]="","",(CONCATENATE(20,LEFT(Table1[[#This Row],[DATE SAMPLE DELIVERY]],2),"-",(MID(Table1[[#This Row],[DATE SAMPLE DELIVERY]],3,2)),"-",(RIGHT(Table1[[#This Row],[DATE SAMPLE DELIVERY]],2)))))</f>
        <v/>
      </c>
      <c r="U980" s="122" t="str">
        <f>IF(Table1[[#This Row],[LIBRARY ID]]="","",IF('Sample information'!$B$22="","RML",'Sample information'!$B$22))</f>
        <v/>
      </c>
      <c r="V980" s="121" t="s">
        <v>280</v>
      </c>
      <c r="W980" s="195"/>
      <c r="X980" s="195"/>
      <c r="Y980" s="197"/>
      <c r="Z980" s="197"/>
      <c r="AA980" s="198"/>
      <c r="AB980" s="197"/>
      <c r="AC980" s="199"/>
      <c r="AD980" s="200"/>
      <c r="AE980" s="201"/>
      <c r="AF980" s="195"/>
      <c r="AG980" s="121"/>
      <c r="AH980" s="121"/>
      <c r="AI980" s="121"/>
      <c r="AJ980" s="121"/>
      <c r="AK980" s="121"/>
      <c r="AL980" s="121"/>
      <c r="AM980" s="121"/>
      <c r="AN980" s="121"/>
      <c r="AO980" s="121"/>
      <c r="AP980" s="121"/>
      <c r="AQ980" s="121"/>
      <c r="AR980" s="121"/>
      <c r="AS980" s="121"/>
      <c r="AT980" s="121"/>
      <c r="AU980" s="121"/>
      <c r="AV980" s="121"/>
      <c r="AW980" s="121"/>
      <c r="AX980" s="121"/>
      <c r="AY980" s="121"/>
      <c r="AZ980" s="121"/>
      <c r="BA980" s="121"/>
      <c r="BB980" s="121"/>
      <c r="BC980" s="121"/>
      <c r="BD980" s="121"/>
      <c r="BE980" s="121"/>
    </row>
    <row r="981" spans="1:57" s="122" customFormat="1" ht="15">
      <c r="A981" s="202" t="str">
        <f>IF(Table1[[#This Row],[LIBRARY ID]]="","",CONCATENATE('Sample information'!B$16," #1"," ",Table1[[#This Row],[DATE SAMPLE DELIVERY]]))</f>
        <v/>
      </c>
      <c r="B981" s="202" t="str">
        <f>IF(Table1[[#This Row],[LIBRARY ID]]="","",CONCATENATE('Sample information'!B$16,"-",Table1[[#This Row],[LIBRARY ID]]))</f>
        <v/>
      </c>
      <c r="C981" s="194"/>
      <c r="D981" s="194"/>
      <c r="E981" s="194"/>
      <c r="F981" s="204" t="s">
        <v>547</v>
      </c>
      <c r="G981" s="194"/>
      <c r="H981" s="194"/>
      <c r="I981" s="194"/>
      <c r="J981" s="194"/>
      <c r="K981" s="194"/>
      <c r="L981" s="202" t="str">
        <f>IF(Table1[[#This Row],[INDEX CATEGORY]]="",CONCATENATE("Custom (",Table1[[#This Row],[CUSTOM INDEX]],")"),IF(Table1[[#This Row],[INDEX CATEGORY]]="No index","Custom (None)",INDEX(Index!$C$3:$X$230,MATCH(Table1[[#This Row],[INDEX NUMBER]],Index!$B$3:$B$230,0),MATCH(Table1[[#This Row],[INDEX CATEGORY]],Index!$C$2:$X$2,0))))</f>
        <v>Custom ()</v>
      </c>
      <c r="M981" s="205"/>
      <c r="N981" s="206" t="s">
        <v>5</v>
      </c>
      <c r="O981" s="205" t="s">
        <v>37</v>
      </c>
      <c r="P981" s="210" t="str">
        <f>IF(Table1[[#This Row],[LIBRARY ID]]="","",Table1[[#This Row],[VOLUME]])</f>
        <v/>
      </c>
      <c r="Q981" s="210" t="str">
        <f>IF(Table1[[#This Row],[LIBRARY ID]]="","",Table1[[#This Row],[CONCENTRATION]]*Table1[[#This Row],[VOLUME]])</f>
        <v/>
      </c>
      <c r="R981" s="196" t="s">
        <v>979</v>
      </c>
      <c r="S981" s="207" t="str">
        <f>IF(Table1[[#This Row],[LIBRARY ID]]="","",CONCATENATE('Sample information'!$B$16,"_",Table1[[#This Row],[PLATE]],"_org_",Table1[[#This Row],[DATE SAMPLE DELIVERY]]))</f>
        <v/>
      </c>
      <c r="T981" s="121" t="str">
        <f>IF(Table1[[#This Row],[DATE SAMPLE DELIVERY]]="","",(CONCATENATE(20,LEFT(Table1[[#This Row],[DATE SAMPLE DELIVERY]],2),"-",(MID(Table1[[#This Row],[DATE SAMPLE DELIVERY]],3,2)),"-",(RIGHT(Table1[[#This Row],[DATE SAMPLE DELIVERY]],2)))))</f>
        <v/>
      </c>
      <c r="U981" s="122" t="str">
        <f>IF(Table1[[#This Row],[LIBRARY ID]]="","",IF('Sample information'!$B$22="","RML",'Sample information'!$B$22))</f>
        <v/>
      </c>
      <c r="V981" s="121" t="s">
        <v>280</v>
      </c>
      <c r="W981" s="195"/>
      <c r="X981" s="195"/>
      <c r="Y981" s="197"/>
      <c r="Z981" s="197"/>
      <c r="AA981" s="198"/>
      <c r="AB981" s="197"/>
      <c r="AC981" s="199"/>
      <c r="AD981" s="200"/>
      <c r="AE981" s="201"/>
      <c r="AF981" s="195"/>
      <c r="AG981" s="121"/>
      <c r="AH981" s="121"/>
      <c r="AI981" s="121"/>
      <c r="AJ981" s="121"/>
      <c r="AK981" s="121"/>
      <c r="AL981" s="121"/>
      <c r="AM981" s="121"/>
      <c r="AN981" s="121"/>
      <c r="AO981" s="121"/>
      <c r="AP981" s="121"/>
      <c r="AQ981" s="121"/>
      <c r="AR981" s="121"/>
      <c r="AS981" s="121"/>
      <c r="AT981" s="121"/>
      <c r="AU981" s="121"/>
      <c r="AV981" s="121"/>
      <c r="AW981" s="121"/>
      <c r="AX981" s="121"/>
      <c r="AY981" s="121"/>
      <c r="AZ981" s="121"/>
      <c r="BA981" s="121"/>
      <c r="BB981" s="121"/>
      <c r="BC981" s="121"/>
      <c r="BD981" s="121"/>
      <c r="BE981" s="121"/>
    </row>
    <row r="982" spans="1:57" s="122" customFormat="1" ht="15">
      <c r="A982" s="202" t="str">
        <f>IF(Table1[[#This Row],[LIBRARY ID]]="","",CONCATENATE('Sample information'!B$16," #1"," ",Table1[[#This Row],[DATE SAMPLE DELIVERY]]))</f>
        <v/>
      </c>
      <c r="B982" s="202" t="str">
        <f>IF(Table1[[#This Row],[LIBRARY ID]]="","",CONCATENATE('Sample information'!B$16,"-",Table1[[#This Row],[LIBRARY ID]]))</f>
        <v/>
      </c>
      <c r="C982" s="194"/>
      <c r="D982" s="194"/>
      <c r="E982" s="194"/>
      <c r="F982" s="204" t="s">
        <v>547</v>
      </c>
      <c r="G982" s="194"/>
      <c r="H982" s="194"/>
      <c r="I982" s="194"/>
      <c r="J982" s="194"/>
      <c r="K982" s="194"/>
      <c r="L982" s="202" t="str">
        <f>IF(Table1[[#This Row],[INDEX CATEGORY]]="",CONCATENATE("Custom (",Table1[[#This Row],[CUSTOM INDEX]],")"),IF(Table1[[#This Row],[INDEX CATEGORY]]="No index","Custom (None)",INDEX(Index!$C$3:$X$230,MATCH(Table1[[#This Row],[INDEX NUMBER]],Index!$B$3:$B$230,0),MATCH(Table1[[#This Row],[INDEX CATEGORY]],Index!$C$2:$X$2,0))))</f>
        <v>Custom ()</v>
      </c>
      <c r="M982" s="205"/>
      <c r="N982" s="206" t="s">
        <v>5</v>
      </c>
      <c r="O982" s="205" t="s">
        <v>38</v>
      </c>
      <c r="P982" s="210" t="str">
        <f>IF(Table1[[#This Row],[LIBRARY ID]]="","",Table1[[#This Row],[VOLUME]])</f>
        <v/>
      </c>
      <c r="Q982" s="210" t="str">
        <f>IF(Table1[[#This Row],[LIBRARY ID]]="","",Table1[[#This Row],[CONCENTRATION]]*Table1[[#This Row],[VOLUME]])</f>
        <v/>
      </c>
      <c r="R982" s="196" t="s">
        <v>979</v>
      </c>
      <c r="S982" s="207" t="str">
        <f>IF(Table1[[#This Row],[LIBRARY ID]]="","",CONCATENATE('Sample information'!$B$16,"_",Table1[[#This Row],[PLATE]],"_org_",Table1[[#This Row],[DATE SAMPLE DELIVERY]]))</f>
        <v/>
      </c>
      <c r="T982" s="121" t="str">
        <f>IF(Table1[[#This Row],[DATE SAMPLE DELIVERY]]="","",(CONCATENATE(20,LEFT(Table1[[#This Row],[DATE SAMPLE DELIVERY]],2),"-",(MID(Table1[[#This Row],[DATE SAMPLE DELIVERY]],3,2)),"-",(RIGHT(Table1[[#This Row],[DATE SAMPLE DELIVERY]],2)))))</f>
        <v/>
      </c>
      <c r="U982" s="122" t="str">
        <f>IF(Table1[[#This Row],[LIBRARY ID]]="","",IF('Sample information'!$B$22="","RML",'Sample information'!$B$22))</f>
        <v/>
      </c>
      <c r="V982" s="121" t="s">
        <v>280</v>
      </c>
      <c r="W982" s="195"/>
      <c r="X982" s="195"/>
      <c r="Y982" s="197"/>
      <c r="Z982" s="197"/>
      <c r="AA982" s="198"/>
      <c r="AB982" s="197"/>
      <c r="AC982" s="199"/>
      <c r="AD982" s="200"/>
      <c r="AE982" s="201"/>
      <c r="AF982" s="195"/>
      <c r="AG982" s="121"/>
      <c r="AH982" s="121"/>
      <c r="AI982" s="121"/>
      <c r="AJ982" s="121"/>
      <c r="AK982" s="121"/>
      <c r="AL982" s="121"/>
      <c r="AM982" s="121"/>
      <c r="AN982" s="121"/>
      <c r="AO982" s="121"/>
      <c r="AP982" s="121"/>
      <c r="AQ982" s="121"/>
      <c r="AR982" s="121"/>
      <c r="AS982" s="121"/>
      <c r="AT982" s="121"/>
      <c r="AU982" s="121"/>
      <c r="AV982" s="121"/>
      <c r="AW982" s="121"/>
      <c r="AX982" s="121"/>
      <c r="AY982" s="121"/>
      <c r="AZ982" s="121"/>
      <c r="BA982" s="121"/>
      <c r="BB982" s="121"/>
      <c r="BC982" s="121"/>
      <c r="BD982" s="121"/>
      <c r="BE982" s="121"/>
    </row>
    <row r="983" spans="1:57" s="122" customFormat="1" ht="15">
      <c r="A983" s="202" t="str">
        <f>IF(Table1[[#This Row],[LIBRARY ID]]="","",CONCATENATE('Sample information'!B$16," #1"," ",Table1[[#This Row],[DATE SAMPLE DELIVERY]]))</f>
        <v/>
      </c>
      <c r="B983" s="202" t="str">
        <f>IF(Table1[[#This Row],[LIBRARY ID]]="","",CONCATENATE('Sample information'!B$16,"-",Table1[[#This Row],[LIBRARY ID]]))</f>
        <v/>
      </c>
      <c r="C983" s="194"/>
      <c r="D983" s="194"/>
      <c r="E983" s="194"/>
      <c r="F983" s="204" t="s">
        <v>547</v>
      </c>
      <c r="G983" s="194"/>
      <c r="H983" s="194"/>
      <c r="I983" s="194"/>
      <c r="J983" s="194"/>
      <c r="K983" s="194"/>
      <c r="L983" s="202" t="str">
        <f>IF(Table1[[#This Row],[INDEX CATEGORY]]="",CONCATENATE("Custom (",Table1[[#This Row],[CUSTOM INDEX]],")"),IF(Table1[[#This Row],[INDEX CATEGORY]]="No index","Custom (None)",INDEX(Index!$C$3:$X$230,MATCH(Table1[[#This Row],[INDEX NUMBER]],Index!$B$3:$B$230,0),MATCH(Table1[[#This Row],[INDEX CATEGORY]],Index!$C$2:$X$2,0))))</f>
        <v>Custom ()</v>
      </c>
      <c r="M983" s="205"/>
      <c r="N983" s="206" t="s">
        <v>5</v>
      </c>
      <c r="O983" s="205" t="s">
        <v>39</v>
      </c>
      <c r="P983" s="210" t="str">
        <f>IF(Table1[[#This Row],[LIBRARY ID]]="","",Table1[[#This Row],[VOLUME]])</f>
        <v/>
      </c>
      <c r="Q983" s="210" t="str">
        <f>IF(Table1[[#This Row],[LIBRARY ID]]="","",Table1[[#This Row],[CONCENTRATION]]*Table1[[#This Row],[VOLUME]])</f>
        <v/>
      </c>
      <c r="R983" s="196" t="s">
        <v>979</v>
      </c>
      <c r="S983" s="207" t="str">
        <f>IF(Table1[[#This Row],[LIBRARY ID]]="","",CONCATENATE('Sample information'!$B$16,"_",Table1[[#This Row],[PLATE]],"_org_",Table1[[#This Row],[DATE SAMPLE DELIVERY]]))</f>
        <v/>
      </c>
      <c r="T983" s="121" t="str">
        <f>IF(Table1[[#This Row],[DATE SAMPLE DELIVERY]]="","",(CONCATENATE(20,LEFT(Table1[[#This Row],[DATE SAMPLE DELIVERY]],2),"-",(MID(Table1[[#This Row],[DATE SAMPLE DELIVERY]],3,2)),"-",(RIGHT(Table1[[#This Row],[DATE SAMPLE DELIVERY]],2)))))</f>
        <v/>
      </c>
      <c r="U983" s="122" t="str">
        <f>IF(Table1[[#This Row],[LIBRARY ID]]="","",IF('Sample information'!$B$22="","RML",'Sample information'!$B$22))</f>
        <v/>
      </c>
      <c r="V983" s="121" t="s">
        <v>280</v>
      </c>
      <c r="W983" s="195"/>
      <c r="X983" s="195"/>
      <c r="Y983" s="197"/>
      <c r="Z983" s="197"/>
      <c r="AA983" s="198"/>
      <c r="AB983" s="197"/>
      <c r="AC983" s="199"/>
      <c r="AD983" s="200"/>
      <c r="AE983" s="201"/>
      <c r="AF983" s="195"/>
      <c r="AG983" s="121"/>
      <c r="AH983" s="121"/>
      <c r="AI983" s="121"/>
      <c r="AJ983" s="121"/>
      <c r="AK983" s="121"/>
      <c r="AL983" s="121"/>
      <c r="AM983" s="121"/>
      <c r="AN983" s="121"/>
      <c r="AO983" s="121"/>
      <c r="AP983" s="121"/>
      <c r="AQ983" s="121"/>
      <c r="AR983" s="121"/>
      <c r="AS983" s="121"/>
      <c r="AT983" s="121"/>
      <c r="AU983" s="121"/>
      <c r="AV983" s="121"/>
      <c r="AW983" s="121"/>
      <c r="AX983" s="121"/>
      <c r="AY983" s="121"/>
      <c r="AZ983" s="121"/>
      <c r="BA983" s="121"/>
      <c r="BB983" s="121"/>
      <c r="BC983" s="121"/>
      <c r="BD983" s="121"/>
      <c r="BE983" s="121"/>
    </row>
    <row r="984" spans="1:57" s="122" customFormat="1" ht="15">
      <c r="A984" s="202" t="str">
        <f>IF(Table1[[#This Row],[LIBRARY ID]]="","",CONCATENATE('Sample information'!B$16," #1"," ",Table1[[#This Row],[DATE SAMPLE DELIVERY]]))</f>
        <v/>
      </c>
      <c r="B984" s="202" t="str">
        <f>IF(Table1[[#This Row],[LIBRARY ID]]="","",CONCATENATE('Sample information'!B$16,"-",Table1[[#This Row],[LIBRARY ID]]))</f>
        <v/>
      </c>
      <c r="C984" s="194"/>
      <c r="D984" s="194"/>
      <c r="E984" s="194"/>
      <c r="F984" s="204" t="s">
        <v>547</v>
      </c>
      <c r="G984" s="194"/>
      <c r="H984" s="194"/>
      <c r="I984" s="194"/>
      <c r="J984" s="194"/>
      <c r="K984" s="194"/>
      <c r="L984" s="202" t="str">
        <f>IF(Table1[[#This Row],[INDEX CATEGORY]]="",CONCATENATE("Custom (",Table1[[#This Row],[CUSTOM INDEX]],")"),IF(Table1[[#This Row],[INDEX CATEGORY]]="No index","Custom (None)",INDEX(Index!$C$3:$X$230,MATCH(Table1[[#This Row],[INDEX NUMBER]],Index!$B$3:$B$230,0),MATCH(Table1[[#This Row],[INDEX CATEGORY]],Index!$C$2:$X$2,0))))</f>
        <v>Custom ()</v>
      </c>
      <c r="M984" s="205"/>
      <c r="N984" s="206" t="s">
        <v>5</v>
      </c>
      <c r="O984" s="205" t="s">
        <v>40</v>
      </c>
      <c r="P984" s="210" t="str">
        <f>IF(Table1[[#This Row],[LIBRARY ID]]="","",Table1[[#This Row],[VOLUME]])</f>
        <v/>
      </c>
      <c r="Q984" s="210" t="str">
        <f>IF(Table1[[#This Row],[LIBRARY ID]]="","",Table1[[#This Row],[CONCENTRATION]]*Table1[[#This Row],[VOLUME]])</f>
        <v/>
      </c>
      <c r="R984" s="196" t="s">
        <v>979</v>
      </c>
      <c r="S984" s="207" t="str">
        <f>IF(Table1[[#This Row],[LIBRARY ID]]="","",CONCATENATE('Sample information'!$B$16,"_",Table1[[#This Row],[PLATE]],"_org_",Table1[[#This Row],[DATE SAMPLE DELIVERY]]))</f>
        <v/>
      </c>
      <c r="T984" s="121" t="str">
        <f>IF(Table1[[#This Row],[DATE SAMPLE DELIVERY]]="","",(CONCATENATE(20,LEFT(Table1[[#This Row],[DATE SAMPLE DELIVERY]],2),"-",(MID(Table1[[#This Row],[DATE SAMPLE DELIVERY]],3,2)),"-",(RIGHT(Table1[[#This Row],[DATE SAMPLE DELIVERY]],2)))))</f>
        <v/>
      </c>
      <c r="U984" s="122" t="str">
        <f>IF(Table1[[#This Row],[LIBRARY ID]]="","",IF('Sample information'!$B$22="","RML",'Sample information'!$B$22))</f>
        <v/>
      </c>
      <c r="V984" s="121" t="s">
        <v>280</v>
      </c>
      <c r="W984" s="195"/>
      <c r="X984" s="195"/>
      <c r="Y984" s="197"/>
      <c r="Z984" s="197"/>
      <c r="AA984" s="198"/>
      <c r="AB984" s="197"/>
      <c r="AC984" s="199"/>
      <c r="AD984" s="200"/>
      <c r="AE984" s="201"/>
      <c r="AF984" s="195"/>
      <c r="AG984" s="121"/>
      <c r="AH984" s="121"/>
      <c r="AI984" s="121"/>
      <c r="AJ984" s="121"/>
      <c r="AK984" s="121"/>
      <c r="AL984" s="121"/>
      <c r="AM984" s="121"/>
      <c r="AN984" s="121"/>
      <c r="AO984" s="121"/>
      <c r="AP984" s="121"/>
      <c r="AQ984" s="121"/>
      <c r="AR984" s="121"/>
      <c r="AS984" s="121"/>
      <c r="AT984" s="121"/>
      <c r="AU984" s="121"/>
      <c r="AV984" s="121"/>
      <c r="AW984" s="121"/>
      <c r="AX984" s="121"/>
      <c r="AY984" s="121"/>
      <c r="AZ984" s="121"/>
      <c r="BA984" s="121"/>
      <c r="BB984" s="121"/>
      <c r="BC984" s="121"/>
      <c r="BD984" s="121"/>
      <c r="BE984" s="121"/>
    </row>
    <row r="985" spans="1:57" s="122" customFormat="1" ht="15">
      <c r="A985" s="202" t="str">
        <f>IF(Table1[[#This Row],[LIBRARY ID]]="","",CONCATENATE('Sample information'!B$16," #1"," ",Table1[[#This Row],[DATE SAMPLE DELIVERY]]))</f>
        <v/>
      </c>
      <c r="B985" s="202" t="str">
        <f>IF(Table1[[#This Row],[LIBRARY ID]]="","",CONCATENATE('Sample information'!B$16,"-",Table1[[#This Row],[LIBRARY ID]]))</f>
        <v/>
      </c>
      <c r="C985" s="194"/>
      <c r="D985" s="194"/>
      <c r="E985" s="194"/>
      <c r="F985" s="204" t="s">
        <v>547</v>
      </c>
      <c r="G985" s="194"/>
      <c r="H985" s="194"/>
      <c r="I985" s="194"/>
      <c r="J985" s="194"/>
      <c r="K985" s="194"/>
      <c r="L985" s="202" t="str">
        <f>IF(Table1[[#This Row],[INDEX CATEGORY]]="",CONCATENATE("Custom (",Table1[[#This Row],[CUSTOM INDEX]],")"),IF(Table1[[#This Row],[INDEX CATEGORY]]="No index","Custom (None)",INDEX(Index!$C$3:$X$230,MATCH(Table1[[#This Row],[INDEX NUMBER]],Index!$B$3:$B$230,0),MATCH(Table1[[#This Row],[INDEX CATEGORY]],Index!$C$2:$X$2,0))))</f>
        <v>Custom ()</v>
      </c>
      <c r="M985" s="205"/>
      <c r="N985" s="206" t="s">
        <v>5</v>
      </c>
      <c r="O985" s="205" t="s">
        <v>41</v>
      </c>
      <c r="P985" s="210" t="str">
        <f>IF(Table1[[#This Row],[LIBRARY ID]]="","",Table1[[#This Row],[VOLUME]])</f>
        <v/>
      </c>
      <c r="Q985" s="210" t="str">
        <f>IF(Table1[[#This Row],[LIBRARY ID]]="","",Table1[[#This Row],[CONCENTRATION]]*Table1[[#This Row],[VOLUME]])</f>
        <v/>
      </c>
      <c r="R985" s="196" t="s">
        <v>979</v>
      </c>
      <c r="S985" s="207" t="str">
        <f>IF(Table1[[#This Row],[LIBRARY ID]]="","",CONCATENATE('Sample information'!$B$16,"_",Table1[[#This Row],[PLATE]],"_org_",Table1[[#This Row],[DATE SAMPLE DELIVERY]]))</f>
        <v/>
      </c>
      <c r="T985" s="121" t="str">
        <f>IF(Table1[[#This Row],[DATE SAMPLE DELIVERY]]="","",(CONCATENATE(20,LEFT(Table1[[#This Row],[DATE SAMPLE DELIVERY]],2),"-",(MID(Table1[[#This Row],[DATE SAMPLE DELIVERY]],3,2)),"-",(RIGHT(Table1[[#This Row],[DATE SAMPLE DELIVERY]],2)))))</f>
        <v/>
      </c>
      <c r="U985" s="122" t="str">
        <f>IF(Table1[[#This Row],[LIBRARY ID]]="","",IF('Sample information'!$B$22="","RML",'Sample information'!$B$22))</f>
        <v/>
      </c>
      <c r="V985" s="121" t="s">
        <v>280</v>
      </c>
      <c r="W985" s="195"/>
      <c r="X985" s="195"/>
      <c r="Y985" s="197"/>
      <c r="Z985" s="197"/>
      <c r="AA985" s="198"/>
      <c r="AB985" s="197"/>
      <c r="AC985" s="199"/>
      <c r="AD985" s="200"/>
      <c r="AE985" s="201"/>
      <c r="AF985" s="195"/>
      <c r="AG985" s="121"/>
      <c r="AH985" s="121"/>
      <c r="AI985" s="121"/>
      <c r="AJ985" s="121"/>
      <c r="AK985" s="121"/>
      <c r="AL985" s="121"/>
      <c r="AM985" s="121"/>
      <c r="AN985" s="121"/>
      <c r="AO985" s="121"/>
      <c r="AP985" s="121"/>
      <c r="AQ985" s="121"/>
      <c r="AR985" s="121"/>
      <c r="AS985" s="121"/>
      <c r="AT985" s="121"/>
      <c r="AU985" s="121"/>
      <c r="AV985" s="121"/>
      <c r="AW985" s="121"/>
      <c r="AX985" s="121"/>
      <c r="AY985" s="121"/>
      <c r="AZ985" s="121"/>
      <c r="BA985" s="121"/>
      <c r="BB985" s="121"/>
      <c r="BC985" s="121"/>
      <c r="BD985" s="121"/>
      <c r="BE985" s="121"/>
    </row>
    <row r="986" spans="1:57" s="122" customFormat="1" ht="15">
      <c r="A986" s="202" t="str">
        <f>IF(Table1[[#This Row],[LIBRARY ID]]="","",CONCATENATE('Sample information'!B$16," #1"," ",Table1[[#This Row],[DATE SAMPLE DELIVERY]]))</f>
        <v/>
      </c>
      <c r="B986" s="202" t="str">
        <f>IF(Table1[[#This Row],[LIBRARY ID]]="","",CONCATENATE('Sample information'!B$16,"-",Table1[[#This Row],[LIBRARY ID]]))</f>
        <v/>
      </c>
      <c r="C986" s="194"/>
      <c r="D986" s="194"/>
      <c r="E986" s="194"/>
      <c r="F986" s="204" t="s">
        <v>547</v>
      </c>
      <c r="G986" s="194"/>
      <c r="H986" s="194"/>
      <c r="I986" s="194"/>
      <c r="J986" s="194"/>
      <c r="K986" s="194"/>
      <c r="L986" s="202" t="str">
        <f>IF(Table1[[#This Row],[INDEX CATEGORY]]="",CONCATENATE("Custom (",Table1[[#This Row],[CUSTOM INDEX]],")"),IF(Table1[[#This Row],[INDEX CATEGORY]]="No index","Custom (None)",INDEX(Index!$C$3:$X$230,MATCH(Table1[[#This Row],[INDEX NUMBER]],Index!$B$3:$B$230,0),MATCH(Table1[[#This Row],[INDEX CATEGORY]],Index!$C$2:$X$2,0))))</f>
        <v>Custom ()</v>
      </c>
      <c r="M986" s="205"/>
      <c r="N986" s="206" t="s">
        <v>5</v>
      </c>
      <c r="O986" s="205" t="s">
        <v>42</v>
      </c>
      <c r="P986" s="210" t="str">
        <f>IF(Table1[[#This Row],[LIBRARY ID]]="","",Table1[[#This Row],[VOLUME]])</f>
        <v/>
      </c>
      <c r="Q986" s="210" t="str">
        <f>IF(Table1[[#This Row],[LIBRARY ID]]="","",Table1[[#This Row],[CONCENTRATION]]*Table1[[#This Row],[VOLUME]])</f>
        <v/>
      </c>
      <c r="R986" s="196" t="s">
        <v>979</v>
      </c>
      <c r="S986" s="207" t="str">
        <f>IF(Table1[[#This Row],[LIBRARY ID]]="","",CONCATENATE('Sample information'!$B$16,"_",Table1[[#This Row],[PLATE]],"_org_",Table1[[#This Row],[DATE SAMPLE DELIVERY]]))</f>
        <v/>
      </c>
      <c r="T986" s="121" t="str">
        <f>IF(Table1[[#This Row],[DATE SAMPLE DELIVERY]]="","",(CONCATENATE(20,LEFT(Table1[[#This Row],[DATE SAMPLE DELIVERY]],2),"-",(MID(Table1[[#This Row],[DATE SAMPLE DELIVERY]],3,2)),"-",(RIGHT(Table1[[#This Row],[DATE SAMPLE DELIVERY]],2)))))</f>
        <v/>
      </c>
      <c r="U986" s="122" t="str">
        <f>IF(Table1[[#This Row],[LIBRARY ID]]="","",IF('Sample information'!$B$22="","RML",'Sample information'!$B$22))</f>
        <v/>
      </c>
      <c r="V986" s="121" t="s">
        <v>280</v>
      </c>
      <c r="W986" s="195"/>
      <c r="X986" s="195"/>
      <c r="Y986" s="197"/>
      <c r="Z986" s="197"/>
      <c r="AA986" s="198"/>
      <c r="AB986" s="197"/>
      <c r="AC986" s="199"/>
      <c r="AD986" s="200"/>
      <c r="AE986" s="201"/>
      <c r="AF986" s="195"/>
      <c r="AG986" s="121"/>
      <c r="AH986" s="121"/>
      <c r="AI986" s="121"/>
      <c r="AJ986" s="121"/>
      <c r="AK986" s="121"/>
      <c r="AL986" s="121"/>
      <c r="AM986" s="121"/>
      <c r="AN986" s="121"/>
      <c r="AO986" s="121"/>
      <c r="AP986" s="121"/>
      <c r="AQ986" s="121"/>
      <c r="AR986" s="121"/>
      <c r="AS986" s="121"/>
      <c r="AT986" s="121"/>
      <c r="AU986" s="121"/>
      <c r="AV986" s="121"/>
      <c r="AW986" s="121"/>
      <c r="AX986" s="121"/>
      <c r="AY986" s="121"/>
      <c r="AZ986" s="121"/>
      <c r="BA986" s="121"/>
      <c r="BB986" s="121"/>
      <c r="BC986" s="121"/>
      <c r="BD986" s="121"/>
      <c r="BE986" s="121"/>
    </row>
    <row r="987" spans="1:57" s="122" customFormat="1" ht="15">
      <c r="A987" s="202" t="str">
        <f>IF(Table1[[#This Row],[LIBRARY ID]]="","",CONCATENATE('Sample information'!B$16," #1"," ",Table1[[#This Row],[DATE SAMPLE DELIVERY]]))</f>
        <v/>
      </c>
      <c r="B987" s="202" t="str">
        <f>IF(Table1[[#This Row],[LIBRARY ID]]="","",CONCATENATE('Sample information'!B$16,"-",Table1[[#This Row],[LIBRARY ID]]))</f>
        <v/>
      </c>
      <c r="C987" s="194"/>
      <c r="D987" s="194"/>
      <c r="E987" s="194"/>
      <c r="F987" s="204" t="s">
        <v>547</v>
      </c>
      <c r="G987" s="194"/>
      <c r="H987" s="194"/>
      <c r="I987" s="194"/>
      <c r="J987" s="194"/>
      <c r="K987" s="194"/>
      <c r="L987" s="202" t="str">
        <f>IF(Table1[[#This Row],[INDEX CATEGORY]]="",CONCATENATE("Custom (",Table1[[#This Row],[CUSTOM INDEX]],")"),IF(Table1[[#This Row],[INDEX CATEGORY]]="No index","Custom (None)",INDEX(Index!$C$3:$X$230,MATCH(Table1[[#This Row],[INDEX NUMBER]],Index!$B$3:$B$230,0),MATCH(Table1[[#This Row],[INDEX CATEGORY]],Index!$C$2:$X$2,0))))</f>
        <v>Custom ()</v>
      </c>
      <c r="M987" s="205"/>
      <c r="N987" s="206" t="s">
        <v>5</v>
      </c>
      <c r="O987" s="205" t="s">
        <v>43</v>
      </c>
      <c r="P987" s="210" t="str">
        <f>IF(Table1[[#This Row],[LIBRARY ID]]="","",Table1[[#This Row],[VOLUME]])</f>
        <v/>
      </c>
      <c r="Q987" s="210" t="str">
        <f>IF(Table1[[#This Row],[LIBRARY ID]]="","",Table1[[#This Row],[CONCENTRATION]]*Table1[[#This Row],[VOLUME]])</f>
        <v/>
      </c>
      <c r="R987" s="196" t="s">
        <v>979</v>
      </c>
      <c r="S987" s="207" t="str">
        <f>IF(Table1[[#This Row],[LIBRARY ID]]="","",CONCATENATE('Sample information'!$B$16,"_",Table1[[#This Row],[PLATE]],"_org_",Table1[[#This Row],[DATE SAMPLE DELIVERY]]))</f>
        <v/>
      </c>
      <c r="T987" s="121" t="str">
        <f>IF(Table1[[#This Row],[DATE SAMPLE DELIVERY]]="","",(CONCATENATE(20,LEFT(Table1[[#This Row],[DATE SAMPLE DELIVERY]],2),"-",(MID(Table1[[#This Row],[DATE SAMPLE DELIVERY]],3,2)),"-",(RIGHT(Table1[[#This Row],[DATE SAMPLE DELIVERY]],2)))))</f>
        <v/>
      </c>
      <c r="U987" s="122" t="str">
        <f>IF(Table1[[#This Row],[LIBRARY ID]]="","",IF('Sample information'!$B$22="","RML",'Sample information'!$B$22))</f>
        <v/>
      </c>
      <c r="V987" s="121" t="s">
        <v>280</v>
      </c>
      <c r="W987" s="195"/>
      <c r="X987" s="195"/>
      <c r="Y987" s="197"/>
      <c r="Z987" s="197"/>
      <c r="AA987" s="198"/>
      <c r="AB987" s="197"/>
      <c r="AC987" s="199"/>
      <c r="AD987" s="200"/>
      <c r="AE987" s="201"/>
      <c r="AF987" s="195"/>
      <c r="AG987" s="121"/>
      <c r="AH987" s="121"/>
      <c r="AI987" s="121"/>
      <c r="AJ987" s="121"/>
      <c r="AK987" s="121"/>
      <c r="AL987" s="121"/>
      <c r="AM987" s="121"/>
      <c r="AN987" s="121"/>
      <c r="AO987" s="121"/>
      <c r="AP987" s="121"/>
      <c r="AQ987" s="121"/>
      <c r="AR987" s="121"/>
      <c r="AS987" s="121"/>
      <c r="AT987" s="121"/>
      <c r="AU987" s="121"/>
      <c r="AV987" s="121"/>
      <c r="AW987" s="121"/>
      <c r="AX987" s="121"/>
      <c r="AY987" s="121"/>
      <c r="AZ987" s="121"/>
      <c r="BA987" s="121"/>
      <c r="BB987" s="121"/>
      <c r="BC987" s="121"/>
      <c r="BD987" s="121"/>
      <c r="BE987" s="121"/>
    </row>
    <row r="988" spans="1:57" s="122" customFormat="1" ht="15">
      <c r="A988" s="202" t="str">
        <f>IF(Table1[[#This Row],[LIBRARY ID]]="","",CONCATENATE('Sample information'!B$16," #1"," ",Table1[[#This Row],[DATE SAMPLE DELIVERY]]))</f>
        <v/>
      </c>
      <c r="B988" s="202" t="str">
        <f>IF(Table1[[#This Row],[LIBRARY ID]]="","",CONCATENATE('Sample information'!B$16,"-",Table1[[#This Row],[LIBRARY ID]]))</f>
        <v/>
      </c>
      <c r="C988" s="194"/>
      <c r="D988" s="194"/>
      <c r="E988" s="194"/>
      <c r="F988" s="204" t="s">
        <v>547</v>
      </c>
      <c r="G988" s="194"/>
      <c r="H988" s="194"/>
      <c r="I988" s="194"/>
      <c r="J988" s="194"/>
      <c r="K988" s="194"/>
      <c r="L988" s="202" t="str">
        <f>IF(Table1[[#This Row],[INDEX CATEGORY]]="",CONCATENATE("Custom (",Table1[[#This Row],[CUSTOM INDEX]],")"),IF(Table1[[#This Row],[INDEX CATEGORY]]="No index","Custom (None)",INDEX(Index!$C$3:$X$230,MATCH(Table1[[#This Row],[INDEX NUMBER]],Index!$B$3:$B$230,0),MATCH(Table1[[#This Row],[INDEX CATEGORY]],Index!$C$2:$X$2,0))))</f>
        <v>Custom ()</v>
      </c>
      <c r="M988" s="205"/>
      <c r="N988" s="206" t="s">
        <v>5</v>
      </c>
      <c r="O988" s="205" t="s">
        <v>44</v>
      </c>
      <c r="P988" s="210" t="str">
        <f>IF(Table1[[#This Row],[LIBRARY ID]]="","",Table1[[#This Row],[VOLUME]])</f>
        <v/>
      </c>
      <c r="Q988" s="210" t="str">
        <f>IF(Table1[[#This Row],[LIBRARY ID]]="","",Table1[[#This Row],[CONCENTRATION]]*Table1[[#This Row],[VOLUME]])</f>
        <v/>
      </c>
      <c r="R988" s="196" t="s">
        <v>979</v>
      </c>
      <c r="S988" s="207" t="str">
        <f>IF(Table1[[#This Row],[LIBRARY ID]]="","",CONCATENATE('Sample information'!$B$16,"_",Table1[[#This Row],[PLATE]],"_org_",Table1[[#This Row],[DATE SAMPLE DELIVERY]]))</f>
        <v/>
      </c>
      <c r="T988" s="121" t="str">
        <f>IF(Table1[[#This Row],[DATE SAMPLE DELIVERY]]="","",(CONCATENATE(20,LEFT(Table1[[#This Row],[DATE SAMPLE DELIVERY]],2),"-",(MID(Table1[[#This Row],[DATE SAMPLE DELIVERY]],3,2)),"-",(RIGHT(Table1[[#This Row],[DATE SAMPLE DELIVERY]],2)))))</f>
        <v/>
      </c>
      <c r="U988" s="122" t="str">
        <f>IF(Table1[[#This Row],[LIBRARY ID]]="","",IF('Sample information'!$B$22="","RML",'Sample information'!$B$22))</f>
        <v/>
      </c>
      <c r="V988" s="121" t="s">
        <v>280</v>
      </c>
      <c r="W988" s="195"/>
      <c r="X988" s="195"/>
      <c r="Y988" s="197"/>
      <c r="Z988" s="197"/>
      <c r="AA988" s="198"/>
      <c r="AB988" s="197"/>
      <c r="AC988" s="199"/>
      <c r="AD988" s="200"/>
      <c r="AE988" s="201"/>
      <c r="AF988" s="195"/>
      <c r="AG988" s="121"/>
      <c r="AH988" s="121"/>
      <c r="AI988" s="121"/>
      <c r="AJ988" s="121"/>
      <c r="AK988" s="121"/>
      <c r="AL988" s="121"/>
      <c r="AM988" s="121"/>
      <c r="AN988" s="121"/>
      <c r="AO988" s="121"/>
      <c r="AP988" s="121"/>
      <c r="AQ988" s="121"/>
      <c r="AR988" s="121"/>
      <c r="AS988" s="121"/>
      <c r="AT988" s="121"/>
      <c r="AU988" s="121"/>
      <c r="AV988" s="121"/>
      <c r="AW988" s="121"/>
      <c r="AX988" s="121"/>
      <c r="AY988" s="121"/>
      <c r="AZ988" s="121"/>
      <c r="BA988" s="121"/>
      <c r="BB988" s="121"/>
      <c r="BC988" s="121"/>
      <c r="BD988" s="121"/>
      <c r="BE988" s="121"/>
    </row>
    <row r="989" spans="1:57" s="122" customFormat="1" ht="15">
      <c r="A989" s="202" t="str">
        <f>IF(Table1[[#This Row],[LIBRARY ID]]="","",CONCATENATE('Sample information'!B$16," #1"," ",Table1[[#This Row],[DATE SAMPLE DELIVERY]]))</f>
        <v/>
      </c>
      <c r="B989" s="202" t="str">
        <f>IF(Table1[[#This Row],[LIBRARY ID]]="","",CONCATENATE('Sample information'!B$16,"-",Table1[[#This Row],[LIBRARY ID]]))</f>
        <v/>
      </c>
      <c r="C989" s="194"/>
      <c r="D989" s="194"/>
      <c r="E989" s="194"/>
      <c r="F989" s="204" t="s">
        <v>547</v>
      </c>
      <c r="G989" s="194"/>
      <c r="H989" s="194"/>
      <c r="I989" s="194"/>
      <c r="J989" s="194"/>
      <c r="K989" s="194"/>
      <c r="L989" s="202" t="str">
        <f>IF(Table1[[#This Row],[INDEX CATEGORY]]="",CONCATENATE("Custom (",Table1[[#This Row],[CUSTOM INDEX]],")"),IF(Table1[[#This Row],[INDEX CATEGORY]]="No index","Custom (None)",INDEX(Index!$C$3:$X$230,MATCH(Table1[[#This Row],[INDEX NUMBER]],Index!$B$3:$B$230,0),MATCH(Table1[[#This Row],[INDEX CATEGORY]],Index!$C$2:$X$2,0))))</f>
        <v>Custom ()</v>
      </c>
      <c r="M989" s="205"/>
      <c r="N989" s="206" t="s">
        <v>5</v>
      </c>
      <c r="O989" s="205" t="s">
        <v>45</v>
      </c>
      <c r="P989" s="210" t="str">
        <f>IF(Table1[[#This Row],[LIBRARY ID]]="","",Table1[[#This Row],[VOLUME]])</f>
        <v/>
      </c>
      <c r="Q989" s="210" t="str">
        <f>IF(Table1[[#This Row],[LIBRARY ID]]="","",Table1[[#This Row],[CONCENTRATION]]*Table1[[#This Row],[VOLUME]])</f>
        <v/>
      </c>
      <c r="R989" s="196" t="s">
        <v>979</v>
      </c>
      <c r="S989" s="207" t="str">
        <f>IF(Table1[[#This Row],[LIBRARY ID]]="","",CONCATENATE('Sample information'!$B$16,"_",Table1[[#This Row],[PLATE]],"_org_",Table1[[#This Row],[DATE SAMPLE DELIVERY]]))</f>
        <v/>
      </c>
      <c r="T989" s="121" t="str">
        <f>IF(Table1[[#This Row],[DATE SAMPLE DELIVERY]]="","",(CONCATENATE(20,LEFT(Table1[[#This Row],[DATE SAMPLE DELIVERY]],2),"-",(MID(Table1[[#This Row],[DATE SAMPLE DELIVERY]],3,2)),"-",(RIGHT(Table1[[#This Row],[DATE SAMPLE DELIVERY]],2)))))</f>
        <v/>
      </c>
      <c r="U989" s="122" t="str">
        <f>IF(Table1[[#This Row],[LIBRARY ID]]="","",IF('Sample information'!$B$22="","RML",'Sample information'!$B$22))</f>
        <v/>
      </c>
      <c r="V989" s="121" t="s">
        <v>280</v>
      </c>
      <c r="W989" s="195"/>
      <c r="X989" s="195"/>
      <c r="Y989" s="197"/>
      <c r="Z989" s="197"/>
      <c r="AA989" s="198"/>
      <c r="AB989" s="197"/>
      <c r="AC989" s="199"/>
      <c r="AD989" s="200"/>
      <c r="AE989" s="201"/>
      <c r="AF989" s="195"/>
      <c r="AG989" s="121"/>
      <c r="AH989" s="121"/>
      <c r="AI989" s="121"/>
      <c r="AJ989" s="121"/>
      <c r="AK989" s="121"/>
      <c r="AL989" s="121"/>
      <c r="AM989" s="121"/>
      <c r="AN989" s="121"/>
      <c r="AO989" s="121"/>
      <c r="AP989" s="121"/>
      <c r="AQ989" s="121"/>
      <c r="AR989" s="121"/>
      <c r="AS989" s="121"/>
      <c r="AT989" s="121"/>
      <c r="AU989" s="121"/>
      <c r="AV989" s="121"/>
      <c r="AW989" s="121"/>
      <c r="AX989" s="121"/>
      <c r="AY989" s="121"/>
      <c r="AZ989" s="121"/>
      <c r="BA989" s="121"/>
      <c r="BB989" s="121"/>
      <c r="BC989" s="121"/>
      <c r="BD989" s="121"/>
      <c r="BE989" s="121"/>
    </row>
    <row r="990" spans="1:57" s="122" customFormat="1" ht="15">
      <c r="A990" s="202" t="str">
        <f>IF(Table1[[#This Row],[LIBRARY ID]]="","",CONCATENATE('Sample information'!B$16," #1"," ",Table1[[#This Row],[DATE SAMPLE DELIVERY]]))</f>
        <v/>
      </c>
      <c r="B990" s="202" t="str">
        <f>IF(Table1[[#This Row],[LIBRARY ID]]="","",CONCATENATE('Sample information'!B$16,"-",Table1[[#This Row],[LIBRARY ID]]))</f>
        <v/>
      </c>
      <c r="C990" s="194"/>
      <c r="D990" s="194"/>
      <c r="E990" s="194"/>
      <c r="F990" s="204" t="s">
        <v>547</v>
      </c>
      <c r="G990" s="194"/>
      <c r="H990" s="194"/>
      <c r="I990" s="194"/>
      <c r="J990" s="194"/>
      <c r="K990" s="194"/>
      <c r="L990" s="202" t="str">
        <f>IF(Table1[[#This Row],[INDEX CATEGORY]]="",CONCATENATE("Custom (",Table1[[#This Row],[CUSTOM INDEX]],")"),IF(Table1[[#This Row],[INDEX CATEGORY]]="No index","Custom (None)",INDEX(Index!$C$3:$X$230,MATCH(Table1[[#This Row],[INDEX NUMBER]],Index!$B$3:$B$230,0),MATCH(Table1[[#This Row],[INDEX CATEGORY]],Index!$C$2:$X$2,0))))</f>
        <v>Custom ()</v>
      </c>
      <c r="M990" s="205"/>
      <c r="N990" s="206" t="s">
        <v>5</v>
      </c>
      <c r="O990" s="205" t="s">
        <v>46</v>
      </c>
      <c r="P990" s="210" t="str">
        <f>IF(Table1[[#This Row],[LIBRARY ID]]="","",Table1[[#This Row],[VOLUME]])</f>
        <v/>
      </c>
      <c r="Q990" s="210" t="str">
        <f>IF(Table1[[#This Row],[LIBRARY ID]]="","",Table1[[#This Row],[CONCENTRATION]]*Table1[[#This Row],[VOLUME]])</f>
        <v/>
      </c>
      <c r="R990" s="196" t="s">
        <v>979</v>
      </c>
      <c r="S990" s="207" t="str">
        <f>IF(Table1[[#This Row],[LIBRARY ID]]="","",CONCATENATE('Sample information'!$B$16,"_",Table1[[#This Row],[PLATE]],"_org_",Table1[[#This Row],[DATE SAMPLE DELIVERY]]))</f>
        <v/>
      </c>
      <c r="T990" s="121" t="str">
        <f>IF(Table1[[#This Row],[DATE SAMPLE DELIVERY]]="","",(CONCATENATE(20,LEFT(Table1[[#This Row],[DATE SAMPLE DELIVERY]],2),"-",(MID(Table1[[#This Row],[DATE SAMPLE DELIVERY]],3,2)),"-",(RIGHT(Table1[[#This Row],[DATE SAMPLE DELIVERY]],2)))))</f>
        <v/>
      </c>
      <c r="U990" s="122" t="str">
        <f>IF(Table1[[#This Row],[LIBRARY ID]]="","",IF('Sample information'!$B$22="","RML",'Sample information'!$B$22))</f>
        <v/>
      </c>
      <c r="V990" s="121" t="s">
        <v>280</v>
      </c>
      <c r="W990" s="195"/>
      <c r="X990" s="195"/>
      <c r="Y990" s="197"/>
      <c r="Z990" s="197"/>
      <c r="AA990" s="198"/>
      <c r="AB990" s="197"/>
      <c r="AC990" s="199"/>
      <c r="AD990" s="200"/>
      <c r="AE990" s="201"/>
      <c r="AF990" s="195"/>
      <c r="AG990" s="121"/>
      <c r="AH990" s="121"/>
      <c r="AI990" s="121"/>
      <c r="AJ990" s="121"/>
      <c r="AK990" s="121"/>
      <c r="AL990" s="121"/>
      <c r="AM990" s="121"/>
      <c r="AN990" s="121"/>
      <c r="AO990" s="121"/>
      <c r="AP990" s="121"/>
      <c r="AQ990" s="121"/>
      <c r="AR990" s="121"/>
      <c r="AS990" s="121"/>
      <c r="AT990" s="121"/>
      <c r="AU990" s="121"/>
      <c r="AV990" s="121"/>
      <c r="AW990" s="121"/>
      <c r="AX990" s="121"/>
      <c r="AY990" s="121"/>
      <c r="AZ990" s="121"/>
      <c r="BA990" s="121"/>
      <c r="BB990" s="121"/>
      <c r="BC990" s="121"/>
      <c r="BD990" s="121"/>
      <c r="BE990" s="121"/>
    </row>
    <row r="991" spans="1:57" s="122" customFormat="1" ht="15">
      <c r="A991" s="202" t="str">
        <f>IF(Table1[[#This Row],[LIBRARY ID]]="","",CONCATENATE('Sample information'!B$16," #1"," ",Table1[[#This Row],[DATE SAMPLE DELIVERY]]))</f>
        <v/>
      </c>
      <c r="B991" s="202" t="str">
        <f>IF(Table1[[#This Row],[LIBRARY ID]]="","",CONCATENATE('Sample information'!B$16,"-",Table1[[#This Row],[LIBRARY ID]]))</f>
        <v/>
      </c>
      <c r="C991" s="194"/>
      <c r="D991" s="194"/>
      <c r="E991" s="194"/>
      <c r="F991" s="204" t="s">
        <v>547</v>
      </c>
      <c r="G991" s="194"/>
      <c r="H991" s="194"/>
      <c r="I991" s="194"/>
      <c r="J991" s="194"/>
      <c r="K991" s="194"/>
      <c r="L991" s="202" t="str">
        <f>IF(Table1[[#This Row],[INDEX CATEGORY]]="",CONCATENATE("Custom (",Table1[[#This Row],[CUSTOM INDEX]],")"),IF(Table1[[#This Row],[INDEX CATEGORY]]="No index","Custom (None)",INDEX(Index!$C$3:$X$230,MATCH(Table1[[#This Row],[INDEX NUMBER]],Index!$B$3:$B$230,0),MATCH(Table1[[#This Row],[INDEX CATEGORY]],Index!$C$2:$X$2,0))))</f>
        <v>Custom ()</v>
      </c>
      <c r="M991" s="205"/>
      <c r="N991" s="206" t="s">
        <v>5</v>
      </c>
      <c r="O991" s="205" t="s">
        <v>47</v>
      </c>
      <c r="P991" s="210" t="str">
        <f>IF(Table1[[#This Row],[LIBRARY ID]]="","",Table1[[#This Row],[VOLUME]])</f>
        <v/>
      </c>
      <c r="Q991" s="210" t="str">
        <f>IF(Table1[[#This Row],[LIBRARY ID]]="","",Table1[[#This Row],[CONCENTRATION]]*Table1[[#This Row],[VOLUME]])</f>
        <v/>
      </c>
      <c r="R991" s="196" t="s">
        <v>979</v>
      </c>
      <c r="S991" s="207" t="str">
        <f>IF(Table1[[#This Row],[LIBRARY ID]]="","",CONCATENATE('Sample information'!$B$16,"_",Table1[[#This Row],[PLATE]],"_org_",Table1[[#This Row],[DATE SAMPLE DELIVERY]]))</f>
        <v/>
      </c>
      <c r="T991" s="121" t="str">
        <f>IF(Table1[[#This Row],[DATE SAMPLE DELIVERY]]="","",(CONCATENATE(20,LEFT(Table1[[#This Row],[DATE SAMPLE DELIVERY]],2),"-",(MID(Table1[[#This Row],[DATE SAMPLE DELIVERY]],3,2)),"-",(RIGHT(Table1[[#This Row],[DATE SAMPLE DELIVERY]],2)))))</f>
        <v/>
      </c>
      <c r="U991" s="122" t="str">
        <f>IF(Table1[[#This Row],[LIBRARY ID]]="","",IF('Sample information'!$B$22="","RML",'Sample information'!$B$22))</f>
        <v/>
      </c>
      <c r="V991" s="121" t="s">
        <v>280</v>
      </c>
      <c r="W991" s="195"/>
      <c r="X991" s="195"/>
      <c r="Y991" s="197"/>
      <c r="Z991" s="197"/>
      <c r="AA991" s="198"/>
      <c r="AB991" s="197"/>
      <c r="AC991" s="199"/>
      <c r="AD991" s="200"/>
      <c r="AE991" s="201"/>
      <c r="AF991" s="195"/>
      <c r="AG991" s="121"/>
      <c r="AH991" s="121"/>
      <c r="AI991" s="121"/>
      <c r="AJ991" s="121"/>
      <c r="AK991" s="121"/>
      <c r="AL991" s="121"/>
      <c r="AM991" s="121"/>
      <c r="AN991" s="121"/>
      <c r="AO991" s="121"/>
      <c r="AP991" s="121"/>
      <c r="AQ991" s="121"/>
      <c r="AR991" s="121"/>
      <c r="AS991" s="121"/>
      <c r="AT991" s="121"/>
      <c r="AU991" s="121"/>
      <c r="AV991" s="121"/>
      <c r="AW991" s="121"/>
      <c r="AX991" s="121"/>
      <c r="AY991" s="121"/>
      <c r="AZ991" s="121"/>
      <c r="BA991" s="121"/>
      <c r="BB991" s="121"/>
      <c r="BC991" s="121"/>
      <c r="BD991" s="121"/>
      <c r="BE991" s="121"/>
    </row>
    <row r="992" spans="1:57" s="122" customFormat="1" ht="15">
      <c r="A992" s="202" t="str">
        <f>IF(Table1[[#This Row],[LIBRARY ID]]="","",CONCATENATE('Sample information'!B$16," #1"," ",Table1[[#This Row],[DATE SAMPLE DELIVERY]]))</f>
        <v/>
      </c>
      <c r="B992" s="202" t="str">
        <f>IF(Table1[[#This Row],[LIBRARY ID]]="","",CONCATENATE('Sample information'!B$16,"-",Table1[[#This Row],[LIBRARY ID]]))</f>
        <v/>
      </c>
      <c r="C992" s="194"/>
      <c r="D992" s="194"/>
      <c r="E992" s="194"/>
      <c r="F992" s="204" t="s">
        <v>547</v>
      </c>
      <c r="G992" s="194"/>
      <c r="H992" s="194"/>
      <c r="I992" s="194"/>
      <c r="J992" s="194"/>
      <c r="K992" s="194"/>
      <c r="L992" s="202" t="str">
        <f>IF(Table1[[#This Row],[INDEX CATEGORY]]="",CONCATENATE("Custom (",Table1[[#This Row],[CUSTOM INDEX]],")"),IF(Table1[[#This Row],[INDEX CATEGORY]]="No index","Custom (None)",INDEX(Index!$C$3:$X$230,MATCH(Table1[[#This Row],[INDEX NUMBER]],Index!$B$3:$B$230,0),MATCH(Table1[[#This Row],[INDEX CATEGORY]],Index!$C$2:$X$2,0))))</f>
        <v>Custom ()</v>
      </c>
      <c r="M992" s="205"/>
      <c r="N992" s="206" t="s">
        <v>5</v>
      </c>
      <c r="O992" s="205" t="s">
        <v>48</v>
      </c>
      <c r="P992" s="210" t="str">
        <f>IF(Table1[[#This Row],[LIBRARY ID]]="","",Table1[[#This Row],[VOLUME]])</f>
        <v/>
      </c>
      <c r="Q992" s="210" t="str">
        <f>IF(Table1[[#This Row],[LIBRARY ID]]="","",Table1[[#This Row],[CONCENTRATION]]*Table1[[#This Row],[VOLUME]])</f>
        <v/>
      </c>
      <c r="R992" s="196" t="s">
        <v>979</v>
      </c>
      <c r="S992" s="207" t="str">
        <f>IF(Table1[[#This Row],[LIBRARY ID]]="","",CONCATENATE('Sample information'!$B$16,"_",Table1[[#This Row],[PLATE]],"_org_",Table1[[#This Row],[DATE SAMPLE DELIVERY]]))</f>
        <v/>
      </c>
      <c r="T992" s="121" t="str">
        <f>IF(Table1[[#This Row],[DATE SAMPLE DELIVERY]]="","",(CONCATENATE(20,LEFT(Table1[[#This Row],[DATE SAMPLE DELIVERY]],2),"-",(MID(Table1[[#This Row],[DATE SAMPLE DELIVERY]],3,2)),"-",(RIGHT(Table1[[#This Row],[DATE SAMPLE DELIVERY]],2)))))</f>
        <v/>
      </c>
      <c r="U992" s="122" t="str">
        <f>IF(Table1[[#This Row],[LIBRARY ID]]="","",IF('Sample information'!$B$22="","RML",'Sample information'!$B$22))</f>
        <v/>
      </c>
      <c r="V992" s="121" t="s">
        <v>280</v>
      </c>
      <c r="W992" s="195"/>
      <c r="X992" s="195"/>
      <c r="Y992" s="197"/>
      <c r="Z992" s="197"/>
      <c r="AA992" s="198"/>
      <c r="AB992" s="197"/>
      <c r="AC992" s="199"/>
      <c r="AD992" s="200"/>
      <c r="AE992" s="201"/>
      <c r="AF992" s="195"/>
      <c r="AG992" s="121"/>
      <c r="AH992" s="121"/>
      <c r="AI992" s="121"/>
      <c r="AJ992" s="121"/>
      <c r="AK992" s="121"/>
      <c r="AL992" s="121"/>
      <c r="AM992" s="121"/>
      <c r="AN992" s="121"/>
      <c r="AO992" s="121"/>
      <c r="AP992" s="121"/>
      <c r="AQ992" s="121"/>
      <c r="AR992" s="121"/>
      <c r="AS992" s="121"/>
      <c r="AT992" s="121"/>
      <c r="AU992" s="121"/>
      <c r="AV992" s="121"/>
      <c r="AW992" s="121"/>
      <c r="AX992" s="121"/>
      <c r="AY992" s="121"/>
      <c r="AZ992" s="121"/>
      <c r="BA992" s="121"/>
      <c r="BB992" s="121"/>
      <c r="BC992" s="121"/>
      <c r="BD992" s="121"/>
      <c r="BE992" s="121"/>
    </row>
    <row r="993" spans="1:57" s="122" customFormat="1" ht="15">
      <c r="A993" s="202" t="str">
        <f>IF(Table1[[#This Row],[LIBRARY ID]]="","",CONCATENATE('Sample information'!B$16," #1"," ",Table1[[#This Row],[DATE SAMPLE DELIVERY]]))</f>
        <v/>
      </c>
      <c r="B993" s="202" t="str">
        <f>IF(Table1[[#This Row],[LIBRARY ID]]="","",CONCATENATE('Sample information'!B$16,"-",Table1[[#This Row],[LIBRARY ID]]))</f>
        <v/>
      </c>
      <c r="C993" s="194"/>
      <c r="D993" s="194"/>
      <c r="E993" s="194"/>
      <c r="F993" s="204" t="s">
        <v>547</v>
      </c>
      <c r="G993" s="194"/>
      <c r="H993" s="194"/>
      <c r="I993" s="194"/>
      <c r="J993" s="194"/>
      <c r="K993" s="194"/>
      <c r="L993" s="202" t="str">
        <f>IF(Table1[[#This Row],[INDEX CATEGORY]]="",CONCATENATE("Custom (",Table1[[#This Row],[CUSTOM INDEX]],")"),IF(Table1[[#This Row],[INDEX CATEGORY]]="No index","Custom (None)",INDEX(Index!$C$3:$X$230,MATCH(Table1[[#This Row],[INDEX NUMBER]],Index!$B$3:$B$230,0),MATCH(Table1[[#This Row],[INDEX CATEGORY]],Index!$C$2:$X$2,0))))</f>
        <v>Custom ()</v>
      </c>
      <c r="M993" s="205"/>
      <c r="N993" s="206" t="s">
        <v>5</v>
      </c>
      <c r="O993" s="205" t="s">
        <v>49</v>
      </c>
      <c r="P993" s="210" t="str">
        <f>IF(Table1[[#This Row],[LIBRARY ID]]="","",Table1[[#This Row],[VOLUME]])</f>
        <v/>
      </c>
      <c r="Q993" s="210" t="str">
        <f>IF(Table1[[#This Row],[LIBRARY ID]]="","",Table1[[#This Row],[CONCENTRATION]]*Table1[[#This Row],[VOLUME]])</f>
        <v/>
      </c>
      <c r="R993" s="196" t="s">
        <v>979</v>
      </c>
      <c r="S993" s="207" t="str">
        <f>IF(Table1[[#This Row],[LIBRARY ID]]="","",CONCATENATE('Sample information'!$B$16,"_",Table1[[#This Row],[PLATE]],"_org_",Table1[[#This Row],[DATE SAMPLE DELIVERY]]))</f>
        <v/>
      </c>
      <c r="T993" s="121" t="str">
        <f>IF(Table1[[#This Row],[DATE SAMPLE DELIVERY]]="","",(CONCATENATE(20,LEFT(Table1[[#This Row],[DATE SAMPLE DELIVERY]],2),"-",(MID(Table1[[#This Row],[DATE SAMPLE DELIVERY]],3,2)),"-",(RIGHT(Table1[[#This Row],[DATE SAMPLE DELIVERY]],2)))))</f>
        <v/>
      </c>
      <c r="U993" s="122" t="str">
        <f>IF(Table1[[#This Row],[LIBRARY ID]]="","",IF('Sample information'!$B$22="","RML",'Sample information'!$B$22))</f>
        <v/>
      </c>
      <c r="V993" s="121" t="s">
        <v>280</v>
      </c>
      <c r="W993" s="195"/>
      <c r="X993" s="195"/>
      <c r="Y993" s="197"/>
      <c r="Z993" s="197"/>
      <c r="AA993" s="198"/>
      <c r="AB993" s="197"/>
      <c r="AC993" s="199"/>
      <c r="AD993" s="200"/>
      <c r="AE993" s="201"/>
      <c r="AF993" s="195"/>
      <c r="AG993" s="121"/>
      <c r="AH993" s="121"/>
      <c r="AI993" s="121"/>
      <c r="AJ993" s="121"/>
      <c r="AK993" s="121"/>
      <c r="AL993" s="121"/>
      <c r="AM993" s="121"/>
      <c r="AN993" s="121"/>
      <c r="AO993" s="121"/>
      <c r="AP993" s="121"/>
      <c r="AQ993" s="121"/>
      <c r="AR993" s="121"/>
      <c r="AS993" s="121"/>
      <c r="AT993" s="121"/>
      <c r="AU993" s="121"/>
      <c r="AV993" s="121"/>
      <c r="AW993" s="121"/>
      <c r="AX993" s="121"/>
      <c r="AY993" s="121"/>
      <c r="AZ993" s="121"/>
      <c r="BA993" s="121"/>
      <c r="BB993" s="121"/>
      <c r="BC993" s="121"/>
      <c r="BD993" s="121"/>
      <c r="BE993" s="121"/>
    </row>
    <row r="994" spans="1:57" s="122" customFormat="1" ht="15">
      <c r="A994" s="202" t="str">
        <f>IF(Table1[[#This Row],[LIBRARY ID]]="","",CONCATENATE('Sample information'!B$16," #1"," ",Table1[[#This Row],[DATE SAMPLE DELIVERY]]))</f>
        <v/>
      </c>
      <c r="B994" s="202" t="str">
        <f>IF(Table1[[#This Row],[LIBRARY ID]]="","",CONCATENATE('Sample information'!B$16,"-",Table1[[#This Row],[LIBRARY ID]]))</f>
        <v/>
      </c>
      <c r="C994" s="194"/>
      <c r="D994" s="194"/>
      <c r="E994" s="194"/>
      <c r="F994" s="204" t="s">
        <v>547</v>
      </c>
      <c r="G994" s="194"/>
      <c r="H994" s="194"/>
      <c r="I994" s="194"/>
      <c r="J994" s="194"/>
      <c r="K994" s="194"/>
      <c r="L994" s="202" t="str">
        <f>IF(Table1[[#This Row],[INDEX CATEGORY]]="",CONCATENATE("Custom (",Table1[[#This Row],[CUSTOM INDEX]],")"),IF(Table1[[#This Row],[INDEX CATEGORY]]="No index","Custom (None)",INDEX(Index!$C$3:$X$230,MATCH(Table1[[#This Row],[INDEX NUMBER]],Index!$B$3:$B$230,0),MATCH(Table1[[#This Row],[INDEX CATEGORY]],Index!$C$2:$X$2,0))))</f>
        <v>Custom ()</v>
      </c>
      <c r="M994" s="205"/>
      <c r="N994" s="206" t="s">
        <v>5</v>
      </c>
      <c r="O994" s="205" t="s">
        <v>50</v>
      </c>
      <c r="P994" s="210" t="str">
        <f>IF(Table1[[#This Row],[LIBRARY ID]]="","",Table1[[#This Row],[VOLUME]])</f>
        <v/>
      </c>
      <c r="Q994" s="210" t="str">
        <f>IF(Table1[[#This Row],[LIBRARY ID]]="","",Table1[[#This Row],[CONCENTRATION]]*Table1[[#This Row],[VOLUME]])</f>
        <v/>
      </c>
      <c r="R994" s="196" t="s">
        <v>979</v>
      </c>
      <c r="S994" s="207" t="str">
        <f>IF(Table1[[#This Row],[LIBRARY ID]]="","",CONCATENATE('Sample information'!$B$16,"_",Table1[[#This Row],[PLATE]],"_org_",Table1[[#This Row],[DATE SAMPLE DELIVERY]]))</f>
        <v/>
      </c>
      <c r="T994" s="121" t="str">
        <f>IF(Table1[[#This Row],[DATE SAMPLE DELIVERY]]="","",(CONCATENATE(20,LEFT(Table1[[#This Row],[DATE SAMPLE DELIVERY]],2),"-",(MID(Table1[[#This Row],[DATE SAMPLE DELIVERY]],3,2)),"-",(RIGHT(Table1[[#This Row],[DATE SAMPLE DELIVERY]],2)))))</f>
        <v/>
      </c>
      <c r="U994" s="122" t="str">
        <f>IF(Table1[[#This Row],[LIBRARY ID]]="","",IF('Sample information'!$B$22="","RML",'Sample information'!$B$22))</f>
        <v/>
      </c>
      <c r="V994" s="121" t="s">
        <v>280</v>
      </c>
      <c r="W994" s="195"/>
      <c r="X994" s="195"/>
      <c r="Y994" s="197"/>
      <c r="Z994" s="197"/>
      <c r="AA994" s="198"/>
      <c r="AB994" s="197"/>
      <c r="AC994" s="199"/>
      <c r="AD994" s="200"/>
      <c r="AE994" s="201"/>
      <c r="AF994" s="195"/>
      <c r="AG994" s="121"/>
      <c r="AH994" s="121"/>
      <c r="AI994" s="121"/>
      <c r="AJ994" s="121"/>
      <c r="AK994" s="121"/>
      <c r="AL994" s="121"/>
      <c r="AM994" s="121"/>
      <c r="AN994" s="121"/>
      <c r="AO994" s="121"/>
      <c r="AP994" s="121"/>
      <c r="AQ994" s="121"/>
      <c r="AR994" s="121"/>
      <c r="AS994" s="121"/>
      <c r="AT994" s="121"/>
      <c r="AU994" s="121"/>
      <c r="AV994" s="121"/>
      <c r="AW994" s="121"/>
      <c r="AX994" s="121"/>
      <c r="AY994" s="121"/>
      <c r="AZ994" s="121"/>
      <c r="BA994" s="121"/>
      <c r="BB994" s="121"/>
      <c r="BC994" s="121"/>
      <c r="BD994" s="121"/>
      <c r="BE994" s="121"/>
    </row>
    <row r="995" spans="1:57" s="122" customFormat="1" ht="15">
      <c r="A995" s="202" t="str">
        <f>IF(Table1[[#This Row],[LIBRARY ID]]="","",CONCATENATE('Sample information'!B$16," #1"," ",Table1[[#This Row],[DATE SAMPLE DELIVERY]]))</f>
        <v/>
      </c>
      <c r="B995" s="202" t="str">
        <f>IF(Table1[[#This Row],[LIBRARY ID]]="","",CONCATENATE('Sample information'!B$16,"-",Table1[[#This Row],[LIBRARY ID]]))</f>
        <v/>
      </c>
      <c r="C995" s="194"/>
      <c r="D995" s="194"/>
      <c r="E995" s="194"/>
      <c r="F995" s="204" t="s">
        <v>547</v>
      </c>
      <c r="G995" s="194"/>
      <c r="H995" s="194"/>
      <c r="I995" s="194"/>
      <c r="J995" s="194"/>
      <c r="K995" s="194"/>
      <c r="L995" s="202" t="str">
        <f>IF(Table1[[#This Row],[INDEX CATEGORY]]="",CONCATENATE("Custom (",Table1[[#This Row],[CUSTOM INDEX]],")"),IF(Table1[[#This Row],[INDEX CATEGORY]]="No index","Custom (None)",INDEX(Index!$C$3:$X$230,MATCH(Table1[[#This Row],[INDEX NUMBER]],Index!$B$3:$B$230,0),MATCH(Table1[[#This Row],[INDEX CATEGORY]],Index!$C$2:$X$2,0))))</f>
        <v>Custom ()</v>
      </c>
      <c r="M995" s="205"/>
      <c r="N995" s="206" t="s">
        <v>5</v>
      </c>
      <c r="O995" s="205" t="s">
        <v>51</v>
      </c>
      <c r="P995" s="210" t="str">
        <f>IF(Table1[[#This Row],[LIBRARY ID]]="","",Table1[[#This Row],[VOLUME]])</f>
        <v/>
      </c>
      <c r="Q995" s="210" t="str">
        <f>IF(Table1[[#This Row],[LIBRARY ID]]="","",Table1[[#This Row],[CONCENTRATION]]*Table1[[#This Row],[VOLUME]])</f>
        <v/>
      </c>
      <c r="R995" s="196" t="s">
        <v>979</v>
      </c>
      <c r="S995" s="207" t="str">
        <f>IF(Table1[[#This Row],[LIBRARY ID]]="","",CONCATENATE('Sample information'!$B$16,"_",Table1[[#This Row],[PLATE]],"_org_",Table1[[#This Row],[DATE SAMPLE DELIVERY]]))</f>
        <v/>
      </c>
      <c r="T995" s="121" t="str">
        <f>IF(Table1[[#This Row],[DATE SAMPLE DELIVERY]]="","",(CONCATENATE(20,LEFT(Table1[[#This Row],[DATE SAMPLE DELIVERY]],2),"-",(MID(Table1[[#This Row],[DATE SAMPLE DELIVERY]],3,2)),"-",(RIGHT(Table1[[#This Row],[DATE SAMPLE DELIVERY]],2)))))</f>
        <v/>
      </c>
      <c r="U995" s="122" t="str">
        <f>IF(Table1[[#This Row],[LIBRARY ID]]="","",IF('Sample information'!$B$22="","RML",'Sample information'!$B$22))</f>
        <v/>
      </c>
      <c r="V995" s="121" t="s">
        <v>280</v>
      </c>
      <c r="W995" s="195"/>
      <c r="X995" s="195"/>
      <c r="Y995" s="197"/>
      <c r="Z995" s="197"/>
      <c r="AA995" s="198"/>
      <c r="AB995" s="197"/>
      <c r="AC995" s="199"/>
      <c r="AD995" s="200"/>
      <c r="AE995" s="201"/>
      <c r="AF995" s="195"/>
      <c r="AG995" s="121"/>
      <c r="AH995" s="121"/>
      <c r="AI995" s="121"/>
      <c r="AJ995" s="121"/>
      <c r="AK995" s="121"/>
      <c r="AL995" s="121"/>
      <c r="AM995" s="121"/>
      <c r="AN995" s="121"/>
      <c r="AO995" s="121"/>
      <c r="AP995" s="121"/>
      <c r="AQ995" s="121"/>
      <c r="AR995" s="121"/>
      <c r="AS995" s="121"/>
      <c r="AT995" s="121"/>
      <c r="AU995" s="121"/>
      <c r="AV995" s="121"/>
      <c r="AW995" s="121"/>
      <c r="AX995" s="121"/>
      <c r="AY995" s="121"/>
      <c r="AZ995" s="121"/>
      <c r="BA995" s="121"/>
      <c r="BB995" s="121"/>
      <c r="BC995" s="121"/>
      <c r="BD995" s="121"/>
      <c r="BE995" s="121"/>
    </row>
    <row r="996" spans="1:57" s="122" customFormat="1" ht="15">
      <c r="A996" s="202" t="str">
        <f>IF(Table1[[#This Row],[LIBRARY ID]]="","",CONCATENATE('Sample information'!B$16," #1"," ",Table1[[#This Row],[DATE SAMPLE DELIVERY]]))</f>
        <v/>
      </c>
      <c r="B996" s="202" t="str">
        <f>IF(Table1[[#This Row],[LIBRARY ID]]="","",CONCATENATE('Sample information'!B$16,"-",Table1[[#This Row],[LIBRARY ID]]))</f>
        <v/>
      </c>
      <c r="C996" s="194"/>
      <c r="D996" s="194"/>
      <c r="E996" s="194"/>
      <c r="F996" s="204" t="s">
        <v>547</v>
      </c>
      <c r="G996" s="194"/>
      <c r="H996" s="194"/>
      <c r="I996" s="194"/>
      <c r="J996" s="194"/>
      <c r="K996" s="194"/>
      <c r="L996" s="202" t="str">
        <f>IF(Table1[[#This Row],[INDEX CATEGORY]]="",CONCATENATE("Custom (",Table1[[#This Row],[CUSTOM INDEX]],")"),IF(Table1[[#This Row],[INDEX CATEGORY]]="No index","Custom (None)",INDEX(Index!$C$3:$X$230,MATCH(Table1[[#This Row],[INDEX NUMBER]],Index!$B$3:$B$230,0),MATCH(Table1[[#This Row],[INDEX CATEGORY]],Index!$C$2:$X$2,0))))</f>
        <v>Custom ()</v>
      </c>
      <c r="M996" s="205"/>
      <c r="N996" s="206" t="s">
        <v>5</v>
      </c>
      <c r="O996" s="205" t="s">
        <v>52</v>
      </c>
      <c r="P996" s="210" t="str">
        <f>IF(Table1[[#This Row],[LIBRARY ID]]="","",Table1[[#This Row],[VOLUME]])</f>
        <v/>
      </c>
      <c r="Q996" s="210" t="str">
        <f>IF(Table1[[#This Row],[LIBRARY ID]]="","",Table1[[#This Row],[CONCENTRATION]]*Table1[[#This Row],[VOLUME]])</f>
        <v/>
      </c>
      <c r="R996" s="196" t="s">
        <v>979</v>
      </c>
      <c r="S996" s="207" t="str">
        <f>IF(Table1[[#This Row],[LIBRARY ID]]="","",CONCATENATE('Sample information'!$B$16,"_",Table1[[#This Row],[PLATE]],"_org_",Table1[[#This Row],[DATE SAMPLE DELIVERY]]))</f>
        <v/>
      </c>
      <c r="T996" s="121" t="str">
        <f>IF(Table1[[#This Row],[DATE SAMPLE DELIVERY]]="","",(CONCATENATE(20,LEFT(Table1[[#This Row],[DATE SAMPLE DELIVERY]],2),"-",(MID(Table1[[#This Row],[DATE SAMPLE DELIVERY]],3,2)),"-",(RIGHT(Table1[[#This Row],[DATE SAMPLE DELIVERY]],2)))))</f>
        <v/>
      </c>
      <c r="U996" s="122" t="str">
        <f>IF(Table1[[#This Row],[LIBRARY ID]]="","",IF('Sample information'!$B$22="","RML",'Sample information'!$B$22))</f>
        <v/>
      </c>
      <c r="V996" s="121" t="s">
        <v>280</v>
      </c>
      <c r="W996" s="195"/>
      <c r="X996" s="195"/>
      <c r="Y996" s="197"/>
      <c r="Z996" s="197"/>
      <c r="AA996" s="198"/>
      <c r="AB996" s="197"/>
      <c r="AC996" s="199"/>
      <c r="AD996" s="200"/>
      <c r="AE996" s="201"/>
      <c r="AF996" s="195"/>
      <c r="AG996" s="121"/>
      <c r="AH996" s="121"/>
      <c r="AI996" s="121"/>
      <c r="AJ996" s="121"/>
      <c r="AK996" s="121"/>
      <c r="AL996" s="121"/>
      <c r="AM996" s="121"/>
      <c r="AN996" s="121"/>
      <c r="AO996" s="121"/>
      <c r="AP996" s="121"/>
      <c r="AQ996" s="121"/>
      <c r="AR996" s="121"/>
      <c r="AS996" s="121"/>
      <c r="AT996" s="121"/>
      <c r="AU996" s="121"/>
      <c r="AV996" s="121"/>
      <c r="AW996" s="121"/>
      <c r="AX996" s="121"/>
      <c r="AY996" s="121"/>
      <c r="AZ996" s="121"/>
      <c r="BA996" s="121"/>
      <c r="BB996" s="121"/>
      <c r="BC996" s="121"/>
      <c r="BD996" s="121"/>
      <c r="BE996" s="121"/>
    </row>
    <row r="997" spans="1:57" s="122" customFormat="1" ht="15">
      <c r="A997" s="202" t="str">
        <f>IF(Table1[[#This Row],[LIBRARY ID]]="","",CONCATENATE('Sample information'!B$16," #1"," ",Table1[[#This Row],[DATE SAMPLE DELIVERY]]))</f>
        <v/>
      </c>
      <c r="B997" s="202" t="str">
        <f>IF(Table1[[#This Row],[LIBRARY ID]]="","",CONCATENATE('Sample information'!B$16,"-",Table1[[#This Row],[LIBRARY ID]]))</f>
        <v/>
      </c>
      <c r="C997" s="194"/>
      <c r="D997" s="194"/>
      <c r="E997" s="194"/>
      <c r="F997" s="204" t="s">
        <v>547</v>
      </c>
      <c r="G997" s="194"/>
      <c r="H997" s="194"/>
      <c r="I997" s="194"/>
      <c r="J997" s="194"/>
      <c r="K997" s="194"/>
      <c r="L997" s="202" t="str">
        <f>IF(Table1[[#This Row],[INDEX CATEGORY]]="",CONCATENATE("Custom (",Table1[[#This Row],[CUSTOM INDEX]],")"),IF(Table1[[#This Row],[INDEX CATEGORY]]="No index","Custom (None)",INDEX(Index!$C$3:$X$230,MATCH(Table1[[#This Row],[INDEX NUMBER]],Index!$B$3:$B$230,0),MATCH(Table1[[#This Row],[INDEX CATEGORY]],Index!$C$2:$X$2,0))))</f>
        <v>Custom ()</v>
      </c>
      <c r="M997" s="205"/>
      <c r="N997" s="206" t="s">
        <v>5</v>
      </c>
      <c r="O997" s="205" t="s">
        <v>53</v>
      </c>
      <c r="P997" s="210" t="str">
        <f>IF(Table1[[#This Row],[LIBRARY ID]]="","",Table1[[#This Row],[VOLUME]])</f>
        <v/>
      </c>
      <c r="Q997" s="210" t="str">
        <f>IF(Table1[[#This Row],[LIBRARY ID]]="","",Table1[[#This Row],[CONCENTRATION]]*Table1[[#This Row],[VOLUME]])</f>
        <v/>
      </c>
      <c r="R997" s="196" t="s">
        <v>979</v>
      </c>
      <c r="S997" s="207" t="str">
        <f>IF(Table1[[#This Row],[LIBRARY ID]]="","",CONCATENATE('Sample information'!$B$16,"_",Table1[[#This Row],[PLATE]],"_org_",Table1[[#This Row],[DATE SAMPLE DELIVERY]]))</f>
        <v/>
      </c>
      <c r="T997" s="121" t="str">
        <f>IF(Table1[[#This Row],[DATE SAMPLE DELIVERY]]="","",(CONCATENATE(20,LEFT(Table1[[#This Row],[DATE SAMPLE DELIVERY]],2),"-",(MID(Table1[[#This Row],[DATE SAMPLE DELIVERY]],3,2)),"-",(RIGHT(Table1[[#This Row],[DATE SAMPLE DELIVERY]],2)))))</f>
        <v/>
      </c>
      <c r="U997" s="122" t="str">
        <f>IF(Table1[[#This Row],[LIBRARY ID]]="","",IF('Sample information'!$B$22="","RML",'Sample information'!$B$22))</f>
        <v/>
      </c>
      <c r="V997" s="121" t="s">
        <v>280</v>
      </c>
      <c r="W997" s="195"/>
      <c r="X997" s="195"/>
      <c r="Y997" s="197"/>
      <c r="Z997" s="197"/>
      <c r="AA997" s="198"/>
      <c r="AB997" s="197"/>
      <c r="AC997" s="199"/>
      <c r="AD997" s="200"/>
      <c r="AE997" s="201"/>
      <c r="AF997" s="195"/>
      <c r="AG997" s="121"/>
      <c r="AH997" s="121"/>
      <c r="AI997" s="121"/>
      <c r="AJ997" s="121"/>
      <c r="AK997" s="121"/>
      <c r="AL997" s="121"/>
      <c r="AM997" s="121"/>
      <c r="AN997" s="121"/>
      <c r="AO997" s="121"/>
      <c r="AP997" s="121"/>
      <c r="AQ997" s="121"/>
      <c r="AR997" s="121"/>
      <c r="AS997" s="121"/>
      <c r="AT997" s="121"/>
      <c r="AU997" s="121"/>
      <c r="AV997" s="121"/>
      <c r="AW997" s="121"/>
      <c r="AX997" s="121"/>
      <c r="AY997" s="121"/>
      <c r="AZ997" s="121"/>
      <c r="BA997" s="121"/>
      <c r="BB997" s="121"/>
      <c r="BC997" s="121"/>
      <c r="BD997" s="121"/>
      <c r="BE997" s="121"/>
    </row>
    <row r="998" spans="1:57" s="122" customFormat="1" ht="15">
      <c r="A998" s="202" t="str">
        <f>IF(Table1[[#This Row],[LIBRARY ID]]="","",CONCATENATE('Sample information'!B$16," #1"," ",Table1[[#This Row],[DATE SAMPLE DELIVERY]]))</f>
        <v/>
      </c>
      <c r="B998" s="202" t="str">
        <f>IF(Table1[[#This Row],[LIBRARY ID]]="","",CONCATENATE('Sample information'!B$16,"-",Table1[[#This Row],[LIBRARY ID]]))</f>
        <v/>
      </c>
      <c r="C998" s="194"/>
      <c r="D998" s="194"/>
      <c r="E998" s="194"/>
      <c r="F998" s="204" t="s">
        <v>547</v>
      </c>
      <c r="G998" s="194"/>
      <c r="H998" s="194"/>
      <c r="I998" s="194"/>
      <c r="J998" s="194"/>
      <c r="K998" s="194"/>
      <c r="L998" s="202" t="str">
        <f>IF(Table1[[#This Row],[INDEX CATEGORY]]="",CONCATENATE("Custom (",Table1[[#This Row],[CUSTOM INDEX]],")"),IF(Table1[[#This Row],[INDEX CATEGORY]]="No index","Custom (None)",INDEX(Index!$C$3:$X$230,MATCH(Table1[[#This Row],[INDEX NUMBER]],Index!$B$3:$B$230,0),MATCH(Table1[[#This Row],[INDEX CATEGORY]],Index!$C$2:$X$2,0))))</f>
        <v>Custom ()</v>
      </c>
      <c r="M998" s="205"/>
      <c r="N998" s="206" t="s">
        <v>5</v>
      </c>
      <c r="O998" s="205" t="s">
        <v>54</v>
      </c>
      <c r="P998" s="210" t="str">
        <f>IF(Table1[[#This Row],[LIBRARY ID]]="","",Table1[[#This Row],[VOLUME]])</f>
        <v/>
      </c>
      <c r="Q998" s="210" t="str">
        <f>IF(Table1[[#This Row],[LIBRARY ID]]="","",Table1[[#This Row],[CONCENTRATION]]*Table1[[#This Row],[VOLUME]])</f>
        <v/>
      </c>
      <c r="R998" s="196" t="s">
        <v>979</v>
      </c>
      <c r="S998" s="207" t="str">
        <f>IF(Table1[[#This Row],[LIBRARY ID]]="","",CONCATENATE('Sample information'!$B$16,"_",Table1[[#This Row],[PLATE]],"_org_",Table1[[#This Row],[DATE SAMPLE DELIVERY]]))</f>
        <v/>
      </c>
      <c r="T998" s="121" t="str">
        <f>IF(Table1[[#This Row],[DATE SAMPLE DELIVERY]]="","",(CONCATENATE(20,LEFT(Table1[[#This Row],[DATE SAMPLE DELIVERY]],2),"-",(MID(Table1[[#This Row],[DATE SAMPLE DELIVERY]],3,2)),"-",(RIGHT(Table1[[#This Row],[DATE SAMPLE DELIVERY]],2)))))</f>
        <v/>
      </c>
      <c r="U998" s="122" t="str">
        <f>IF(Table1[[#This Row],[LIBRARY ID]]="","",IF('Sample information'!$B$22="","RML",'Sample information'!$B$22))</f>
        <v/>
      </c>
      <c r="V998" s="121" t="s">
        <v>280</v>
      </c>
      <c r="W998" s="195"/>
      <c r="X998" s="195"/>
      <c r="Y998" s="197"/>
      <c r="Z998" s="197"/>
      <c r="AA998" s="198"/>
      <c r="AB998" s="197"/>
      <c r="AC998" s="199"/>
      <c r="AD998" s="200"/>
      <c r="AE998" s="201"/>
      <c r="AF998" s="195"/>
      <c r="AG998" s="121"/>
      <c r="AH998" s="121"/>
      <c r="AI998" s="121"/>
      <c r="AJ998" s="121"/>
      <c r="AK998" s="121"/>
      <c r="AL998" s="121"/>
      <c r="AM998" s="121"/>
      <c r="AN998" s="121"/>
      <c r="AO998" s="121"/>
      <c r="AP998" s="121"/>
      <c r="AQ998" s="121"/>
      <c r="AR998" s="121"/>
      <c r="AS998" s="121"/>
      <c r="AT998" s="121"/>
      <c r="AU998" s="121"/>
      <c r="AV998" s="121"/>
      <c r="AW998" s="121"/>
      <c r="AX998" s="121"/>
      <c r="AY998" s="121"/>
      <c r="AZ998" s="121"/>
      <c r="BA998" s="121"/>
      <c r="BB998" s="121"/>
      <c r="BC998" s="121"/>
      <c r="BD998" s="121"/>
      <c r="BE998" s="121"/>
    </row>
    <row r="999" spans="1:57" s="122" customFormat="1" ht="15">
      <c r="A999" s="202" t="str">
        <f>IF(Table1[[#This Row],[LIBRARY ID]]="","",CONCATENATE('Sample information'!B$16," #1"," ",Table1[[#This Row],[DATE SAMPLE DELIVERY]]))</f>
        <v/>
      </c>
      <c r="B999" s="202" t="str">
        <f>IF(Table1[[#This Row],[LIBRARY ID]]="","",CONCATENATE('Sample information'!B$16,"-",Table1[[#This Row],[LIBRARY ID]]))</f>
        <v/>
      </c>
      <c r="C999" s="194"/>
      <c r="D999" s="194"/>
      <c r="E999" s="194"/>
      <c r="F999" s="204" t="s">
        <v>547</v>
      </c>
      <c r="G999" s="194"/>
      <c r="H999" s="194"/>
      <c r="I999" s="194"/>
      <c r="J999" s="194"/>
      <c r="K999" s="194"/>
      <c r="L999" s="202" t="str">
        <f>IF(Table1[[#This Row],[INDEX CATEGORY]]="",CONCATENATE("Custom (",Table1[[#This Row],[CUSTOM INDEX]],")"),IF(Table1[[#This Row],[INDEX CATEGORY]]="No index","Custom (None)",INDEX(Index!$C$3:$X$230,MATCH(Table1[[#This Row],[INDEX NUMBER]],Index!$B$3:$B$230,0),MATCH(Table1[[#This Row],[INDEX CATEGORY]],Index!$C$2:$X$2,0))))</f>
        <v>Custom ()</v>
      </c>
      <c r="M999" s="205"/>
      <c r="N999" s="206" t="s">
        <v>5</v>
      </c>
      <c r="O999" s="205" t="s">
        <v>55</v>
      </c>
      <c r="P999" s="210" t="str">
        <f>IF(Table1[[#This Row],[LIBRARY ID]]="","",Table1[[#This Row],[VOLUME]])</f>
        <v/>
      </c>
      <c r="Q999" s="210" t="str">
        <f>IF(Table1[[#This Row],[LIBRARY ID]]="","",Table1[[#This Row],[CONCENTRATION]]*Table1[[#This Row],[VOLUME]])</f>
        <v/>
      </c>
      <c r="R999" s="196" t="s">
        <v>979</v>
      </c>
      <c r="S999" s="207" t="str">
        <f>IF(Table1[[#This Row],[LIBRARY ID]]="","",CONCATENATE('Sample information'!$B$16,"_",Table1[[#This Row],[PLATE]],"_org_",Table1[[#This Row],[DATE SAMPLE DELIVERY]]))</f>
        <v/>
      </c>
      <c r="T999" s="121" t="str">
        <f>IF(Table1[[#This Row],[DATE SAMPLE DELIVERY]]="","",(CONCATENATE(20,LEFT(Table1[[#This Row],[DATE SAMPLE DELIVERY]],2),"-",(MID(Table1[[#This Row],[DATE SAMPLE DELIVERY]],3,2)),"-",(RIGHT(Table1[[#This Row],[DATE SAMPLE DELIVERY]],2)))))</f>
        <v/>
      </c>
      <c r="U999" s="122" t="str">
        <f>IF(Table1[[#This Row],[LIBRARY ID]]="","",IF('Sample information'!$B$22="","RML",'Sample information'!$B$22))</f>
        <v/>
      </c>
      <c r="V999" s="121" t="s">
        <v>280</v>
      </c>
      <c r="W999" s="195"/>
      <c r="X999" s="195"/>
      <c r="Y999" s="197"/>
      <c r="Z999" s="197"/>
      <c r="AA999" s="198"/>
      <c r="AB999" s="197"/>
      <c r="AC999" s="199"/>
      <c r="AD999" s="200"/>
      <c r="AE999" s="201"/>
      <c r="AF999" s="195"/>
      <c r="AG999" s="121"/>
      <c r="AH999" s="121"/>
      <c r="AI999" s="121"/>
      <c r="AJ999" s="121"/>
      <c r="AK999" s="121"/>
      <c r="AL999" s="121"/>
      <c r="AM999" s="121"/>
      <c r="AN999" s="121"/>
      <c r="AO999" s="121"/>
      <c r="AP999" s="121"/>
      <c r="AQ999" s="121"/>
      <c r="AR999" s="121"/>
      <c r="AS999" s="121"/>
      <c r="AT999" s="121"/>
      <c r="AU999" s="121"/>
      <c r="AV999" s="121"/>
      <c r="AW999" s="121"/>
      <c r="AX999" s="121"/>
      <c r="AY999" s="121"/>
      <c r="AZ999" s="121"/>
      <c r="BA999" s="121"/>
      <c r="BB999" s="121"/>
      <c r="BC999" s="121"/>
      <c r="BD999" s="121"/>
      <c r="BE999" s="121"/>
    </row>
    <row r="1000" spans="1:57" s="122" customFormat="1" ht="15">
      <c r="A1000" s="202" t="str">
        <f>IF(Table1[[#This Row],[LIBRARY ID]]="","",CONCATENATE('Sample information'!B$16," #1"," ",Table1[[#This Row],[DATE SAMPLE DELIVERY]]))</f>
        <v/>
      </c>
      <c r="B1000" s="202" t="str">
        <f>IF(Table1[[#This Row],[LIBRARY ID]]="","",CONCATENATE('Sample information'!B$16,"-",Table1[[#This Row],[LIBRARY ID]]))</f>
        <v/>
      </c>
      <c r="C1000" s="194"/>
      <c r="D1000" s="194"/>
      <c r="E1000" s="194"/>
      <c r="F1000" s="204" t="s">
        <v>547</v>
      </c>
      <c r="G1000" s="194"/>
      <c r="H1000" s="194"/>
      <c r="I1000" s="194"/>
      <c r="J1000" s="194"/>
      <c r="K1000" s="194"/>
      <c r="L1000" s="202" t="str">
        <f>IF(Table1[[#This Row],[INDEX CATEGORY]]="",CONCATENATE("Custom (",Table1[[#This Row],[CUSTOM INDEX]],")"),IF(Table1[[#This Row],[INDEX CATEGORY]]="No index","Custom (None)",INDEX(Index!$C$3:$X$230,MATCH(Table1[[#This Row],[INDEX NUMBER]],Index!$B$3:$B$230,0),MATCH(Table1[[#This Row],[INDEX CATEGORY]],Index!$C$2:$X$2,0))))</f>
        <v>Custom ()</v>
      </c>
      <c r="M1000" s="205"/>
      <c r="N1000" s="206" t="s">
        <v>5</v>
      </c>
      <c r="O1000" s="205" t="s">
        <v>56</v>
      </c>
      <c r="P1000" s="210" t="str">
        <f>IF(Table1[[#This Row],[LIBRARY ID]]="","",Table1[[#This Row],[VOLUME]])</f>
        <v/>
      </c>
      <c r="Q1000" s="210" t="str">
        <f>IF(Table1[[#This Row],[LIBRARY ID]]="","",Table1[[#This Row],[CONCENTRATION]]*Table1[[#This Row],[VOLUME]])</f>
        <v/>
      </c>
      <c r="R1000" s="196" t="s">
        <v>979</v>
      </c>
      <c r="S1000" s="207" t="str">
        <f>IF(Table1[[#This Row],[LIBRARY ID]]="","",CONCATENATE('Sample information'!$B$16,"_",Table1[[#This Row],[PLATE]],"_org_",Table1[[#This Row],[DATE SAMPLE DELIVERY]]))</f>
        <v/>
      </c>
      <c r="T1000" s="121" t="str">
        <f>IF(Table1[[#This Row],[DATE SAMPLE DELIVERY]]="","",(CONCATENATE(20,LEFT(Table1[[#This Row],[DATE SAMPLE DELIVERY]],2),"-",(MID(Table1[[#This Row],[DATE SAMPLE DELIVERY]],3,2)),"-",(RIGHT(Table1[[#This Row],[DATE SAMPLE DELIVERY]],2)))))</f>
        <v/>
      </c>
      <c r="U1000" s="122" t="str">
        <f>IF(Table1[[#This Row],[LIBRARY ID]]="","",IF('Sample information'!$B$22="","RML",'Sample information'!$B$22))</f>
        <v/>
      </c>
      <c r="V1000" s="121" t="s">
        <v>280</v>
      </c>
      <c r="W1000" s="195"/>
      <c r="X1000" s="195"/>
      <c r="Y1000" s="197"/>
      <c r="Z1000" s="197"/>
      <c r="AA1000" s="198"/>
      <c r="AB1000" s="197"/>
      <c r="AC1000" s="199"/>
      <c r="AD1000" s="200"/>
      <c r="AE1000" s="201"/>
      <c r="AF1000" s="195"/>
      <c r="AG1000" s="121"/>
      <c r="AH1000" s="121"/>
      <c r="AI1000" s="121"/>
      <c r="AJ1000" s="121"/>
      <c r="AK1000" s="121"/>
      <c r="AL1000" s="121"/>
      <c r="AM1000" s="121"/>
      <c r="AN1000" s="121"/>
      <c r="AO1000" s="121"/>
      <c r="AP1000" s="121"/>
      <c r="AQ1000" s="121"/>
      <c r="AR1000" s="121"/>
      <c r="AS1000" s="121"/>
      <c r="AT1000" s="121"/>
      <c r="AU1000" s="121"/>
      <c r="AV1000" s="121"/>
      <c r="AW1000" s="121"/>
      <c r="AX1000" s="121"/>
      <c r="AY1000" s="121"/>
      <c r="AZ1000" s="121"/>
      <c r="BA1000" s="121"/>
      <c r="BB1000" s="121"/>
      <c r="BC1000" s="121"/>
      <c r="BD1000" s="121"/>
      <c r="BE1000" s="121"/>
    </row>
    <row r="1001" spans="1:57" s="122" customFormat="1" ht="15">
      <c r="A1001" s="202" t="str">
        <f>IF(Table1[[#This Row],[LIBRARY ID]]="","",CONCATENATE('Sample information'!B$16," #1"," ",Table1[[#This Row],[DATE SAMPLE DELIVERY]]))</f>
        <v/>
      </c>
      <c r="B1001" s="202" t="str">
        <f>IF(Table1[[#This Row],[LIBRARY ID]]="","",CONCATENATE('Sample information'!B$16,"-",Table1[[#This Row],[LIBRARY ID]]))</f>
        <v/>
      </c>
      <c r="C1001" s="194"/>
      <c r="D1001" s="194"/>
      <c r="E1001" s="194"/>
      <c r="F1001" s="204" t="s">
        <v>547</v>
      </c>
      <c r="G1001" s="194"/>
      <c r="H1001" s="194"/>
      <c r="I1001" s="194"/>
      <c r="J1001" s="194"/>
      <c r="K1001" s="194"/>
      <c r="L1001" s="202" t="str">
        <f>IF(Table1[[#This Row],[INDEX CATEGORY]]="",CONCATENATE("Custom (",Table1[[#This Row],[CUSTOM INDEX]],")"),IF(Table1[[#This Row],[INDEX CATEGORY]]="No index","Custom (None)",INDEX(Index!$C$3:$X$230,MATCH(Table1[[#This Row],[INDEX NUMBER]],Index!$B$3:$B$230,0),MATCH(Table1[[#This Row],[INDEX CATEGORY]],Index!$C$2:$X$2,0))))</f>
        <v>Custom ()</v>
      </c>
      <c r="M1001" s="205"/>
      <c r="N1001" s="206" t="s">
        <v>5</v>
      </c>
      <c r="O1001" s="205" t="s">
        <v>57</v>
      </c>
      <c r="P1001" s="210" t="str">
        <f>IF(Table1[[#This Row],[LIBRARY ID]]="","",Table1[[#This Row],[VOLUME]])</f>
        <v/>
      </c>
      <c r="Q1001" s="210" t="str">
        <f>IF(Table1[[#This Row],[LIBRARY ID]]="","",Table1[[#This Row],[CONCENTRATION]]*Table1[[#This Row],[VOLUME]])</f>
        <v/>
      </c>
      <c r="R1001" s="196" t="s">
        <v>979</v>
      </c>
      <c r="S1001" s="207" t="str">
        <f>IF(Table1[[#This Row],[LIBRARY ID]]="","",CONCATENATE('Sample information'!$B$16,"_",Table1[[#This Row],[PLATE]],"_org_",Table1[[#This Row],[DATE SAMPLE DELIVERY]]))</f>
        <v/>
      </c>
      <c r="T1001" s="121" t="str">
        <f>IF(Table1[[#This Row],[DATE SAMPLE DELIVERY]]="","",(CONCATENATE(20,LEFT(Table1[[#This Row],[DATE SAMPLE DELIVERY]],2),"-",(MID(Table1[[#This Row],[DATE SAMPLE DELIVERY]],3,2)),"-",(RIGHT(Table1[[#This Row],[DATE SAMPLE DELIVERY]],2)))))</f>
        <v/>
      </c>
      <c r="U1001" s="122" t="str">
        <f>IF(Table1[[#This Row],[LIBRARY ID]]="","",IF('Sample information'!$B$22="","RML",'Sample information'!$B$22))</f>
        <v/>
      </c>
      <c r="V1001" s="121" t="s">
        <v>280</v>
      </c>
      <c r="W1001" s="195"/>
      <c r="X1001" s="195"/>
      <c r="Y1001" s="197"/>
      <c r="Z1001" s="197"/>
      <c r="AA1001" s="198"/>
      <c r="AB1001" s="197"/>
      <c r="AC1001" s="199"/>
      <c r="AD1001" s="200"/>
      <c r="AE1001" s="201"/>
      <c r="AF1001" s="195"/>
      <c r="AG1001" s="121"/>
      <c r="AH1001" s="121"/>
      <c r="AI1001" s="121"/>
      <c r="AJ1001" s="121"/>
      <c r="AK1001" s="121"/>
      <c r="AL1001" s="121"/>
      <c r="AM1001" s="121"/>
      <c r="AN1001" s="121"/>
      <c r="AO1001" s="121"/>
      <c r="AP1001" s="121"/>
      <c r="AQ1001" s="121"/>
      <c r="AR1001" s="121"/>
      <c r="AS1001" s="121"/>
      <c r="AT1001" s="121"/>
      <c r="AU1001" s="121"/>
      <c r="AV1001" s="121"/>
      <c r="AW1001" s="121"/>
      <c r="AX1001" s="121"/>
      <c r="AY1001" s="121"/>
      <c r="AZ1001" s="121"/>
      <c r="BA1001" s="121"/>
      <c r="BB1001" s="121"/>
      <c r="BC1001" s="121"/>
      <c r="BD1001" s="121"/>
      <c r="BE1001" s="121"/>
    </row>
    <row r="1002" spans="1:57" s="122" customFormat="1" ht="15">
      <c r="A1002" s="202" t="str">
        <f>IF(Table1[[#This Row],[LIBRARY ID]]="","",CONCATENATE('Sample information'!B$16," #1"," ",Table1[[#This Row],[DATE SAMPLE DELIVERY]]))</f>
        <v/>
      </c>
      <c r="B1002" s="202" t="str">
        <f>IF(Table1[[#This Row],[LIBRARY ID]]="","",CONCATENATE('Sample information'!B$16,"-",Table1[[#This Row],[LIBRARY ID]]))</f>
        <v/>
      </c>
      <c r="C1002" s="194"/>
      <c r="D1002" s="194"/>
      <c r="E1002" s="194"/>
      <c r="F1002" s="204" t="s">
        <v>547</v>
      </c>
      <c r="G1002" s="194"/>
      <c r="H1002" s="194"/>
      <c r="I1002" s="194"/>
      <c r="J1002" s="194"/>
      <c r="K1002" s="194"/>
      <c r="L1002" s="202" t="str">
        <f>IF(Table1[[#This Row],[INDEX CATEGORY]]="",CONCATENATE("Custom (",Table1[[#This Row],[CUSTOM INDEX]],")"),IF(Table1[[#This Row],[INDEX CATEGORY]]="No index","Custom (None)",INDEX(Index!$C$3:$X$230,MATCH(Table1[[#This Row],[INDEX NUMBER]],Index!$B$3:$B$230,0),MATCH(Table1[[#This Row],[INDEX CATEGORY]],Index!$C$2:$X$2,0))))</f>
        <v>Custom ()</v>
      </c>
      <c r="M1002" s="205"/>
      <c r="N1002" s="206" t="s">
        <v>5</v>
      </c>
      <c r="O1002" s="205" t="s">
        <v>58</v>
      </c>
      <c r="P1002" s="210" t="str">
        <f>IF(Table1[[#This Row],[LIBRARY ID]]="","",Table1[[#This Row],[VOLUME]])</f>
        <v/>
      </c>
      <c r="Q1002" s="210" t="str">
        <f>IF(Table1[[#This Row],[LIBRARY ID]]="","",Table1[[#This Row],[CONCENTRATION]]*Table1[[#This Row],[VOLUME]])</f>
        <v/>
      </c>
      <c r="R1002" s="196" t="s">
        <v>979</v>
      </c>
      <c r="S1002" s="207" t="str">
        <f>IF(Table1[[#This Row],[LIBRARY ID]]="","",CONCATENATE('Sample information'!$B$16,"_",Table1[[#This Row],[PLATE]],"_org_",Table1[[#This Row],[DATE SAMPLE DELIVERY]]))</f>
        <v/>
      </c>
      <c r="T1002" s="121" t="str">
        <f>IF(Table1[[#This Row],[DATE SAMPLE DELIVERY]]="","",(CONCATENATE(20,LEFT(Table1[[#This Row],[DATE SAMPLE DELIVERY]],2),"-",(MID(Table1[[#This Row],[DATE SAMPLE DELIVERY]],3,2)),"-",(RIGHT(Table1[[#This Row],[DATE SAMPLE DELIVERY]],2)))))</f>
        <v/>
      </c>
      <c r="U1002" s="122" t="str">
        <f>IF(Table1[[#This Row],[LIBRARY ID]]="","",IF('Sample information'!$B$22="","RML",'Sample information'!$B$22))</f>
        <v/>
      </c>
      <c r="V1002" s="121" t="s">
        <v>280</v>
      </c>
      <c r="W1002" s="195"/>
      <c r="X1002" s="195"/>
      <c r="Y1002" s="197"/>
      <c r="Z1002" s="197"/>
      <c r="AA1002" s="198"/>
      <c r="AB1002" s="197"/>
      <c r="AC1002" s="199"/>
      <c r="AD1002" s="200"/>
      <c r="AE1002" s="201"/>
      <c r="AF1002" s="195"/>
      <c r="AG1002" s="121"/>
      <c r="AH1002" s="121"/>
      <c r="AI1002" s="121"/>
      <c r="AJ1002" s="121"/>
      <c r="AK1002" s="121"/>
      <c r="AL1002" s="121"/>
      <c r="AM1002" s="121"/>
      <c r="AN1002" s="121"/>
      <c r="AO1002" s="121"/>
      <c r="AP1002" s="121"/>
      <c r="AQ1002" s="121"/>
      <c r="AR1002" s="121"/>
      <c r="AS1002" s="121"/>
      <c r="AT1002" s="121"/>
      <c r="AU1002" s="121"/>
      <c r="AV1002" s="121"/>
      <c r="AW1002" s="121"/>
      <c r="AX1002" s="121"/>
      <c r="AY1002" s="121"/>
      <c r="AZ1002" s="121"/>
      <c r="BA1002" s="121"/>
      <c r="BB1002" s="121"/>
      <c r="BC1002" s="121"/>
      <c r="BD1002" s="121"/>
      <c r="BE1002" s="121"/>
    </row>
    <row r="1003" spans="1:57" s="122" customFormat="1" ht="15">
      <c r="A1003" s="202" t="str">
        <f>IF(Table1[[#This Row],[LIBRARY ID]]="","",CONCATENATE('Sample information'!B$16," #1"," ",Table1[[#This Row],[DATE SAMPLE DELIVERY]]))</f>
        <v/>
      </c>
      <c r="B1003" s="202" t="str">
        <f>IF(Table1[[#This Row],[LIBRARY ID]]="","",CONCATENATE('Sample information'!B$16,"-",Table1[[#This Row],[LIBRARY ID]]))</f>
        <v/>
      </c>
      <c r="C1003" s="194"/>
      <c r="D1003" s="194"/>
      <c r="E1003" s="194"/>
      <c r="F1003" s="204" t="s">
        <v>547</v>
      </c>
      <c r="G1003" s="194"/>
      <c r="H1003" s="194"/>
      <c r="I1003" s="194"/>
      <c r="J1003" s="194"/>
      <c r="K1003" s="194"/>
      <c r="L1003" s="202" t="str">
        <f>IF(Table1[[#This Row],[INDEX CATEGORY]]="",CONCATENATE("Custom (",Table1[[#This Row],[CUSTOM INDEX]],")"),IF(Table1[[#This Row],[INDEX CATEGORY]]="No index","Custom (None)",INDEX(Index!$C$3:$X$230,MATCH(Table1[[#This Row],[INDEX NUMBER]],Index!$B$3:$B$230,0),MATCH(Table1[[#This Row],[INDEX CATEGORY]],Index!$C$2:$X$2,0))))</f>
        <v>Custom ()</v>
      </c>
      <c r="M1003" s="205"/>
      <c r="N1003" s="206" t="s">
        <v>5</v>
      </c>
      <c r="O1003" s="205" t="s">
        <v>59</v>
      </c>
      <c r="P1003" s="210" t="str">
        <f>IF(Table1[[#This Row],[LIBRARY ID]]="","",Table1[[#This Row],[VOLUME]])</f>
        <v/>
      </c>
      <c r="Q1003" s="210" t="str">
        <f>IF(Table1[[#This Row],[LIBRARY ID]]="","",Table1[[#This Row],[CONCENTRATION]]*Table1[[#This Row],[VOLUME]])</f>
        <v/>
      </c>
      <c r="R1003" s="196" t="s">
        <v>979</v>
      </c>
      <c r="S1003" s="207" t="str">
        <f>IF(Table1[[#This Row],[LIBRARY ID]]="","",CONCATENATE('Sample information'!$B$16,"_",Table1[[#This Row],[PLATE]],"_org_",Table1[[#This Row],[DATE SAMPLE DELIVERY]]))</f>
        <v/>
      </c>
      <c r="T1003" s="121" t="str">
        <f>IF(Table1[[#This Row],[DATE SAMPLE DELIVERY]]="","",(CONCATENATE(20,LEFT(Table1[[#This Row],[DATE SAMPLE DELIVERY]],2),"-",(MID(Table1[[#This Row],[DATE SAMPLE DELIVERY]],3,2)),"-",(RIGHT(Table1[[#This Row],[DATE SAMPLE DELIVERY]],2)))))</f>
        <v/>
      </c>
      <c r="U1003" s="122" t="str">
        <f>IF(Table1[[#This Row],[LIBRARY ID]]="","",IF('Sample information'!$B$22="","RML",'Sample information'!$B$22))</f>
        <v/>
      </c>
      <c r="V1003" s="121" t="s">
        <v>280</v>
      </c>
      <c r="W1003" s="195"/>
      <c r="X1003" s="195"/>
      <c r="Y1003" s="197"/>
      <c r="Z1003" s="197"/>
      <c r="AA1003" s="198"/>
      <c r="AB1003" s="197"/>
      <c r="AC1003" s="199"/>
      <c r="AD1003" s="200"/>
      <c r="AE1003" s="201"/>
      <c r="AF1003" s="195"/>
      <c r="AG1003" s="121"/>
      <c r="AH1003" s="121"/>
      <c r="AI1003" s="121"/>
      <c r="AJ1003" s="121"/>
      <c r="AK1003" s="121"/>
      <c r="AL1003" s="121"/>
      <c r="AM1003" s="121"/>
      <c r="AN1003" s="121"/>
      <c r="AO1003" s="121"/>
      <c r="AP1003" s="121"/>
      <c r="AQ1003" s="121"/>
      <c r="AR1003" s="121"/>
      <c r="AS1003" s="121"/>
      <c r="AT1003" s="121"/>
      <c r="AU1003" s="121"/>
      <c r="AV1003" s="121"/>
      <c r="AW1003" s="121"/>
      <c r="AX1003" s="121"/>
      <c r="AY1003" s="121"/>
      <c r="AZ1003" s="121"/>
      <c r="BA1003" s="121"/>
      <c r="BB1003" s="121"/>
      <c r="BC1003" s="121"/>
      <c r="BD1003" s="121"/>
      <c r="BE1003" s="121"/>
    </row>
    <row r="1004" spans="1:57" s="122" customFormat="1" ht="15">
      <c r="A1004" s="202" t="str">
        <f>IF(Table1[[#This Row],[LIBRARY ID]]="","",CONCATENATE('Sample information'!B$16," #1"," ",Table1[[#This Row],[DATE SAMPLE DELIVERY]]))</f>
        <v/>
      </c>
      <c r="B1004" s="202" t="str">
        <f>IF(Table1[[#This Row],[LIBRARY ID]]="","",CONCATENATE('Sample information'!B$16,"-",Table1[[#This Row],[LIBRARY ID]]))</f>
        <v/>
      </c>
      <c r="C1004" s="194"/>
      <c r="D1004" s="194"/>
      <c r="E1004" s="194"/>
      <c r="F1004" s="204" t="s">
        <v>547</v>
      </c>
      <c r="G1004" s="194"/>
      <c r="H1004" s="194"/>
      <c r="I1004" s="194"/>
      <c r="J1004" s="194"/>
      <c r="K1004" s="194"/>
      <c r="L1004" s="202" t="str">
        <f>IF(Table1[[#This Row],[INDEX CATEGORY]]="",CONCATENATE("Custom (",Table1[[#This Row],[CUSTOM INDEX]],")"),IF(Table1[[#This Row],[INDEX CATEGORY]]="No index","Custom (None)",INDEX(Index!$C$3:$X$230,MATCH(Table1[[#This Row],[INDEX NUMBER]],Index!$B$3:$B$230,0),MATCH(Table1[[#This Row],[INDEX CATEGORY]],Index!$C$2:$X$2,0))))</f>
        <v>Custom ()</v>
      </c>
      <c r="M1004" s="205"/>
      <c r="N1004" s="206" t="s">
        <v>5</v>
      </c>
      <c r="O1004" s="205" t="s">
        <v>60</v>
      </c>
      <c r="P1004" s="210" t="str">
        <f>IF(Table1[[#This Row],[LIBRARY ID]]="","",Table1[[#This Row],[VOLUME]])</f>
        <v/>
      </c>
      <c r="Q1004" s="210" t="str">
        <f>IF(Table1[[#This Row],[LIBRARY ID]]="","",Table1[[#This Row],[CONCENTRATION]]*Table1[[#This Row],[VOLUME]])</f>
        <v/>
      </c>
      <c r="R1004" s="196" t="s">
        <v>979</v>
      </c>
      <c r="S1004" s="207" t="str">
        <f>IF(Table1[[#This Row],[LIBRARY ID]]="","",CONCATENATE('Sample information'!$B$16,"_",Table1[[#This Row],[PLATE]],"_org_",Table1[[#This Row],[DATE SAMPLE DELIVERY]]))</f>
        <v/>
      </c>
      <c r="T1004" s="121" t="str">
        <f>IF(Table1[[#This Row],[DATE SAMPLE DELIVERY]]="","",(CONCATENATE(20,LEFT(Table1[[#This Row],[DATE SAMPLE DELIVERY]],2),"-",(MID(Table1[[#This Row],[DATE SAMPLE DELIVERY]],3,2)),"-",(RIGHT(Table1[[#This Row],[DATE SAMPLE DELIVERY]],2)))))</f>
        <v/>
      </c>
      <c r="U1004" s="122" t="str">
        <f>IF(Table1[[#This Row],[LIBRARY ID]]="","",IF('Sample information'!$B$22="","RML",'Sample information'!$B$22))</f>
        <v/>
      </c>
      <c r="V1004" s="121" t="s">
        <v>280</v>
      </c>
      <c r="W1004" s="195"/>
      <c r="X1004" s="195"/>
      <c r="Y1004" s="197"/>
      <c r="Z1004" s="197"/>
      <c r="AA1004" s="198"/>
      <c r="AB1004" s="197"/>
      <c r="AC1004" s="199"/>
      <c r="AD1004" s="200"/>
      <c r="AE1004" s="201"/>
      <c r="AF1004" s="195"/>
      <c r="AG1004" s="121"/>
      <c r="AH1004" s="121"/>
      <c r="AI1004" s="121"/>
      <c r="AJ1004" s="121"/>
      <c r="AK1004" s="121"/>
      <c r="AL1004" s="121"/>
      <c r="AM1004" s="121"/>
      <c r="AN1004" s="121"/>
      <c r="AO1004" s="121"/>
      <c r="AP1004" s="121"/>
      <c r="AQ1004" s="121"/>
      <c r="AR1004" s="121"/>
      <c r="AS1004" s="121"/>
      <c r="AT1004" s="121"/>
      <c r="AU1004" s="121"/>
      <c r="AV1004" s="121"/>
      <c r="AW1004" s="121"/>
      <c r="AX1004" s="121"/>
      <c r="AY1004" s="121"/>
      <c r="AZ1004" s="121"/>
      <c r="BA1004" s="121"/>
      <c r="BB1004" s="121"/>
      <c r="BC1004" s="121"/>
      <c r="BD1004" s="121"/>
      <c r="BE1004" s="121"/>
    </row>
    <row r="1005" spans="1:57" s="122" customFormat="1" ht="15">
      <c r="A1005" s="202" t="str">
        <f>IF(Table1[[#This Row],[LIBRARY ID]]="","",CONCATENATE('Sample information'!B$16," #1"," ",Table1[[#This Row],[DATE SAMPLE DELIVERY]]))</f>
        <v/>
      </c>
      <c r="B1005" s="202" t="str">
        <f>IF(Table1[[#This Row],[LIBRARY ID]]="","",CONCATENATE('Sample information'!B$16,"-",Table1[[#This Row],[LIBRARY ID]]))</f>
        <v/>
      </c>
      <c r="C1005" s="194"/>
      <c r="D1005" s="194"/>
      <c r="E1005" s="194"/>
      <c r="F1005" s="204" t="s">
        <v>547</v>
      </c>
      <c r="G1005" s="194"/>
      <c r="H1005" s="194"/>
      <c r="I1005" s="194"/>
      <c r="J1005" s="194"/>
      <c r="K1005" s="194"/>
      <c r="L1005" s="202" t="str">
        <f>IF(Table1[[#This Row],[INDEX CATEGORY]]="",CONCATENATE("Custom (",Table1[[#This Row],[CUSTOM INDEX]],")"),IF(Table1[[#This Row],[INDEX CATEGORY]]="No index","Custom (None)",INDEX(Index!$C$3:$X$230,MATCH(Table1[[#This Row],[INDEX NUMBER]],Index!$B$3:$B$230,0),MATCH(Table1[[#This Row],[INDEX CATEGORY]],Index!$C$2:$X$2,0))))</f>
        <v>Custom ()</v>
      </c>
      <c r="M1005" s="205"/>
      <c r="N1005" s="206" t="s">
        <v>5</v>
      </c>
      <c r="O1005" s="205" t="s">
        <v>61</v>
      </c>
      <c r="P1005" s="210" t="str">
        <f>IF(Table1[[#This Row],[LIBRARY ID]]="","",Table1[[#This Row],[VOLUME]])</f>
        <v/>
      </c>
      <c r="Q1005" s="210" t="str">
        <f>IF(Table1[[#This Row],[LIBRARY ID]]="","",Table1[[#This Row],[CONCENTRATION]]*Table1[[#This Row],[VOLUME]])</f>
        <v/>
      </c>
      <c r="R1005" s="196" t="s">
        <v>979</v>
      </c>
      <c r="S1005" s="207" t="str">
        <f>IF(Table1[[#This Row],[LIBRARY ID]]="","",CONCATENATE('Sample information'!$B$16,"_",Table1[[#This Row],[PLATE]],"_org_",Table1[[#This Row],[DATE SAMPLE DELIVERY]]))</f>
        <v/>
      </c>
      <c r="T1005" s="121" t="str">
        <f>IF(Table1[[#This Row],[DATE SAMPLE DELIVERY]]="","",(CONCATENATE(20,LEFT(Table1[[#This Row],[DATE SAMPLE DELIVERY]],2),"-",(MID(Table1[[#This Row],[DATE SAMPLE DELIVERY]],3,2)),"-",(RIGHT(Table1[[#This Row],[DATE SAMPLE DELIVERY]],2)))))</f>
        <v/>
      </c>
      <c r="U1005" s="122" t="str">
        <f>IF(Table1[[#This Row],[LIBRARY ID]]="","",IF('Sample information'!$B$22="","RML",'Sample information'!$B$22))</f>
        <v/>
      </c>
      <c r="V1005" s="121" t="s">
        <v>280</v>
      </c>
      <c r="W1005" s="195"/>
      <c r="X1005" s="195"/>
      <c r="Y1005" s="197"/>
      <c r="Z1005" s="197"/>
      <c r="AA1005" s="198"/>
      <c r="AB1005" s="197"/>
      <c r="AC1005" s="199"/>
      <c r="AD1005" s="200"/>
      <c r="AE1005" s="201"/>
      <c r="AF1005" s="195"/>
      <c r="AG1005" s="121"/>
      <c r="AH1005" s="121"/>
      <c r="AI1005" s="121"/>
      <c r="AJ1005" s="121"/>
      <c r="AK1005" s="121"/>
      <c r="AL1005" s="121"/>
      <c r="AM1005" s="121"/>
      <c r="AN1005" s="121"/>
      <c r="AO1005" s="121"/>
      <c r="AP1005" s="121"/>
      <c r="AQ1005" s="121"/>
      <c r="AR1005" s="121"/>
      <c r="AS1005" s="121"/>
      <c r="AT1005" s="121"/>
      <c r="AU1005" s="121"/>
      <c r="AV1005" s="121"/>
      <c r="AW1005" s="121"/>
      <c r="AX1005" s="121"/>
      <c r="AY1005" s="121"/>
      <c r="AZ1005" s="121"/>
      <c r="BA1005" s="121"/>
      <c r="BB1005" s="121"/>
      <c r="BC1005" s="121"/>
      <c r="BD1005" s="121"/>
      <c r="BE1005" s="121"/>
    </row>
    <row r="1006" spans="1:57" s="122" customFormat="1" ht="15">
      <c r="A1006" s="202" t="str">
        <f>IF(Table1[[#This Row],[LIBRARY ID]]="","",CONCATENATE('Sample information'!B$16," #1"," ",Table1[[#This Row],[DATE SAMPLE DELIVERY]]))</f>
        <v/>
      </c>
      <c r="B1006" s="202" t="str">
        <f>IF(Table1[[#This Row],[LIBRARY ID]]="","",CONCATENATE('Sample information'!B$16,"-",Table1[[#This Row],[LIBRARY ID]]))</f>
        <v/>
      </c>
      <c r="C1006" s="194"/>
      <c r="D1006" s="194"/>
      <c r="E1006" s="194"/>
      <c r="F1006" s="204" t="s">
        <v>547</v>
      </c>
      <c r="G1006" s="194"/>
      <c r="H1006" s="194"/>
      <c r="I1006" s="194"/>
      <c r="J1006" s="194"/>
      <c r="K1006" s="194"/>
      <c r="L1006" s="202" t="str">
        <f>IF(Table1[[#This Row],[INDEX CATEGORY]]="",CONCATENATE("Custom (",Table1[[#This Row],[CUSTOM INDEX]],")"),IF(Table1[[#This Row],[INDEX CATEGORY]]="No index","Custom (None)",INDEX(Index!$C$3:$X$230,MATCH(Table1[[#This Row],[INDEX NUMBER]],Index!$B$3:$B$230,0),MATCH(Table1[[#This Row],[INDEX CATEGORY]],Index!$C$2:$X$2,0))))</f>
        <v>Custom ()</v>
      </c>
      <c r="M1006" s="205"/>
      <c r="N1006" s="206" t="s">
        <v>5</v>
      </c>
      <c r="O1006" s="205" t="s">
        <v>62</v>
      </c>
      <c r="P1006" s="210" t="str">
        <f>IF(Table1[[#This Row],[LIBRARY ID]]="","",Table1[[#This Row],[VOLUME]])</f>
        <v/>
      </c>
      <c r="Q1006" s="210" t="str">
        <f>IF(Table1[[#This Row],[LIBRARY ID]]="","",Table1[[#This Row],[CONCENTRATION]]*Table1[[#This Row],[VOLUME]])</f>
        <v/>
      </c>
      <c r="R1006" s="196" t="s">
        <v>979</v>
      </c>
      <c r="S1006" s="207" t="str">
        <f>IF(Table1[[#This Row],[LIBRARY ID]]="","",CONCATENATE('Sample information'!$B$16,"_",Table1[[#This Row],[PLATE]],"_org_",Table1[[#This Row],[DATE SAMPLE DELIVERY]]))</f>
        <v/>
      </c>
      <c r="T1006" s="121" t="str">
        <f>IF(Table1[[#This Row],[DATE SAMPLE DELIVERY]]="","",(CONCATENATE(20,LEFT(Table1[[#This Row],[DATE SAMPLE DELIVERY]],2),"-",(MID(Table1[[#This Row],[DATE SAMPLE DELIVERY]],3,2)),"-",(RIGHT(Table1[[#This Row],[DATE SAMPLE DELIVERY]],2)))))</f>
        <v/>
      </c>
      <c r="U1006" s="122" t="str">
        <f>IF(Table1[[#This Row],[LIBRARY ID]]="","",IF('Sample information'!$B$22="","RML",'Sample information'!$B$22))</f>
        <v/>
      </c>
      <c r="V1006" s="121" t="s">
        <v>280</v>
      </c>
      <c r="W1006" s="195"/>
      <c r="X1006" s="195"/>
      <c r="Y1006" s="197"/>
      <c r="Z1006" s="197"/>
      <c r="AA1006" s="198"/>
      <c r="AB1006" s="197"/>
      <c r="AC1006" s="199"/>
      <c r="AD1006" s="200"/>
      <c r="AE1006" s="201"/>
      <c r="AF1006" s="195"/>
      <c r="AG1006" s="121"/>
      <c r="AH1006" s="121"/>
      <c r="AI1006" s="121"/>
      <c r="AJ1006" s="121"/>
      <c r="AK1006" s="121"/>
      <c r="AL1006" s="121"/>
      <c r="AM1006" s="121"/>
      <c r="AN1006" s="121"/>
      <c r="AO1006" s="121"/>
      <c r="AP1006" s="121"/>
      <c r="AQ1006" s="121"/>
      <c r="AR1006" s="121"/>
      <c r="AS1006" s="121"/>
      <c r="AT1006" s="121"/>
      <c r="AU1006" s="121"/>
      <c r="AV1006" s="121"/>
      <c r="AW1006" s="121"/>
      <c r="AX1006" s="121"/>
      <c r="AY1006" s="121"/>
      <c r="AZ1006" s="121"/>
      <c r="BA1006" s="121"/>
      <c r="BB1006" s="121"/>
      <c r="BC1006" s="121"/>
      <c r="BD1006" s="121"/>
      <c r="BE1006" s="121"/>
    </row>
    <row r="1007" spans="1:57" s="122" customFormat="1" ht="15">
      <c r="A1007" s="202" t="str">
        <f>IF(Table1[[#This Row],[LIBRARY ID]]="","",CONCATENATE('Sample information'!B$16," #1"," ",Table1[[#This Row],[DATE SAMPLE DELIVERY]]))</f>
        <v/>
      </c>
      <c r="B1007" s="202" t="str">
        <f>IF(Table1[[#This Row],[LIBRARY ID]]="","",CONCATENATE('Sample information'!B$16,"-",Table1[[#This Row],[LIBRARY ID]]))</f>
        <v/>
      </c>
      <c r="C1007" s="194"/>
      <c r="D1007" s="194"/>
      <c r="E1007" s="194"/>
      <c r="F1007" s="204" t="s">
        <v>547</v>
      </c>
      <c r="G1007" s="194"/>
      <c r="H1007" s="194"/>
      <c r="I1007" s="194"/>
      <c r="J1007" s="194"/>
      <c r="K1007" s="194"/>
      <c r="L1007" s="202" t="str">
        <f>IF(Table1[[#This Row],[INDEX CATEGORY]]="",CONCATENATE("Custom (",Table1[[#This Row],[CUSTOM INDEX]],")"),IF(Table1[[#This Row],[INDEX CATEGORY]]="No index","Custom (None)",INDEX(Index!$C$3:$X$230,MATCH(Table1[[#This Row],[INDEX NUMBER]],Index!$B$3:$B$230,0),MATCH(Table1[[#This Row],[INDEX CATEGORY]],Index!$C$2:$X$2,0))))</f>
        <v>Custom ()</v>
      </c>
      <c r="M1007" s="205"/>
      <c r="N1007" s="206" t="s">
        <v>5</v>
      </c>
      <c r="O1007" s="205" t="s">
        <v>63</v>
      </c>
      <c r="P1007" s="210" t="str">
        <f>IF(Table1[[#This Row],[LIBRARY ID]]="","",Table1[[#This Row],[VOLUME]])</f>
        <v/>
      </c>
      <c r="Q1007" s="210" t="str">
        <f>IF(Table1[[#This Row],[LIBRARY ID]]="","",Table1[[#This Row],[CONCENTRATION]]*Table1[[#This Row],[VOLUME]])</f>
        <v/>
      </c>
      <c r="R1007" s="196" t="s">
        <v>979</v>
      </c>
      <c r="S1007" s="207" t="str">
        <f>IF(Table1[[#This Row],[LIBRARY ID]]="","",CONCATENATE('Sample information'!$B$16,"_",Table1[[#This Row],[PLATE]],"_org_",Table1[[#This Row],[DATE SAMPLE DELIVERY]]))</f>
        <v/>
      </c>
      <c r="T1007" s="121" t="str">
        <f>IF(Table1[[#This Row],[DATE SAMPLE DELIVERY]]="","",(CONCATENATE(20,LEFT(Table1[[#This Row],[DATE SAMPLE DELIVERY]],2),"-",(MID(Table1[[#This Row],[DATE SAMPLE DELIVERY]],3,2)),"-",(RIGHT(Table1[[#This Row],[DATE SAMPLE DELIVERY]],2)))))</f>
        <v/>
      </c>
      <c r="U1007" s="122" t="str">
        <f>IF(Table1[[#This Row],[LIBRARY ID]]="","",IF('Sample information'!$B$22="","RML",'Sample information'!$B$22))</f>
        <v/>
      </c>
      <c r="V1007" s="121" t="s">
        <v>280</v>
      </c>
      <c r="W1007" s="195"/>
      <c r="X1007" s="195"/>
      <c r="Y1007" s="197"/>
      <c r="Z1007" s="197"/>
      <c r="AA1007" s="198"/>
      <c r="AB1007" s="197"/>
      <c r="AC1007" s="199"/>
      <c r="AD1007" s="200"/>
      <c r="AE1007" s="201"/>
      <c r="AF1007" s="195"/>
      <c r="AG1007" s="121"/>
      <c r="AH1007" s="121"/>
      <c r="AI1007" s="121"/>
      <c r="AJ1007" s="121"/>
      <c r="AK1007" s="121"/>
      <c r="AL1007" s="121"/>
      <c r="AM1007" s="121"/>
      <c r="AN1007" s="121"/>
      <c r="AO1007" s="121"/>
      <c r="AP1007" s="121"/>
      <c r="AQ1007" s="121"/>
      <c r="AR1007" s="121"/>
      <c r="AS1007" s="121"/>
      <c r="AT1007" s="121"/>
      <c r="AU1007" s="121"/>
      <c r="AV1007" s="121"/>
      <c r="AW1007" s="121"/>
      <c r="AX1007" s="121"/>
      <c r="AY1007" s="121"/>
      <c r="AZ1007" s="121"/>
      <c r="BA1007" s="121"/>
      <c r="BB1007" s="121"/>
      <c r="BC1007" s="121"/>
      <c r="BD1007" s="121"/>
      <c r="BE1007" s="121"/>
    </row>
    <row r="1008" spans="1:57" s="122" customFormat="1" ht="15">
      <c r="A1008" s="202" t="str">
        <f>IF(Table1[[#This Row],[LIBRARY ID]]="","",CONCATENATE('Sample information'!B$16," #1"," ",Table1[[#This Row],[DATE SAMPLE DELIVERY]]))</f>
        <v/>
      </c>
      <c r="B1008" s="202" t="str">
        <f>IF(Table1[[#This Row],[LIBRARY ID]]="","",CONCATENATE('Sample information'!B$16,"-",Table1[[#This Row],[LIBRARY ID]]))</f>
        <v/>
      </c>
      <c r="C1008" s="194"/>
      <c r="D1008" s="194"/>
      <c r="E1008" s="194"/>
      <c r="F1008" s="204" t="s">
        <v>547</v>
      </c>
      <c r="G1008" s="194"/>
      <c r="H1008" s="194"/>
      <c r="I1008" s="194"/>
      <c r="J1008" s="194"/>
      <c r="K1008" s="194"/>
      <c r="L1008" s="202" t="str">
        <f>IF(Table1[[#This Row],[INDEX CATEGORY]]="",CONCATENATE("Custom (",Table1[[#This Row],[CUSTOM INDEX]],")"),IF(Table1[[#This Row],[INDEX CATEGORY]]="No index","Custom (None)",INDEX(Index!$C$3:$X$230,MATCH(Table1[[#This Row],[INDEX NUMBER]],Index!$B$3:$B$230,0),MATCH(Table1[[#This Row],[INDEX CATEGORY]],Index!$C$2:$X$2,0))))</f>
        <v>Custom ()</v>
      </c>
      <c r="M1008" s="205"/>
      <c r="N1008" s="206" t="s">
        <v>5</v>
      </c>
      <c r="O1008" s="205" t="s">
        <v>64</v>
      </c>
      <c r="P1008" s="210" t="str">
        <f>IF(Table1[[#This Row],[LIBRARY ID]]="","",Table1[[#This Row],[VOLUME]])</f>
        <v/>
      </c>
      <c r="Q1008" s="210" t="str">
        <f>IF(Table1[[#This Row],[LIBRARY ID]]="","",Table1[[#This Row],[CONCENTRATION]]*Table1[[#This Row],[VOLUME]])</f>
        <v/>
      </c>
      <c r="R1008" s="196" t="s">
        <v>979</v>
      </c>
      <c r="S1008" s="207" t="str">
        <f>IF(Table1[[#This Row],[LIBRARY ID]]="","",CONCATENATE('Sample information'!$B$16,"_",Table1[[#This Row],[PLATE]],"_org_",Table1[[#This Row],[DATE SAMPLE DELIVERY]]))</f>
        <v/>
      </c>
      <c r="T1008" s="121" t="str">
        <f>IF(Table1[[#This Row],[DATE SAMPLE DELIVERY]]="","",(CONCATENATE(20,LEFT(Table1[[#This Row],[DATE SAMPLE DELIVERY]],2),"-",(MID(Table1[[#This Row],[DATE SAMPLE DELIVERY]],3,2)),"-",(RIGHT(Table1[[#This Row],[DATE SAMPLE DELIVERY]],2)))))</f>
        <v/>
      </c>
      <c r="U1008" s="122" t="str">
        <f>IF(Table1[[#This Row],[LIBRARY ID]]="","",IF('Sample information'!$B$22="","RML",'Sample information'!$B$22))</f>
        <v/>
      </c>
      <c r="V1008" s="121" t="s">
        <v>280</v>
      </c>
      <c r="W1008" s="195"/>
      <c r="X1008" s="195"/>
      <c r="Y1008" s="197"/>
      <c r="Z1008" s="197"/>
      <c r="AA1008" s="198"/>
      <c r="AB1008" s="197"/>
      <c r="AC1008" s="199"/>
      <c r="AD1008" s="200"/>
      <c r="AE1008" s="201"/>
      <c r="AF1008" s="195"/>
      <c r="AG1008" s="121"/>
      <c r="AH1008" s="121"/>
      <c r="AI1008" s="121"/>
      <c r="AJ1008" s="121"/>
      <c r="AK1008" s="121"/>
      <c r="AL1008" s="121"/>
      <c r="AM1008" s="121"/>
      <c r="AN1008" s="121"/>
      <c r="AO1008" s="121"/>
      <c r="AP1008" s="121"/>
      <c r="AQ1008" s="121"/>
      <c r="AR1008" s="121"/>
      <c r="AS1008" s="121"/>
      <c r="AT1008" s="121"/>
      <c r="AU1008" s="121"/>
      <c r="AV1008" s="121"/>
      <c r="AW1008" s="121"/>
      <c r="AX1008" s="121"/>
      <c r="AY1008" s="121"/>
      <c r="AZ1008" s="121"/>
      <c r="BA1008" s="121"/>
      <c r="BB1008" s="121"/>
      <c r="BC1008" s="121"/>
      <c r="BD1008" s="121"/>
      <c r="BE1008" s="121"/>
    </row>
    <row r="1009" spans="1:57" s="122" customFormat="1" ht="15">
      <c r="A1009" s="202" t="str">
        <f>IF(Table1[[#This Row],[LIBRARY ID]]="","",CONCATENATE('Sample information'!B$16," #1"," ",Table1[[#This Row],[DATE SAMPLE DELIVERY]]))</f>
        <v/>
      </c>
      <c r="B1009" s="202" t="str">
        <f>IF(Table1[[#This Row],[LIBRARY ID]]="","",CONCATENATE('Sample information'!B$16,"-",Table1[[#This Row],[LIBRARY ID]]))</f>
        <v/>
      </c>
      <c r="C1009" s="194"/>
      <c r="D1009" s="194"/>
      <c r="E1009" s="194"/>
      <c r="F1009" s="204" t="s">
        <v>547</v>
      </c>
      <c r="G1009" s="194"/>
      <c r="H1009" s="194"/>
      <c r="I1009" s="194"/>
      <c r="J1009" s="194"/>
      <c r="K1009" s="194"/>
      <c r="L1009" s="202" t="str">
        <f>IF(Table1[[#This Row],[INDEX CATEGORY]]="",CONCATENATE("Custom (",Table1[[#This Row],[CUSTOM INDEX]],")"),IF(Table1[[#This Row],[INDEX CATEGORY]]="No index","Custom (None)",INDEX(Index!$C$3:$X$230,MATCH(Table1[[#This Row],[INDEX NUMBER]],Index!$B$3:$B$230,0),MATCH(Table1[[#This Row],[INDEX CATEGORY]],Index!$C$2:$X$2,0))))</f>
        <v>Custom ()</v>
      </c>
      <c r="M1009" s="205"/>
      <c r="N1009" s="206" t="s">
        <v>5</v>
      </c>
      <c r="O1009" s="205" t="s">
        <v>65</v>
      </c>
      <c r="P1009" s="210" t="str">
        <f>IF(Table1[[#This Row],[LIBRARY ID]]="","",Table1[[#This Row],[VOLUME]])</f>
        <v/>
      </c>
      <c r="Q1009" s="210" t="str">
        <f>IF(Table1[[#This Row],[LIBRARY ID]]="","",Table1[[#This Row],[CONCENTRATION]]*Table1[[#This Row],[VOLUME]])</f>
        <v/>
      </c>
      <c r="R1009" s="196" t="s">
        <v>979</v>
      </c>
      <c r="S1009" s="207" t="str">
        <f>IF(Table1[[#This Row],[LIBRARY ID]]="","",CONCATENATE('Sample information'!$B$16,"_",Table1[[#This Row],[PLATE]],"_org_",Table1[[#This Row],[DATE SAMPLE DELIVERY]]))</f>
        <v/>
      </c>
      <c r="T1009" s="121" t="str">
        <f>IF(Table1[[#This Row],[DATE SAMPLE DELIVERY]]="","",(CONCATENATE(20,LEFT(Table1[[#This Row],[DATE SAMPLE DELIVERY]],2),"-",(MID(Table1[[#This Row],[DATE SAMPLE DELIVERY]],3,2)),"-",(RIGHT(Table1[[#This Row],[DATE SAMPLE DELIVERY]],2)))))</f>
        <v/>
      </c>
      <c r="U1009" s="122" t="str">
        <f>IF(Table1[[#This Row],[LIBRARY ID]]="","",IF('Sample information'!$B$22="","RML",'Sample information'!$B$22))</f>
        <v/>
      </c>
      <c r="V1009" s="121" t="s">
        <v>280</v>
      </c>
      <c r="W1009" s="195"/>
      <c r="X1009" s="195"/>
      <c r="Y1009" s="197"/>
      <c r="Z1009" s="197"/>
      <c r="AA1009" s="198"/>
      <c r="AB1009" s="197"/>
      <c r="AC1009" s="199"/>
      <c r="AD1009" s="200"/>
      <c r="AE1009" s="201"/>
      <c r="AF1009" s="195"/>
      <c r="AG1009" s="121"/>
      <c r="AH1009" s="121"/>
      <c r="AI1009" s="121"/>
      <c r="AJ1009" s="121"/>
      <c r="AK1009" s="121"/>
      <c r="AL1009" s="121"/>
      <c r="AM1009" s="121"/>
      <c r="AN1009" s="121"/>
      <c r="AO1009" s="121"/>
      <c r="AP1009" s="121"/>
      <c r="AQ1009" s="121"/>
      <c r="AR1009" s="121"/>
      <c r="AS1009" s="121"/>
      <c r="AT1009" s="121"/>
      <c r="AU1009" s="121"/>
      <c r="AV1009" s="121"/>
      <c r="AW1009" s="121"/>
      <c r="AX1009" s="121"/>
      <c r="AY1009" s="121"/>
      <c r="AZ1009" s="121"/>
      <c r="BA1009" s="121"/>
      <c r="BB1009" s="121"/>
      <c r="BC1009" s="121"/>
      <c r="BD1009" s="121"/>
      <c r="BE1009" s="121"/>
    </row>
    <row r="1010" spans="1:57" s="122" customFormat="1" ht="15">
      <c r="A1010" s="202" t="str">
        <f>IF(Table1[[#This Row],[LIBRARY ID]]="","",CONCATENATE('Sample information'!B$16," #1"," ",Table1[[#This Row],[DATE SAMPLE DELIVERY]]))</f>
        <v/>
      </c>
      <c r="B1010" s="202" t="str">
        <f>IF(Table1[[#This Row],[LIBRARY ID]]="","",CONCATENATE('Sample information'!B$16,"-",Table1[[#This Row],[LIBRARY ID]]))</f>
        <v/>
      </c>
      <c r="C1010" s="194"/>
      <c r="D1010" s="194"/>
      <c r="E1010" s="194"/>
      <c r="F1010" s="204" t="s">
        <v>547</v>
      </c>
      <c r="G1010" s="194"/>
      <c r="H1010" s="194"/>
      <c r="I1010" s="194"/>
      <c r="J1010" s="194"/>
      <c r="K1010" s="194"/>
      <c r="L1010" s="202" t="str">
        <f>IF(Table1[[#This Row],[INDEX CATEGORY]]="",CONCATENATE("Custom (",Table1[[#This Row],[CUSTOM INDEX]],")"),IF(Table1[[#This Row],[INDEX CATEGORY]]="No index","Custom (None)",INDEX(Index!$C$3:$X$230,MATCH(Table1[[#This Row],[INDEX NUMBER]],Index!$B$3:$B$230,0),MATCH(Table1[[#This Row],[INDEX CATEGORY]],Index!$C$2:$X$2,0))))</f>
        <v>Custom ()</v>
      </c>
      <c r="M1010" s="205"/>
      <c r="N1010" s="206" t="s">
        <v>5</v>
      </c>
      <c r="O1010" s="205" t="s">
        <v>66</v>
      </c>
      <c r="P1010" s="210" t="str">
        <f>IF(Table1[[#This Row],[LIBRARY ID]]="","",Table1[[#This Row],[VOLUME]])</f>
        <v/>
      </c>
      <c r="Q1010" s="210" t="str">
        <f>IF(Table1[[#This Row],[LIBRARY ID]]="","",Table1[[#This Row],[CONCENTRATION]]*Table1[[#This Row],[VOLUME]])</f>
        <v/>
      </c>
      <c r="R1010" s="196" t="s">
        <v>979</v>
      </c>
      <c r="S1010" s="207" t="str">
        <f>IF(Table1[[#This Row],[LIBRARY ID]]="","",CONCATENATE('Sample information'!$B$16,"_",Table1[[#This Row],[PLATE]],"_org_",Table1[[#This Row],[DATE SAMPLE DELIVERY]]))</f>
        <v/>
      </c>
      <c r="T1010" s="121" t="str">
        <f>IF(Table1[[#This Row],[DATE SAMPLE DELIVERY]]="","",(CONCATENATE(20,LEFT(Table1[[#This Row],[DATE SAMPLE DELIVERY]],2),"-",(MID(Table1[[#This Row],[DATE SAMPLE DELIVERY]],3,2)),"-",(RIGHT(Table1[[#This Row],[DATE SAMPLE DELIVERY]],2)))))</f>
        <v/>
      </c>
      <c r="U1010" s="122" t="str">
        <f>IF(Table1[[#This Row],[LIBRARY ID]]="","",IF('Sample information'!$B$22="","RML",'Sample information'!$B$22))</f>
        <v/>
      </c>
      <c r="V1010" s="121" t="s">
        <v>280</v>
      </c>
      <c r="W1010" s="195"/>
      <c r="X1010" s="195"/>
      <c r="Y1010" s="197"/>
      <c r="Z1010" s="197"/>
      <c r="AA1010" s="198"/>
      <c r="AB1010" s="197"/>
      <c r="AC1010" s="199"/>
      <c r="AD1010" s="200"/>
      <c r="AE1010" s="201"/>
      <c r="AF1010" s="195"/>
      <c r="AG1010" s="121"/>
      <c r="AH1010" s="121"/>
      <c r="AI1010" s="121"/>
      <c r="AJ1010" s="121"/>
      <c r="AK1010" s="121"/>
      <c r="AL1010" s="121"/>
      <c r="AM1010" s="121"/>
      <c r="AN1010" s="121"/>
      <c r="AO1010" s="121"/>
      <c r="AP1010" s="121"/>
      <c r="AQ1010" s="121"/>
      <c r="AR1010" s="121"/>
      <c r="AS1010" s="121"/>
      <c r="AT1010" s="121"/>
      <c r="AU1010" s="121"/>
      <c r="AV1010" s="121"/>
      <c r="AW1010" s="121"/>
      <c r="AX1010" s="121"/>
      <c r="AY1010" s="121"/>
      <c r="AZ1010" s="121"/>
      <c r="BA1010" s="121"/>
      <c r="BB1010" s="121"/>
      <c r="BC1010" s="121"/>
      <c r="BD1010" s="121"/>
      <c r="BE1010" s="121"/>
    </row>
    <row r="1011" spans="1:57" s="122" customFormat="1" ht="15">
      <c r="A1011" s="202" t="str">
        <f>IF(Table1[[#This Row],[LIBRARY ID]]="","",CONCATENATE('Sample information'!B$16," #1"," ",Table1[[#This Row],[DATE SAMPLE DELIVERY]]))</f>
        <v/>
      </c>
      <c r="B1011" s="202" t="str">
        <f>IF(Table1[[#This Row],[LIBRARY ID]]="","",CONCATENATE('Sample information'!B$16,"-",Table1[[#This Row],[LIBRARY ID]]))</f>
        <v/>
      </c>
      <c r="C1011" s="194"/>
      <c r="D1011" s="194"/>
      <c r="E1011" s="194"/>
      <c r="F1011" s="204" t="s">
        <v>547</v>
      </c>
      <c r="G1011" s="194"/>
      <c r="H1011" s="194"/>
      <c r="I1011" s="194"/>
      <c r="J1011" s="194"/>
      <c r="K1011" s="194"/>
      <c r="L1011" s="202" t="str">
        <f>IF(Table1[[#This Row],[INDEX CATEGORY]]="",CONCATENATE("Custom (",Table1[[#This Row],[CUSTOM INDEX]],")"),IF(Table1[[#This Row],[INDEX CATEGORY]]="No index","Custom (None)",INDEX(Index!$C$3:$X$230,MATCH(Table1[[#This Row],[INDEX NUMBER]],Index!$B$3:$B$230,0),MATCH(Table1[[#This Row],[INDEX CATEGORY]],Index!$C$2:$X$2,0))))</f>
        <v>Custom ()</v>
      </c>
      <c r="M1011" s="205"/>
      <c r="N1011" s="206" t="s">
        <v>5</v>
      </c>
      <c r="O1011" s="205" t="s">
        <v>67</v>
      </c>
      <c r="P1011" s="210" t="str">
        <f>IF(Table1[[#This Row],[LIBRARY ID]]="","",Table1[[#This Row],[VOLUME]])</f>
        <v/>
      </c>
      <c r="Q1011" s="210" t="str">
        <f>IF(Table1[[#This Row],[LIBRARY ID]]="","",Table1[[#This Row],[CONCENTRATION]]*Table1[[#This Row],[VOLUME]])</f>
        <v/>
      </c>
      <c r="R1011" s="196" t="s">
        <v>979</v>
      </c>
      <c r="S1011" s="207" t="str">
        <f>IF(Table1[[#This Row],[LIBRARY ID]]="","",CONCATENATE('Sample information'!$B$16,"_",Table1[[#This Row],[PLATE]],"_org_",Table1[[#This Row],[DATE SAMPLE DELIVERY]]))</f>
        <v/>
      </c>
      <c r="T1011" s="121" t="str">
        <f>IF(Table1[[#This Row],[DATE SAMPLE DELIVERY]]="","",(CONCATENATE(20,LEFT(Table1[[#This Row],[DATE SAMPLE DELIVERY]],2),"-",(MID(Table1[[#This Row],[DATE SAMPLE DELIVERY]],3,2)),"-",(RIGHT(Table1[[#This Row],[DATE SAMPLE DELIVERY]],2)))))</f>
        <v/>
      </c>
      <c r="U1011" s="122" t="str">
        <f>IF(Table1[[#This Row],[LIBRARY ID]]="","",IF('Sample information'!$B$22="","RML",'Sample information'!$B$22))</f>
        <v/>
      </c>
      <c r="V1011" s="121" t="s">
        <v>280</v>
      </c>
      <c r="W1011" s="195"/>
      <c r="X1011" s="195"/>
      <c r="Y1011" s="197"/>
      <c r="Z1011" s="197"/>
      <c r="AA1011" s="198"/>
      <c r="AB1011" s="197"/>
      <c r="AC1011" s="199"/>
      <c r="AD1011" s="200"/>
      <c r="AE1011" s="201"/>
      <c r="AF1011" s="195"/>
      <c r="AG1011" s="121"/>
      <c r="AH1011" s="121"/>
      <c r="AI1011" s="121"/>
      <c r="AJ1011" s="121"/>
      <c r="AK1011" s="121"/>
      <c r="AL1011" s="121"/>
      <c r="AM1011" s="121"/>
      <c r="AN1011" s="121"/>
      <c r="AO1011" s="121"/>
      <c r="AP1011" s="121"/>
      <c r="AQ1011" s="121"/>
      <c r="AR1011" s="121"/>
      <c r="AS1011" s="121"/>
      <c r="AT1011" s="121"/>
      <c r="AU1011" s="121"/>
      <c r="AV1011" s="121"/>
      <c r="AW1011" s="121"/>
      <c r="AX1011" s="121"/>
      <c r="AY1011" s="121"/>
      <c r="AZ1011" s="121"/>
      <c r="BA1011" s="121"/>
      <c r="BB1011" s="121"/>
      <c r="BC1011" s="121"/>
      <c r="BD1011" s="121"/>
      <c r="BE1011" s="121"/>
    </row>
    <row r="1012" spans="1:57" s="122" customFormat="1" ht="15">
      <c r="A1012" s="202" t="str">
        <f>IF(Table1[[#This Row],[LIBRARY ID]]="","",CONCATENATE('Sample information'!B$16," #1"," ",Table1[[#This Row],[DATE SAMPLE DELIVERY]]))</f>
        <v/>
      </c>
      <c r="B1012" s="202" t="str">
        <f>IF(Table1[[#This Row],[LIBRARY ID]]="","",CONCATENATE('Sample information'!B$16,"-",Table1[[#This Row],[LIBRARY ID]]))</f>
        <v/>
      </c>
      <c r="C1012" s="194"/>
      <c r="D1012" s="194"/>
      <c r="E1012" s="194"/>
      <c r="F1012" s="204" t="s">
        <v>547</v>
      </c>
      <c r="G1012" s="194"/>
      <c r="H1012" s="194"/>
      <c r="I1012" s="194"/>
      <c r="J1012" s="194"/>
      <c r="K1012" s="194"/>
      <c r="L1012" s="202" t="str">
        <f>IF(Table1[[#This Row],[INDEX CATEGORY]]="",CONCATENATE("Custom (",Table1[[#This Row],[CUSTOM INDEX]],")"),IF(Table1[[#This Row],[INDEX CATEGORY]]="No index","Custom (None)",INDEX(Index!$C$3:$X$230,MATCH(Table1[[#This Row],[INDEX NUMBER]],Index!$B$3:$B$230,0),MATCH(Table1[[#This Row],[INDEX CATEGORY]],Index!$C$2:$X$2,0))))</f>
        <v>Custom ()</v>
      </c>
      <c r="M1012" s="205"/>
      <c r="N1012" s="206" t="s">
        <v>5</v>
      </c>
      <c r="O1012" s="205" t="s">
        <v>68</v>
      </c>
      <c r="P1012" s="210" t="str">
        <f>IF(Table1[[#This Row],[LIBRARY ID]]="","",Table1[[#This Row],[VOLUME]])</f>
        <v/>
      </c>
      <c r="Q1012" s="210" t="str">
        <f>IF(Table1[[#This Row],[LIBRARY ID]]="","",Table1[[#This Row],[CONCENTRATION]]*Table1[[#This Row],[VOLUME]])</f>
        <v/>
      </c>
      <c r="R1012" s="196" t="s">
        <v>979</v>
      </c>
      <c r="S1012" s="207" t="str">
        <f>IF(Table1[[#This Row],[LIBRARY ID]]="","",CONCATENATE('Sample information'!$B$16,"_",Table1[[#This Row],[PLATE]],"_org_",Table1[[#This Row],[DATE SAMPLE DELIVERY]]))</f>
        <v/>
      </c>
      <c r="T1012" s="121" t="str">
        <f>IF(Table1[[#This Row],[DATE SAMPLE DELIVERY]]="","",(CONCATENATE(20,LEFT(Table1[[#This Row],[DATE SAMPLE DELIVERY]],2),"-",(MID(Table1[[#This Row],[DATE SAMPLE DELIVERY]],3,2)),"-",(RIGHT(Table1[[#This Row],[DATE SAMPLE DELIVERY]],2)))))</f>
        <v/>
      </c>
      <c r="U1012" s="122" t="str">
        <f>IF(Table1[[#This Row],[LIBRARY ID]]="","",IF('Sample information'!$B$22="","RML",'Sample information'!$B$22))</f>
        <v/>
      </c>
      <c r="V1012" s="121" t="s">
        <v>280</v>
      </c>
      <c r="W1012" s="195"/>
      <c r="X1012" s="195"/>
      <c r="Y1012" s="197"/>
      <c r="Z1012" s="197"/>
      <c r="AA1012" s="198"/>
      <c r="AB1012" s="197"/>
      <c r="AC1012" s="199"/>
      <c r="AD1012" s="200"/>
      <c r="AE1012" s="201"/>
      <c r="AF1012" s="195"/>
      <c r="AG1012" s="121"/>
      <c r="AH1012" s="121"/>
      <c r="AI1012" s="121"/>
      <c r="AJ1012" s="121"/>
      <c r="AK1012" s="121"/>
      <c r="AL1012" s="121"/>
      <c r="AM1012" s="121"/>
      <c r="AN1012" s="121"/>
      <c r="AO1012" s="121"/>
      <c r="AP1012" s="121"/>
      <c r="AQ1012" s="121"/>
      <c r="AR1012" s="121"/>
      <c r="AS1012" s="121"/>
      <c r="AT1012" s="121"/>
      <c r="AU1012" s="121"/>
      <c r="AV1012" s="121"/>
      <c r="AW1012" s="121"/>
      <c r="AX1012" s="121"/>
      <c r="AY1012" s="121"/>
      <c r="AZ1012" s="121"/>
      <c r="BA1012" s="121"/>
      <c r="BB1012" s="121"/>
      <c r="BC1012" s="121"/>
      <c r="BD1012" s="121"/>
      <c r="BE1012" s="121"/>
    </row>
    <row r="1013" spans="1:57" s="122" customFormat="1" ht="15">
      <c r="A1013" s="202" t="str">
        <f>IF(Table1[[#This Row],[LIBRARY ID]]="","",CONCATENATE('Sample information'!B$16," #1"," ",Table1[[#This Row],[DATE SAMPLE DELIVERY]]))</f>
        <v/>
      </c>
      <c r="B1013" s="202" t="str">
        <f>IF(Table1[[#This Row],[LIBRARY ID]]="","",CONCATENATE('Sample information'!B$16,"-",Table1[[#This Row],[LIBRARY ID]]))</f>
        <v/>
      </c>
      <c r="C1013" s="194"/>
      <c r="D1013" s="194"/>
      <c r="E1013" s="194"/>
      <c r="F1013" s="204" t="s">
        <v>547</v>
      </c>
      <c r="G1013" s="194"/>
      <c r="H1013" s="194"/>
      <c r="I1013" s="194"/>
      <c r="J1013" s="194"/>
      <c r="K1013" s="194"/>
      <c r="L1013" s="202" t="str">
        <f>IF(Table1[[#This Row],[INDEX CATEGORY]]="",CONCATENATE("Custom (",Table1[[#This Row],[CUSTOM INDEX]],")"),IF(Table1[[#This Row],[INDEX CATEGORY]]="No index","Custom (None)",INDEX(Index!$C$3:$X$230,MATCH(Table1[[#This Row],[INDEX NUMBER]],Index!$B$3:$B$230,0),MATCH(Table1[[#This Row],[INDEX CATEGORY]],Index!$C$2:$X$2,0))))</f>
        <v>Custom ()</v>
      </c>
      <c r="M1013" s="205"/>
      <c r="N1013" s="206" t="s">
        <v>5</v>
      </c>
      <c r="O1013" s="205" t="s">
        <v>69</v>
      </c>
      <c r="P1013" s="210" t="str">
        <f>IF(Table1[[#This Row],[LIBRARY ID]]="","",Table1[[#This Row],[VOLUME]])</f>
        <v/>
      </c>
      <c r="Q1013" s="210" t="str">
        <f>IF(Table1[[#This Row],[LIBRARY ID]]="","",Table1[[#This Row],[CONCENTRATION]]*Table1[[#This Row],[VOLUME]])</f>
        <v/>
      </c>
      <c r="R1013" s="196" t="s">
        <v>979</v>
      </c>
      <c r="S1013" s="207" t="str">
        <f>IF(Table1[[#This Row],[LIBRARY ID]]="","",CONCATENATE('Sample information'!$B$16,"_",Table1[[#This Row],[PLATE]],"_org_",Table1[[#This Row],[DATE SAMPLE DELIVERY]]))</f>
        <v/>
      </c>
      <c r="T1013" s="121" t="str">
        <f>IF(Table1[[#This Row],[DATE SAMPLE DELIVERY]]="","",(CONCATENATE(20,LEFT(Table1[[#This Row],[DATE SAMPLE DELIVERY]],2),"-",(MID(Table1[[#This Row],[DATE SAMPLE DELIVERY]],3,2)),"-",(RIGHT(Table1[[#This Row],[DATE SAMPLE DELIVERY]],2)))))</f>
        <v/>
      </c>
      <c r="U1013" s="122" t="str">
        <f>IF(Table1[[#This Row],[LIBRARY ID]]="","",IF('Sample information'!$B$22="","RML",'Sample information'!$B$22))</f>
        <v/>
      </c>
      <c r="V1013" s="121" t="s">
        <v>280</v>
      </c>
      <c r="W1013" s="195"/>
      <c r="X1013" s="195"/>
      <c r="Y1013" s="197"/>
      <c r="Z1013" s="197"/>
      <c r="AA1013" s="198"/>
      <c r="AB1013" s="197"/>
      <c r="AC1013" s="199"/>
      <c r="AD1013" s="200"/>
      <c r="AE1013" s="201"/>
      <c r="AF1013" s="195"/>
      <c r="AG1013" s="121"/>
      <c r="AH1013" s="121"/>
      <c r="AI1013" s="121"/>
      <c r="AJ1013" s="121"/>
      <c r="AK1013" s="121"/>
      <c r="AL1013" s="121"/>
      <c r="AM1013" s="121"/>
      <c r="AN1013" s="121"/>
      <c r="AO1013" s="121"/>
      <c r="AP1013" s="121"/>
      <c r="AQ1013" s="121"/>
      <c r="AR1013" s="121"/>
      <c r="AS1013" s="121"/>
      <c r="AT1013" s="121"/>
      <c r="AU1013" s="121"/>
      <c r="AV1013" s="121"/>
      <c r="AW1013" s="121"/>
      <c r="AX1013" s="121"/>
      <c r="AY1013" s="121"/>
      <c r="AZ1013" s="121"/>
      <c r="BA1013" s="121"/>
      <c r="BB1013" s="121"/>
      <c r="BC1013" s="121"/>
      <c r="BD1013" s="121"/>
      <c r="BE1013" s="121"/>
    </row>
    <row r="1014" spans="1:57" s="122" customFormat="1" ht="15">
      <c r="A1014" s="202" t="str">
        <f>IF(Table1[[#This Row],[LIBRARY ID]]="","",CONCATENATE('Sample information'!B$16," #1"," ",Table1[[#This Row],[DATE SAMPLE DELIVERY]]))</f>
        <v/>
      </c>
      <c r="B1014" s="202" t="str">
        <f>IF(Table1[[#This Row],[LIBRARY ID]]="","",CONCATENATE('Sample information'!B$16,"-",Table1[[#This Row],[LIBRARY ID]]))</f>
        <v/>
      </c>
      <c r="C1014" s="194"/>
      <c r="D1014" s="194"/>
      <c r="E1014" s="194"/>
      <c r="F1014" s="204" t="s">
        <v>547</v>
      </c>
      <c r="G1014" s="194"/>
      <c r="H1014" s="194"/>
      <c r="I1014" s="194"/>
      <c r="J1014" s="194"/>
      <c r="K1014" s="194"/>
      <c r="L1014" s="202" t="str">
        <f>IF(Table1[[#This Row],[INDEX CATEGORY]]="",CONCATENATE("Custom (",Table1[[#This Row],[CUSTOM INDEX]],")"),IF(Table1[[#This Row],[INDEX CATEGORY]]="No index","Custom (None)",INDEX(Index!$C$3:$X$230,MATCH(Table1[[#This Row],[INDEX NUMBER]],Index!$B$3:$B$230,0),MATCH(Table1[[#This Row],[INDEX CATEGORY]],Index!$C$2:$X$2,0))))</f>
        <v>Custom ()</v>
      </c>
      <c r="M1014" s="205"/>
      <c r="N1014" s="206" t="s">
        <v>5</v>
      </c>
      <c r="O1014" s="205" t="s">
        <v>70</v>
      </c>
      <c r="P1014" s="210" t="str">
        <f>IF(Table1[[#This Row],[LIBRARY ID]]="","",Table1[[#This Row],[VOLUME]])</f>
        <v/>
      </c>
      <c r="Q1014" s="210" t="str">
        <f>IF(Table1[[#This Row],[LIBRARY ID]]="","",Table1[[#This Row],[CONCENTRATION]]*Table1[[#This Row],[VOLUME]])</f>
        <v/>
      </c>
      <c r="R1014" s="196" t="s">
        <v>979</v>
      </c>
      <c r="S1014" s="207" t="str">
        <f>IF(Table1[[#This Row],[LIBRARY ID]]="","",CONCATENATE('Sample information'!$B$16,"_",Table1[[#This Row],[PLATE]],"_org_",Table1[[#This Row],[DATE SAMPLE DELIVERY]]))</f>
        <v/>
      </c>
      <c r="T1014" s="121" t="str">
        <f>IF(Table1[[#This Row],[DATE SAMPLE DELIVERY]]="","",(CONCATENATE(20,LEFT(Table1[[#This Row],[DATE SAMPLE DELIVERY]],2),"-",(MID(Table1[[#This Row],[DATE SAMPLE DELIVERY]],3,2)),"-",(RIGHT(Table1[[#This Row],[DATE SAMPLE DELIVERY]],2)))))</f>
        <v/>
      </c>
      <c r="U1014" s="122" t="str">
        <f>IF(Table1[[#This Row],[LIBRARY ID]]="","",IF('Sample information'!$B$22="","RML",'Sample information'!$B$22))</f>
        <v/>
      </c>
      <c r="V1014" s="121" t="s">
        <v>280</v>
      </c>
      <c r="W1014" s="195"/>
      <c r="X1014" s="195"/>
      <c r="Y1014" s="197"/>
      <c r="Z1014" s="197"/>
      <c r="AA1014" s="198"/>
      <c r="AB1014" s="197"/>
      <c r="AC1014" s="199"/>
      <c r="AD1014" s="200"/>
      <c r="AE1014" s="201"/>
      <c r="AF1014" s="195"/>
      <c r="AG1014" s="121"/>
      <c r="AH1014" s="121"/>
      <c r="AI1014" s="121"/>
      <c r="AJ1014" s="121"/>
      <c r="AK1014" s="121"/>
      <c r="AL1014" s="121"/>
      <c r="AM1014" s="121"/>
      <c r="AN1014" s="121"/>
      <c r="AO1014" s="121"/>
      <c r="AP1014" s="121"/>
      <c r="AQ1014" s="121"/>
      <c r="AR1014" s="121"/>
      <c r="AS1014" s="121"/>
      <c r="AT1014" s="121"/>
      <c r="AU1014" s="121"/>
      <c r="AV1014" s="121"/>
      <c r="AW1014" s="121"/>
      <c r="AX1014" s="121"/>
      <c r="AY1014" s="121"/>
      <c r="AZ1014" s="121"/>
      <c r="BA1014" s="121"/>
      <c r="BB1014" s="121"/>
      <c r="BC1014" s="121"/>
      <c r="BD1014" s="121"/>
      <c r="BE1014" s="121"/>
    </row>
    <row r="1015" spans="1:57" s="122" customFormat="1" ht="15">
      <c r="A1015" s="202" t="str">
        <f>IF(Table1[[#This Row],[LIBRARY ID]]="","",CONCATENATE('Sample information'!B$16," #1"," ",Table1[[#This Row],[DATE SAMPLE DELIVERY]]))</f>
        <v/>
      </c>
      <c r="B1015" s="202" t="str">
        <f>IF(Table1[[#This Row],[LIBRARY ID]]="","",CONCATENATE('Sample information'!B$16,"-",Table1[[#This Row],[LIBRARY ID]]))</f>
        <v/>
      </c>
      <c r="C1015" s="194"/>
      <c r="D1015" s="194"/>
      <c r="E1015" s="194"/>
      <c r="F1015" s="204" t="s">
        <v>547</v>
      </c>
      <c r="G1015" s="194"/>
      <c r="H1015" s="194"/>
      <c r="I1015" s="194"/>
      <c r="J1015" s="194"/>
      <c r="K1015" s="194"/>
      <c r="L1015" s="202" t="str">
        <f>IF(Table1[[#This Row],[INDEX CATEGORY]]="",CONCATENATE("Custom (",Table1[[#This Row],[CUSTOM INDEX]],")"),IF(Table1[[#This Row],[INDEX CATEGORY]]="No index","Custom (None)",INDEX(Index!$C$3:$X$230,MATCH(Table1[[#This Row],[INDEX NUMBER]],Index!$B$3:$B$230,0),MATCH(Table1[[#This Row],[INDEX CATEGORY]],Index!$C$2:$X$2,0))))</f>
        <v>Custom ()</v>
      </c>
      <c r="M1015" s="205"/>
      <c r="N1015" s="206" t="s">
        <v>5</v>
      </c>
      <c r="O1015" s="205" t="s">
        <v>71</v>
      </c>
      <c r="P1015" s="210" t="str">
        <f>IF(Table1[[#This Row],[LIBRARY ID]]="","",Table1[[#This Row],[VOLUME]])</f>
        <v/>
      </c>
      <c r="Q1015" s="210" t="str">
        <f>IF(Table1[[#This Row],[LIBRARY ID]]="","",Table1[[#This Row],[CONCENTRATION]]*Table1[[#This Row],[VOLUME]])</f>
        <v/>
      </c>
      <c r="R1015" s="196" t="s">
        <v>979</v>
      </c>
      <c r="S1015" s="207" t="str">
        <f>IF(Table1[[#This Row],[LIBRARY ID]]="","",CONCATENATE('Sample information'!$B$16,"_",Table1[[#This Row],[PLATE]],"_org_",Table1[[#This Row],[DATE SAMPLE DELIVERY]]))</f>
        <v/>
      </c>
      <c r="T1015" s="121" t="str">
        <f>IF(Table1[[#This Row],[DATE SAMPLE DELIVERY]]="","",(CONCATENATE(20,LEFT(Table1[[#This Row],[DATE SAMPLE DELIVERY]],2),"-",(MID(Table1[[#This Row],[DATE SAMPLE DELIVERY]],3,2)),"-",(RIGHT(Table1[[#This Row],[DATE SAMPLE DELIVERY]],2)))))</f>
        <v/>
      </c>
      <c r="U1015" s="122" t="str">
        <f>IF(Table1[[#This Row],[LIBRARY ID]]="","",IF('Sample information'!$B$22="","RML",'Sample information'!$B$22))</f>
        <v/>
      </c>
      <c r="V1015" s="121" t="s">
        <v>280</v>
      </c>
      <c r="W1015" s="195"/>
      <c r="X1015" s="195"/>
      <c r="Y1015" s="197"/>
      <c r="Z1015" s="197"/>
      <c r="AA1015" s="198"/>
      <c r="AB1015" s="197"/>
      <c r="AC1015" s="199"/>
      <c r="AD1015" s="200"/>
      <c r="AE1015" s="201"/>
      <c r="AF1015" s="195"/>
      <c r="AG1015" s="121"/>
      <c r="AH1015" s="121"/>
      <c r="AI1015" s="121"/>
      <c r="AJ1015" s="121"/>
      <c r="AK1015" s="121"/>
      <c r="AL1015" s="121"/>
      <c r="AM1015" s="121"/>
      <c r="AN1015" s="121"/>
      <c r="AO1015" s="121"/>
      <c r="AP1015" s="121"/>
      <c r="AQ1015" s="121"/>
      <c r="AR1015" s="121"/>
      <c r="AS1015" s="121"/>
      <c r="AT1015" s="121"/>
      <c r="AU1015" s="121"/>
      <c r="AV1015" s="121"/>
      <c r="AW1015" s="121"/>
      <c r="AX1015" s="121"/>
      <c r="AY1015" s="121"/>
      <c r="AZ1015" s="121"/>
      <c r="BA1015" s="121"/>
      <c r="BB1015" s="121"/>
      <c r="BC1015" s="121"/>
      <c r="BD1015" s="121"/>
      <c r="BE1015" s="121"/>
    </row>
    <row r="1016" spans="1:57" s="122" customFormat="1" ht="15">
      <c r="A1016" s="202" t="str">
        <f>IF(Table1[[#This Row],[LIBRARY ID]]="","",CONCATENATE('Sample information'!B$16," #1"," ",Table1[[#This Row],[DATE SAMPLE DELIVERY]]))</f>
        <v/>
      </c>
      <c r="B1016" s="202" t="str">
        <f>IF(Table1[[#This Row],[LIBRARY ID]]="","",CONCATENATE('Sample information'!B$16,"-",Table1[[#This Row],[LIBRARY ID]]))</f>
        <v/>
      </c>
      <c r="C1016" s="194"/>
      <c r="D1016" s="194"/>
      <c r="E1016" s="194"/>
      <c r="F1016" s="204" t="s">
        <v>547</v>
      </c>
      <c r="G1016" s="194"/>
      <c r="H1016" s="194"/>
      <c r="I1016" s="194"/>
      <c r="J1016" s="194"/>
      <c r="K1016" s="194"/>
      <c r="L1016" s="202" t="str">
        <f>IF(Table1[[#This Row],[INDEX CATEGORY]]="",CONCATENATE("Custom (",Table1[[#This Row],[CUSTOM INDEX]],")"),IF(Table1[[#This Row],[INDEX CATEGORY]]="No index","Custom (None)",INDEX(Index!$C$3:$X$230,MATCH(Table1[[#This Row],[INDEX NUMBER]],Index!$B$3:$B$230,0),MATCH(Table1[[#This Row],[INDEX CATEGORY]],Index!$C$2:$X$2,0))))</f>
        <v>Custom ()</v>
      </c>
      <c r="M1016" s="205"/>
      <c r="N1016" s="206" t="s">
        <v>5</v>
      </c>
      <c r="O1016" s="205" t="s">
        <v>72</v>
      </c>
      <c r="P1016" s="210" t="str">
        <f>IF(Table1[[#This Row],[LIBRARY ID]]="","",Table1[[#This Row],[VOLUME]])</f>
        <v/>
      </c>
      <c r="Q1016" s="210" t="str">
        <f>IF(Table1[[#This Row],[LIBRARY ID]]="","",Table1[[#This Row],[CONCENTRATION]]*Table1[[#This Row],[VOLUME]])</f>
        <v/>
      </c>
      <c r="R1016" s="196" t="s">
        <v>979</v>
      </c>
      <c r="S1016" s="207" t="str">
        <f>IF(Table1[[#This Row],[LIBRARY ID]]="","",CONCATENATE('Sample information'!$B$16,"_",Table1[[#This Row],[PLATE]],"_org_",Table1[[#This Row],[DATE SAMPLE DELIVERY]]))</f>
        <v/>
      </c>
      <c r="T1016" s="121" t="str">
        <f>IF(Table1[[#This Row],[DATE SAMPLE DELIVERY]]="","",(CONCATENATE(20,LEFT(Table1[[#This Row],[DATE SAMPLE DELIVERY]],2),"-",(MID(Table1[[#This Row],[DATE SAMPLE DELIVERY]],3,2)),"-",(RIGHT(Table1[[#This Row],[DATE SAMPLE DELIVERY]],2)))))</f>
        <v/>
      </c>
      <c r="U1016" s="122" t="str">
        <f>IF(Table1[[#This Row],[LIBRARY ID]]="","",IF('Sample information'!$B$22="","RML",'Sample information'!$B$22))</f>
        <v/>
      </c>
      <c r="V1016" s="121" t="s">
        <v>280</v>
      </c>
      <c r="W1016" s="195"/>
      <c r="X1016" s="195"/>
      <c r="Y1016" s="197"/>
      <c r="Z1016" s="197"/>
      <c r="AA1016" s="198"/>
      <c r="AB1016" s="197"/>
      <c r="AC1016" s="199"/>
      <c r="AD1016" s="200"/>
      <c r="AE1016" s="201"/>
      <c r="AF1016" s="195"/>
      <c r="AG1016" s="121"/>
      <c r="AH1016" s="121"/>
      <c r="AI1016" s="121"/>
      <c r="AJ1016" s="121"/>
      <c r="AK1016" s="121"/>
      <c r="AL1016" s="121"/>
      <c r="AM1016" s="121"/>
      <c r="AN1016" s="121"/>
      <c r="AO1016" s="121"/>
      <c r="AP1016" s="121"/>
      <c r="AQ1016" s="121"/>
      <c r="AR1016" s="121"/>
      <c r="AS1016" s="121"/>
      <c r="AT1016" s="121"/>
      <c r="AU1016" s="121"/>
      <c r="AV1016" s="121"/>
      <c r="AW1016" s="121"/>
      <c r="AX1016" s="121"/>
      <c r="AY1016" s="121"/>
      <c r="AZ1016" s="121"/>
      <c r="BA1016" s="121"/>
      <c r="BB1016" s="121"/>
      <c r="BC1016" s="121"/>
      <c r="BD1016" s="121"/>
      <c r="BE1016" s="121"/>
    </row>
    <row r="1017" spans="1:57" s="122" customFormat="1" ht="15">
      <c r="A1017" s="202" t="str">
        <f>IF(Table1[[#This Row],[LIBRARY ID]]="","",CONCATENATE('Sample information'!B$16," #1"," ",Table1[[#This Row],[DATE SAMPLE DELIVERY]]))</f>
        <v/>
      </c>
      <c r="B1017" s="202" t="str">
        <f>IF(Table1[[#This Row],[LIBRARY ID]]="","",CONCATENATE('Sample information'!B$16,"-",Table1[[#This Row],[LIBRARY ID]]))</f>
        <v/>
      </c>
      <c r="C1017" s="194"/>
      <c r="D1017" s="194"/>
      <c r="E1017" s="194"/>
      <c r="F1017" s="204" t="s">
        <v>547</v>
      </c>
      <c r="G1017" s="194"/>
      <c r="H1017" s="194"/>
      <c r="I1017" s="194"/>
      <c r="J1017" s="194"/>
      <c r="K1017" s="194"/>
      <c r="L1017" s="202" t="str">
        <f>IF(Table1[[#This Row],[INDEX CATEGORY]]="",CONCATENATE("Custom (",Table1[[#This Row],[CUSTOM INDEX]],")"),IF(Table1[[#This Row],[INDEX CATEGORY]]="No index","Custom (None)",INDEX(Index!$C$3:$X$230,MATCH(Table1[[#This Row],[INDEX NUMBER]],Index!$B$3:$B$230,0),MATCH(Table1[[#This Row],[INDEX CATEGORY]],Index!$C$2:$X$2,0))))</f>
        <v>Custom ()</v>
      </c>
      <c r="M1017" s="205"/>
      <c r="N1017" s="206" t="s">
        <v>5</v>
      </c>
      <c r="O1017" s="205" t="s">
        <v>73</v>
      </c>
      <c r="P1017" s="210" t="str">
        <f>IF(Table1[[#This Row],[LIBRARY ID]]="","",Table1[[#This Row],[VOLUME]])</f>
        <v/>
      </c>
      <c r="Q1017" s="210" t="str">
        <f>IF(Table1[[#This Row],[LIBRARY ID]]="","",Table1[[#This Row],[CONCENTRATION]]*Table1[[#This Row],[VOLUME]])</f>
        <v/>
      </c>
      <c r="R1017" s="196" t="s">
        <v>979</v>
      </c>
      <c r="S1017" s="207" t="str">
        <f>IF(Table1[[#This Row],[LIBRARY ID]]="","",CONCATENATE('Sample information'!$B$16,"_",Table1[[#This Row],[PLATE]],"_org_",Table1[[#This Row],[DATE SAMPLE DELIVERY]]))</f>
        <v/>
      </c>
      <c r="T1017" s="121" t="str">
        <f>IF(Table1[[#This Row],[DATE SAMPLE DELIVERY]]="","",(CONCATENATE(20,LEFT(Table1[[#This Row],[DATE SAMPLE DELIVERY]],2),"-",(MID(Table1[[#This Row],[DATE SAMPLE DELIVERY]],3,2)),"-",(RIGHT(Table1[[#This Row],[DATE SAMPLE DELIVERY]],2)))))</f>
        <v/>
      </c>
      <c r="U1017" s="122" t="str">
        <f>IF(Table1[[#This Row],[LIBRARY ID]]="","",IF('Sample information'!$B$22="","RML",'Sample information'!$B$22))</f>
        <v/>
      </c>
      <c r="V1017" s="121" t="s">
        <v>280</v>
      </c>
      <c r="W1017" s="195"/>
      <c r="X1017" s="195"/>
      <c r="Y1017" s="197"/>
      <c r="Z1017" s="197"/>
      <c r="AA1017" s="198"/>
      <c r="AB1017" s="197"/>
      <c r="AC1017" s="199"/>
      <c r="AD1017" s="200"/>
      <c r="AE1017" s="201"/>
      <c r="AF1017" s="195"/>
      <c r="AG1017" s="121"/>
      <c r="AH1017" s="121"/>
      <c r="AI1017" s="121"/>
      <c r="AJ1017" s="121"/>
      <c r="AK1017" s="121"/>
      <c r="AL1017" s="121"/>
      <c r="AM1017" s="121"/>
      <c r="AN1017" s="121"/>
      <c r="AO1017" s="121"/>
      <c r="AP1017" s="121"/>
      <c r="AQ1017" s="121"/>
      <c r="AR1017" s="121"/>
      <c r="AS1017" s="121"/>
      <c r="AT1017" s="121"/>
      <c r="AU1017" s="121"/>
      <c r="AV1017" s="121"/>
      <c r="AW1017" s="121"/>
      <c r="AX1017" s="121"/>
      <c r="AY1017" s="121"/>
      <c r="AZ1017" s="121"/>
      <c r="BA1017" s="121"/>
      <c r="BB1017" s="121"/>
      <c r="BC1017" s="121"/>
      <c r="BD1017" s="121"/>
      <c r="BE1017" s="121"/>
    </row>
    <row r="1018" spans="1:57" s="122" customFormat="1" ht="15">
      <c r="A1018" s="202" t="str">
        <f>IF(Table1[[#This Row],[LIBRARY ID]]="","",CONCATENATE('Sample information'!B$16," #1"," ",Table1[[#This Row],[DATE SAMPLE DELIVERY]]))</f>
        <v/>
      </c>
      <c r="B1018" s="202" t="str">
        <f>IF(Table1[[#This Row],[LIBRARY ID]]="","",CONCATENATE('Sample information'!B$16,"-",Table1[[#This Row],[LIBRARY ID]]))</f>
        <v/>
      </c>
      <c r="C1018" s="194"/>
      <c r="D1018" s="194"/>
      <c r="E1018" s="194"/>
      <c r="F1018" s="204" t="s">
        <v>547</v>
      </c>
      <c r="G1018" s="194"/>
      <c r="H1018" s="194"/>
      <c r="I1018" s="194"/>
      <c r="J1018" s="194"/>
      <c r="K1018" s="194"/>
      <c r="L1018" s="202" t="str">
        <f>IF(Table1[[#This Row],[INDEX CATEGORY]]="",CONCATENATE("Custom (",Table1[[#This Row],[CUSTOM INDEX]],")"),IF(Table1[[#This Row],[INDEX CATEGORY]]="No index","Custom (None)",INDEX(Index!$C$3:$X$230,MATCH(Table1[[#This Row],[INDEX NUMBER]],Index!$B$3:$B$230,0),MATCH(Table1[[#This Row],[INDEX CATEGORY]],Index!$C$2:$X$2,0))))</f>
        <v>Custom ()</v>
      </c>
      <c r="M1018" s="205"/>
      <c r="N1018" s="206" t="s">
        <v>5</v>
      </c>
      <c r="O1018" s="205" t="s">
        <v>74</v>
      </c>
      <c r="P1018" s="210" t="str">
        <f>IF(Table1[[#This Row],[LIBRARY ID]]="","",Table1[[#This Row],[VOLUME]])</f>
        <v/>
      </c>
      <c r="Q1018" s="210" t="str">
        <f>IF(Table1[[#This Row],[LIBRARY ID]]="","",Table1[[#This Row],[CONCENTRATION]]*Table1[[#This Row],[VOLUME]])</f>
        <v/>
      </c>
      <c r="R1018" s="196" t="s">
        <v>979</v>
      </c>
      <c r="S1018" s="207" t="str">
        <f>IF(Table1[[#This Row],[LIBRARY ID]]="","",CONCATENATE('Sample information'!$B$16,"_",Table1[[#This Row],[PLATE]],"_org_",Table1[[#This Row],[DATE SAMPLE DELIVERY]]))</f>
        <v/>
      </c>
      <c r="T1018" s="121" t="str">
        <f>IF(Table1[[#This Row],[DATE SAMPLE DELIVERY]]="","",(CONCATENATE(20,LEFT(Table1[[#This Row],[DATE SAMPLE DELIVERY]],2),"-",(MID(Table1[[#This Row],[DATE SAMPLE DELIVERY]],3,2)),"-",(RIGHT(Table1[[#This Row],[DATE SAMPLE DELIVERY]],2)))))</f>
        <v/>
      </c>
      <c r="U1018" s="122" t="str">
        <f>IF(Table1[[#This Row],[LIBRARY ID]]="","",IF('Sample information'!$B$22="","RML",'Sample information'!$B$22))</f>
        <v/>
      </c>
      <c r="V1018" s="121" t="s">
        <v>280</v>
      </c>
      <c r="W1018" s="195"/>
      <c r="X1018" s="195"/>
      <c r="Y1018" s="197"/>
      <c r="Z1018" s="197"/>
      <c r="AA1018" s="198"/>
      <c r="AB1018" s="197"/>
      <c r="AC1018" s="199"/>
      <c r="AD1018" s="200"/>
      <c r="AE1018" s="201"/>
      <c r="AF1018" s="195"/>
      <c r="AG1018" s="121"/>
      <c r="AH1018" s="121"/>
      <c r="AI1018" s="121"/>
      <c r="AJ1018" s="121"/>
      <c r="AK1018" s="121"/>
      <c r="AL1018" s="121"/>
      <c r="AM1018" s="121"/>
      <c r="AN1018" s="121"/>
      <c r="AO1018" s="121"/>
      <c r="AP1018" s="121"/>
      <c r="AQ1018" s="121"/>
      <c r="AR1018" s="121"/>
      <c r="AS1018" s="121"/>
      <c r="AT1018" s="121"/>
      <c r="AU1018" s="121"/>
      <c r="AV1018" s="121"/>
      <c r="AW1018" s="121"/>
      <c r="AX1018" s="121"/>
      <c r="AY1018" s="121"/>
      <c r="AZ1018" s="121"/>
      <c r="BA1018" s="121"/>
      <c r="BB1018" s="121"/>
      <c r="BC1018" s="121"/>
      <c r="BD1018" s="121"/>
      <c r="BE1018" s="121"/>
    </row>
    <row r="1019" spans="1:57" s="122" customFormat="1" ht="15">
      <c r="A1019" s="202" t="str">
        <f>IF(Table1[[#This Row],[LIBRARY ID]]="","",CONCATENATE('Sample information'!B$16," #1"," ",Table1[[#This Row],[DATE SAMPLE DELIVERY]]))</f>
        <v/>
      </c>
      <c r="B1019" s="202" t="str">
        <f>IF(Table1[[#This Row],[LIBRARY ID]]="","",CONCATENATE('Sample information'!B$16,"-",Table1[[#This Row],[LIBRARY ID]]))</f>
        <v/>
      </c>
      <c r="C1019" s="194"/>
      <c r="D1019" s="194"/>
      <c r="E1019" s="194"/>
      <c r="F1019" s="204" t="s">
        <v>547</v>
      </c>
      <c r="G1019" s="194"/>
      <c r="H1019" s="194"/>
      <c r="I1019" s="194"/>
      <c r="J1019" s="194"/>
      <c r="K1019" s="194"/>
      <c r="L1019" s="202" t="str">
        <f>IF(Table1[[#This Row],[INDEX CATEGORY]]="",CONCATENATE("Custom (",Table1[[#This Row],[CUSTOM INDEX]],")"),IF(Table1[[#This Row],[INDEX CATEGORY]]="No index","Custom (None)",INDEX(Index!$C$3:$X$230,MATCH(Table1[[#This Row],[INDEX NUMBER]],Index!$B$3:$B$230,0),MATCH(Table1[[#This Row],[INDEX CATEGORY]],Index!$C$2:$X$2,0))))</f>
        <v>Custom ()</v>
      </c>
      <c r="M1019" s="205"/>
      <c r="N1019" s="206" t="s">
        <v>5</v>
      </c>
      <c r="O1019" s="205" t="s">
        <v>75</v>
      </c>
      <c r="P1019" s="210" t="str">
        <f>IF(Table1[[#This Row],[LIBRARY ID]]="","",Table1[[#This Row],[VOLUME]])</f>
        <v/>
      </c>
      <c r="Q1019" s="210" t="str">
        <f>IF(Table1[[#This Row],[LIBRARY ID]]="","",Table1[[#This Row],[CONCENTRATION]]*Table1[[#This Row],[VOLUME]])</f>
        <v/>
      </c>
      <c r="R1019" s="196" t="s">
        <v>979</v>
      </c>
      <c r="S1019" s="207" t="str">
        <f>IF(Table1[[#This Row],[LIBRARY ID]]="","",CONCATENATE('Sample information'!$B$16,"_",Table1[[#This Row],[PLATE]],"_org_",Table1[[#This Row],[DATE SAMPLE DELIVERY]]))</f>
        <v/>
      </c>
      <c r="T1019" s="121" t="str">
        <f>IF(Table1[[#This Row],[DATE SAMPLE DELIVERY]]="","",(CONCATENATE(20,LEFT(Table1[[#This Row],[DATE SAMPLE DELIVERY]],2),"-",(MID(Table1[[#This Row],[DATE SAMPLE DELIVERY]],3,2)),"-",(RIGHT(Table1[[#This Row],[DATE SAMPLE DELIVERY]],2)))))</f>
        <v/>
      </c>
      <c r="U1019" s="122" t="str">
        <f>IF(Table1[[#This Row],[LIBRARY ID]]="","",IF('Sample information'!$B$22="","RML",'Sample information'!$B$22))</f>
        <v/>
      </c>
      <c r="V1019" s="121" t="s">
        <v>280</v>
      </c>
      <c r="W1019" s="195"/>
      <c r="X1019" s="195"/>
      <c r="Y1019" s="197"/>
      <c r="Z1019" s="197"/>
      <c r="AA1019" s="198"/>
      <c r="AB1019" s="197"/>
      <c r="AC1019" s="199"/>
      <c r="AD1019" s="200"/>
      <c r="AE1019" s="201"/>
      <c r="AF1019" s="195"/>
      <c r="AG1019" s="121"/>
      <c r="AH1019" s="121"/>
      <c r="AI1019" s="121"/>
      <c r="AJ1019" s="121"/>
      <c r="AK1019" s="121"/>
      <c r="AL1019" s="121"/>
      <c r="AM1019" s="121"/>
      <c r="AN1019" s="121"/>
      <c r="AO1019" s="121"/>
      <c r="AP1019" s="121"/>
      <c r="AQ1019" s="121"/>
      <c r="AR1019" s="121"/>
      <c r="AS1019" s="121"/>
      <c r="AT1019" s="121"/>
      <c r="AU1019" s="121"/>
      <c r="AV1019" s="121"/>
      <c r="AW1019" s="121"/>
      <c r="AX1019" s="121"/>
      <c r="AY1019" s="121"/>
      <c r="AZ1019" s="121"/>
      <c r="BA1019" s="121"/>
      <c r="BB1019" s="121"/>
      <c r="BC1019" s="121"/>
      <c r="BD1019" s="121"/>
      <c r="BE1019" s="121"/>
    </row>
    <row r="1020" spans="1:57" s="122" customFormat="1" ht="15">
      <c r="A1020" s="202" t="str">
        <f>IF(Table1[[#This Row],[LIBRARY ID]]="","",CONCATENATE('Sample information'!B$16," #1"," ",Table1[[#This Row],[DATE SAMPLE DELIVERY]]))</f>
        <v/>
      </c>
      <c r="B1020" s="202" t="str">
        <f>IF(Table1[[#This Row],[LIBRARY ID]]="","",CONCATENATE('Sample information'!B$16,"-",Table1[[#This Row],[LIBRARY ID]]))</f>
        <v/>
      </c>
      <c r="C1020" s="194"/>
      <c r="D1020" s="194"/>
      <c r="E1020" s="194"/>
      <c r="F1020" s="204" t="s">
        <v>547</v>
      </c>
      <c r="G1020" s="194"/>
      <c r="H1020" s="194"/>
      <c r="I1020" s="194"/>
      <c r="J1020" s="194"/>
      <c r="K1020" s="194"/>
      <c r="L1020" s="202" t="str">
        <f>IF(Table1[[#This Row],[INDEX CATEGORY]]="",CONCATENATE("Custom (",Table1[[#This Row],[CUSTOM INDEX]],")"),IF(Table1[[#This Row],[INDEX CATEGORY]]="No index","Custom (None)",INDEX(Index!$C$3:$X$230,MATCH(Table1[[#This Row],[INDEX NUMBER]],Index!$B$3:$B$230,0),MATCH(Table1[[#This Row],[INDEX CATEGORY]],Index!$C$2:$X$2,0))))</f>
        <v>Custom ()</v>
      </c>
      <c r="M1020" s="205"/>
      <c r="N1020" s="206" t="s">
        <v>5</v>
      </c>
      <c r="O1020" s="205" t="s">
        <v>76</v>
      </c>
      <c r="P1020" s="210" t="str">
        <f>IF(Table1[[#This Row],[LIBRARY ID]]="","",Table1[[#This Row],[VOLUME]])</f>
        <v/>
      </c>
      <c r="Q1020" s="210" t="str">
        <f>IF(Table1[[#This Row],[LIBRARY ID]]="","",Table1[[#This Row],[CONCENTRATION]]*Table1[[#This Row],[VOLUME]])</f>
        <v/>
      </c>
      <c r="R1020" s="196" t="s">
        <v>979</v>
      </c>
      <c r="S1020" s="207" t="str">
        <f>IF(Table1[[#This Row],[LIBRARY ID]]="","",CONCATENATE('Sample information'!$B$16,"_",Table1[[#This Row],[PLATE]],"_org_",Table1[[#This Row],[DATE SAMPLE DELIVERY]]))</f>
        <v/>
      </c>
      <c r="T1020" s="121" t="str">
        <f>IF(Table1[[#This Row],[DATE SAMPLE DELIVERY]]="","",(CONCATENATE(20,LEFT(Table1[[#This Row],[DATE SAMPLE DELIVERY]],2),"-",(MID(Table1[[#This Row],[DATE SAMPLE DELIVERY]],3,2)),"-",(RIGHT(Table1[[#This Row],[DATE SAMPLE DELIVERY]],2)))))</f>
        <v/>
      </c>
      <c r="U1020" s="122" t="str">
        <f>IF(Table1[[#This Row],[LIBRARY ID]]="","",IF('Sample information'!$B$22="","RML",'Sample information'!$B$22))</f>
        <v/>
      </c>
      <c r="V1020" s="121" t="s">
        <v>280</v>
      </c>
      <c r="W1020" s="195"/>
      <c r="X1020" s="195"/>
      <c r="Y1020" s="197"/>
      <c r="Z1020" s="197"/>
      <c r="AA1020" s="198"/>
      <c r="AB1020" s="197"/>
      <c r="AC1020" s="199"/>
      <c r="AD1020" s="200"/>
      <c r="AE1020" s="201"/>
      <c r="AF1020" s="195"/>
      <c r="AG1020" s="121"/>
      <c r="AH1020" s="121"/>
      <c r="AI1020" s="121"/>
      <c r="AJ1020" s="121"/>
      <c r="AK1020" s="121"/>
      <c r="AL1020" s="121"/>
      <c r="AM1020" s="121"/>
      <c r="AN1020" s="121"/>
      <c r="AO1020" s="121"/>
      <c r="AP1020" s="121"/>
      <c r="AQ1020" s="121"/>
      <c r="AR1020" s="121"/>
      <c r="AS1020" s="121"/>
      <c r="AT1020" s="121"/>
      <c r="AU1020" s="121"/>
      <c r="AV1020" s="121"/>
      <c r="AW1020" s="121"/>
      <c r="AX1020" s="121"/>
      <c r="AY1020" s="121"/>
      <c r="AZ1020" s="121"/>
      <c r="BA1020" s="121"/>
      <c r="BB1020" s="121"/>
      <c r="BC1020" s="121"/>
      <c r="BD1020" s="121"/>
      <c r="BE1020" s="121"/>
    </row>
    <row r="1021" spans="1:57" s="122" customFormat="1" ht="15">
      <c r="A1021" s="202" t="str">
        <f>IF(Table1[[#This Row],[LIBRARY ID]]="","",CONCATENATE('Sample information'!B$16," #1"," ",Table1[[#This Row],[DATE SAMPLE DELIVERY]]))</f>
        <v/>
      </c>
      <c r="B1021" s="202" t="str">
        <f>IF(Table1[[#This Row],[LIBRARY ID]]="","",CONCATENATE('Sample information'!B$16,"-",Table1[[#This Row],[LIBRARY ID]]))</f>
        <v/>
      </c>
      <c r="C1021" s="194"/>
      <c r="D1021" s="194"/>
      <c r="E1021" s="194"/>
      <c r="F1021" s="204" t="s">
        <v>547</v>
      </c>
      <c r="G1021" s="194"/>
      <c r="H1021" s="194"/>
      <c r="I1021" s="194"/>
      <c r="J1021" s="194"/>
      <c r="K1021" s="194"/>
      <c r="L1021" s="202" t="str">
        <f>IF(Table1[[#This Row],[INDEX CATEGORY]]="",CONCATENATE("Custom (",Table1[[#This Row],[CUSTOM INDEX]],")"),IF(Table1[[#This Row],[INDEX CATEGORY]]="No index","Custom (None)",INDEX(Index!$C$3:$X$230,MATCH(Table1[[#This Row],[INDEX NUMBER]],Index!$B$3:$B$230,0),MATCH(Table1[[#This Row],[INDEX CATEGORY]],Index!$C$2:$X$2,0))))</f>
        <v>Custom ()</v>
      </c>
      <c r="M1021" s="205"/>
      <c r="N1021" s="206" t="s">
        <v>5</v>
      </c>
      <c r="O1021" s="205" t="s">
        <v>77</v>
      </c>
      <c r="P1021" s="210" t="str">
        <f>IF(Table1[[#This Row],[LIBRARY ID]]="","",Table1[[#This Row],[VOLUME]])</f>
        <v/>
      </c>
      <c r="Q1021" s="210" t="str">
        <f>IF(Table1[[#This Row],[LIBRARY ID]]="","",Table1[[#This Row],[CONCENTRATION]]*Table1[[#This Row],[VOLUME]])</f>
        <v/>
      </c>
      <c r="R1021" s="196" t="s">
        <v>979</v>
      </c>
      <c r="S1021" s="207" t="str">
        <f>IF(Table1[[#This Row],[LIBRARY ID]]="","",CONCATENATE('Sample information'!$B$16,"_",Table1[[#This Row],[PLATE]],"_org_",Table1[[#This Row],[DATE SAMPLE DELIVERY]]))</f>
        <v/>
      </c>
      <c r="T1021" s="121" t="str">
        <f>IF(Table1[[#This Row],[DATE SAMPLE DELIVERY]]="","",(CONCATENATE(20,LEFT(Table1[[#This Row],[DATE SAMPLE DELIVERY]],2),"-",(MID(Table1[[#This Row],[DATE SAMPLE DELIVERY]],3,2)),"-",(RIGHT(Table1[[#This Row],[DATE SAMPLE DELIVERY]],2)))))</f>
        <v/>
      </c>
      <c r="U1021" s="122" t="str">
        <f>IF(Table1[[#This Row],[LIBRARY ID]]="","",IF('Sample information'!$B$22="","RML",'Sample information'!$B$22))</f>
        <v/>
      </c>
      <c r="V1021" s="121" t="s">
        <v>280</v>
      </c>
      <c r="W1021" s="195"/>
      <c r="X1021" s="195"/>
      <c r="Y1021" s="197"/>
      <c r="Z1021" s="197"/>
      <c r="AA1021" s="198"/>
      <c r="AB1021" s="197"/>
      <c r="AC1021" s="199"/>
      <c r="AD1021" s="200"/>
      <c r="AE1021" s="201"/>
      <c r="AF1021" s="195"/>
      <c r="AG1021" s="121"/>
      <c r="AH1021" s="121"/>
      <c r="AI1021" s="121"/>
      <c r="AJ1021" s="121"/>
      <c r="AK1021" s="121"/>
      <c r="AL1021" s="121"/>
      <c r="AM1021" s="121"/>
      <c r="AN1021" s="121"/>
      <c r="AO1021" s="121"/>
      <c r="AP1021" s="121"/>
      <c r="AQ1021" s="121"/>
      <c r="AR1021" s="121"/>
      <c r="AS1021" s="121"/>
      <c r="AT1021" s="121"/>
      <c r="AU1021" s="121"/>
      <c r="AV1021" s="121"/>
      <c r="AW1021" s="121"/>
      <c r="AX1021" s="121"/>
      <c r="AY1021" s="121"/>
      <c r="AZ1021" s="121"/>
      <c r="BA1021" s="121"/>
      <c r="BB1021" s="121"/>
      <c r="BC1021" s="121"/>
      <c r="BD1021" s="121"/>
      <c r="BE1021" s="121"/>
    </row>
    <row r="1022" spans="1:57" s="122" customFormat="1" ht="15">
      <c r="A1022" s="202" t="str">
        <f>IF(Table1[[#This Row],[LIBRARY ID]]="","",CONCATENATE('Sample information'!B$16," #1"," ",Table1[[#This Row],[DATE SAMPLE DELIVERY]]))</f>
        <v/>
      </c>
      <c r="B1022" s="202" t="str">
        <f>IF(Table1[[#This Row],[LIBRARY ID]]="","",CONCATENATE('Sample information'!B$16,"-",Table1[[#This Row],[LIBRARY ID]]))</f>
        <v/>
      </c>
      <c r="C1022" s="194"/>
      <c r="D1022" s="194"/>
      <c r="E1022" s="194"/>
      <c r="F1022" s="204" t="s">
        <v>547</v>
      </c>
      <c r="G1022" s="194"/>
      <c r="H1022" s="194"/>
      <c r="I1022" s="194"/>
      <c r="J1022" s="194"/>
      <c r="K1022" s="194"/>
      <c r="L1022" s="202" t="str">
        <f>IF(Table1[[#This Row],[INDEX CATEGORY]]="",CONCATENATE("Custom (",Table1[[#This Row],[CUSTOM INDEX]],")"),IF(Table1[[#This Row],[INDEX CATEGORY]]="No index","Custom (None)",INDEX(Index!$C$3:$X$230,MATCH(Table1[[#This Row],[INDEX NUMBER]],Index!$B$3:$B$230,0),MATCH(Table1[[#This Row],[INDEX CATEGORY]],Index!$C$2:$X$2,0))))</f>
        <v>Custom ()</v>
      </c>
      <c r="M1022" s="205"/>
      <c r="N1022" s="206" t="s">
        <v>5</v>
      </c>
      <c r="O1022" s="205" t="s">
        <v>78</v>
      </c>
      <c r="P1022" s="210" t="str">
        <f>IF(Table1[[#This Row],[LIBRARY ID]]="","",Table1[[#This Row],[VOLUME]])</f>
        <v/>
      </c>
      <c r="Q1022" s="210" t="str">
        <f>IF(Table1[[#This Row],[LIBRARY ID]]="","",Table1[[#This Row],[CONCENTRATION]]*Table1[[#This Row],[VOLUME]])</f>
        <v/>
      </c>
      <c r="R1022" s="196" t="s">
        <v>979</v>
      </c>
      <c r="S1022" s="207" t="str">
        <f>IF(Table1[[#This Row],[LIBRARY ID]]="","",CONCATENATE('Sample information'!$B$16,"_",Table1[[#This Row],[PLATE]],"_org_",Table1[[#This Row],[DATE SAMPLE DELIVERY]]))</f>
        <v/>
      </c>
      <c r="T1022" s="121" t="str">
        <f>IF(Table1[[#This Row],[DATE SAMPLE DELIVERY]]="","",(CONCATENATE(20,LEFT(Table1[[#This Row],[DATE SAMPLE DELIVERY]],2),"-",(MID(Table1[[#This Row],[DATE SAMPLE DELIVERY]],3,2)),"-",(RIGHT(Table1[[#This Row],[DATE SAMPLE DELIVERY]],2)))))</f>
        <v/>
      </c>
      <c r="U1022" s="122" t="str">
        <f>IF(Table1[[#This Row],[LIBRARY ID]]="","",IF('Sample information'!$B$22="","RML",'Sample information'!$B$22))</f>
        <v/>
      </c>
      <c r="V1022" s="121" t="s">
        <v>280</v>
      </c>
      <c r="W1022" s="195"/>
      <c r="X1022" s="195"/>
      <c r="Y1022" s="197"/>
      <c r="Z1022" s="197"/>
      <c r="AA1022" s="198"/>
      <c r="AB1022" s="197"/>
      <c r="AC1022" s="199"/>
      <c r="AD1022" s="200"/>
      <c r="AE1022" s="201"/>
      <c r="AF1022" s="195"/>
      <c r="AG1022" s="121"/>
      <c r="AH1022" s="121"/>
      <c r="AI1022" s="121"/>
      <c r="AJ1022" s="121"/>
      <c r="AK1022" s="121"/>
      <c r="AL1022" s="121"/>
      <c r="AM1022" s="121"/>
      <c r="AN1022" s="121"/>
      <c r="AO1022" s="121"/>
      <c r="AP1022" s="121"/>
      <c r="AQ1022" s="121"/>
      <c r="AR1022" s="121"/>
      <c r="AS1022" s="121"/>
      <c r="AT1022" s="121"/>
      <c r="AU1022" s="121"/>
      <c r="AV1022" s="121"/>
      <c r="AW1022" s="121"/>
      <c r="AX1022" s="121"/>
      <c r="AY1022" s="121"/>
      <c r="AZ1022" s="121"/>
      <c r="BA1022" s="121"/>
      <c r="BB1022" s="121"/>
      <c r="BC1022" s="121"/>
      <c r="BD1022" s="121"/>
      <c r="BE1022" s="121"/>
    </row>
    <row r="1023" spans="1:57" s="122" customFormat="1" ht="15">
      <c r="A1023" s="202" t="str">
        <f>IF(Table1[[#This Row],[LIBRARY ID]]="","",CONCATENATE('Sample information'!B$16," #1"," ",Table1[[#This Row],[DATE SAMPLE DELIVERY]]))</f>
        <v/>
      </c>
      <c r="B1023" s="202" t="str">
        <f>IF(Table1[[#This Row],[LIBRARY ID]]="","",CONCATENATE('Sample information'!B$16,"-",Table1[[#This Row],[LIBRARY ID]]))</f>
        <v/>
      </c>
      <c r="C1023" s="194"/>
      <c r="D1023" s="194"/>
      <c r="E1023" s="194"/>
      <c r="F1023" s="204" t="s">
        <v>547</v>
      </c>
      <c r="G1023" s="194"/>
      <c r="H1023" s="194"/>
      <c r="I1023" s="194"/>
      <c r="J1023" s="194"/>
      <c r="K1023" s="194"/>
      <c r="L1023" s="202" t="str">
        <f>IF(Table1[[#This Row],[INDEX CATEGORY]]="",CONCATENATE("Custom (",Table1[[#This Row],[CUSTOM INDEX]],")"),IF(Table1[[#This Row],[INDEX CATEGORY]]="No index","Custom (None)",INDEX(Index!$C$3:$X$230,MATCH(Table1[[#This Row],[INDEX NUMBER]],Index!$B$3:$B$230,0),MATCH(Table1[[#This Row],[INDEX CATEGORY]],Index!$C$2:$X$2,0))))</f>
        <v>Custom ()</v>
      </c>
      <c r="M1023" s="205"/>
      <c r="N1023" s="206" t="s">
        <v>5</v>
      </c>
      <c r="O1023" s="205" t="s">
        <v>79</v>
      </c>
      <c r="P1023" s="210" t="str">
        <f>IF(Table1[[#This Row],[LIBRARY ID]]="","",Table1[[#This Row],[VOLUME]])</f>
        <v/>
      </c>
      <c r="Q1023" s="210" t="str">
        <f>IF(Table1[[#This Row],[LIBRARY ID]]="","",Table1[[#This Row],[CONCENTRATION]]*Table1[[#This Row],[VOLUME]])</f>
        <v/>
      </c>
      <c r="R1023" s="196" t="s">
        <v>979</v>
      </c>
      <c r="S1023" s="207" t="str">
        <f>IF(Table1[[#This Row],[LIBRARY ID]]="","",CONCATENATE('Sample information'!$B$16,"_",Table1[[#This Row],[PLATE]],"_org_",Table1[[#This Row],[DATE SAMPLE DELIVERY]]))</f>
        <v/>
      </c>
      <c r="T1023" s="121" t="str">
        <f>IF(Table1[[#This Row],[DATE SAMPLE DELIVERY]]="","",(CONCATENATE(20,LEFT(Table1[[#This Row],[DATE SAMPLE DELIVERY]],2),"-",(MID(Table1[[#This Row],[DATE SAMPLE DELIVERY]],3,2)),"-",(RIGHT(Table1[[#This Row],[DATE SAMPLE DELIVERY]],2)))))</f>
        <v/>
      </c>
      <c r="U1023" s="122" t="str">
        <f>IF(Table1[[#This Row],[LIBRARY ID]]="","",IF('Sample information'!$B$22="","RML",'Sample information'!$B$22))</f>
        <v/>
      </c>
      <c r="V1023" s="121" t="s">
        <v>280</v>
      </c>
      <c r="W1023" s="195"/>
      <c r="X1023" s="195"/>
      <c r="Y1023" s="197"/>
      <c r="Z1023" s="197"/>
      <c r="AA1023" s="198"/>
      <c r="AB1023" s="197"/>
      <c r="AC1023" s="199"/>
      <c r="AD1023" s="200"/>
      <c r="AE1023" s="201"/>
      <c r="AF1023" s="195"/>
      <c r="AG1023" s="121"/>
      <c r="AH1023" s="121"/>
      <c r="AI1023" s="121"/>
      <c r="AJ1023" s="121"/>
      <c r="AK1023" s="121"/>
      <c r="AL1023" s="121"/>
      <c r="AM1023" s="121"/>
      <c r="AN1023" s="121"/>
      <c r="AO1023" s="121"/>
      <c r="AP1023" s="121"/>
      <c r="AQ1023" s="121"/>
      <c r="AR1023" s="121"/>
      <c r="AS1023" s="121"/>
      <c r="AT1023" s="121"/>
      <c r="AU1023" s="121"/>
      <c r="AV1023" s="121"/>
      <c r="AW1023" s="121"/>
      <c r="AX1023" s="121"/>
      <c r="AY1023" s="121"/>
      <c r="AZ1023" s="121"/>
      <c r="BA1023" s="121"/>
      <c r="BB1023" s="121"/>
      <c r="BC1023" s="121"/>
      <c r="BD1023" s="121"/>
      <c r="BE1023" s="121"/>
    </row>
    <row r="1024" spans="1:57" s="122" customFormat="1" ht="15">
      <c r="A1024" s="202" t="str">
        <f>IF(Table1[[#This Row],[LIBRARY ID]]="","",CONCATENATE('Sample information'!B$16," #1"," ",Table1[[#This Row],[DATE SAMPLE DELIVERY]]))</f>
        <v/>
      </c>
      <c r="B1024" s="202" t="str">
        <f>IF(Table1[[#This Row],[LIBRARY ID]]="","",CONCATENATE('Sample information'!B$16,"-",Table1[[#This Row],[LIBRARY ID]]))</f>
        <v/>
      </c>
      <c r="C1024" s="194"/>
      <c r="D1024" s="194"/>
      <c r="E1024" s="194"/>
      <c r="F1024" s="204" t="s">
        <v>547</v>
      </c>
      <c r="G1024" s="194"/>
      <c r="H1024" s="194"/>
      <c r="I1024" s="194"/>
      <c r="J1024" s="194"/>
      <c r="K1024" s="194"/>
      <c r="L1024" s="202" t="str">
        <f>IF(Table1[[#This Row],[INDEX CATEGORY]]="",CONCATENATE("Custom (",Table1[[#This Row],[CUSTOM INDEX]],")"),IF(Table1[[#This Row],[INDEX CATEGORY]]="No index","Custom (None)",INDEX(Index!$C$3:$X$230,MATCH(Table1[[#This Row],[INDEX NUMBER]],Index!$B$3:$B$230,0),MATCH(Table1[[#This Row],[INDEX CATEGORY]],Index!$C$2:$X$2,0))))</f>
        <v>Custom ()</v>
      </c>
      <c r="M1024" s="205"/>
      <c r="N1024" s="206" t="s">
        <v>5</v>
      </c>
      <c r="O1024" s="205" t="s">
        <v>80</v>
      </c>
      <c r="P1024" s="210" t="str">
        <f>IF(Table1[[#This Row],[LIBRARY ID]]="","",Table1[[#This Row],[VOLUME]])</f>
        <v/>
      </c>
      <c r="Q1024" s="210" t="str">
        <f>IF(Table1[[#This Row],[LIBRARY ID]]="","",Table1[[#This Row],[CONCENTRATION]]*Table1[[#This Row],[VOLUME]])</f>
        <v/>
      </c>
      <c r="R1024" s="196" t="s">
        <v>979</v>
      </c>
      <c r="S1024" s="207" t="str">
        <f>IF(Table1[[#This Row],[LIBRARY ID]]="","",CONCATENATE('Sample information'!$B$16,"_",Table1[[#This Row],[PLATE]],"_org_",Table1[[#This Row],[DATE SAMPLE DELIVERY]]))</f>
        <v/>
      </c>
      <c r="T1024" s="121" t="str">
        <f>IF(Table1[[#This Row],[DATE SAMPLE DELIVERY]]="","",(CONCATENATE(20,LEFT(Table1[[#This Row],[DATE SAMPLE DELIVERY]],2),"-",(MID(Table1[[#This Row],[DATE SAMPLE DELIVERY]],3,2)),"-",(RIGHT(Table1[[#This Row],[DATE SAMPLE DELIVERY]],2)))))</f>
        <v/>
      </c>
      <c r="U1024" s="122" t="str">
        <f>IF(Table1[[#This Row],[LIBRARY ID]]="","",IF('Sample information'!$B$22="","RML",'Sample information'!$B$22))</f>
        <v/>
      </c>
      <c r="V1024" s="121" t="s">
        <v>280</v>
      </c>
      <c r="W1024" s="195"/>
      <c r="X1024" s="195"/>
      <c r="Y1024" s="197"/>
      <c r="Z1024" s="197"/>
      <c r="AA1024" s="198"/>
      <c r="AB1024" s="197"/>
      <c r="AC1024" s="199"/>
      <c r="AD1024" s="200"/>
      <c r="AE1024" s="201"/>
      <c r="AF1024" s="195"/>
      <c r="AG1024" s="121"/>
      <c r="AH1024" s="121"/>
      <c r="AI1024" s="121"/>
      <c r="AJ1024" s="121"/>
      <c r="AK1024" s="121"/>
      <c r="AL1024" s="121"/>
      <c r="AM1024" s="121"/>
      <c r="AN1024" s="121"/>
      <c r="AO1024" s="121"/>
      <c r="AP1024" s="121"/>
      <c r="AQ1024" s="121"/>
      <c r="AR1024" s="121"/>
      <c r="AS1024" s="121"/>
      <c r="AT1024" s="121"/>
      <c r="AU1024" s="121"/>
      <c r="AV1024" s="121"/>
      <c r="AW1024" s="121"/>
      <c r="AX1024" s="121"/>
      <c r="AY1024" s="121"/>
      <c r="AZ1024" s="121"/>
      <c r="BA1024" s="121"/>
      <c r="BB1024" s="121"/>
      <c r="BC1024" s="121"/>
      <c r="BD1024" s="121"/>
      <c r="BE1024" s="121"/>
    </row>
    <row r="1025" spans="1:57" s="122" customFormat="1" ht="15">
      <c r="A1025" s="202" t="str">
        <f>IF(Table1[[#This Row],[LIBRARY ID]]="","",CONCATENATE('Sample information'!B$16," #1"," ",Table1[[#This Row],[DATE SAMPLE DELIVERY]]))</f>
        <v/>
      </c>
      <c r="B1025" s="202" t="str">
        <f>IF(Table1[[#This Row],[LIBRARY ID]]="","",CONCATENATE('Sample information'!B$16,"-",Table1[[#This Row],[LIBRARY ID]]))</f>
        <v/>
      </c>
      <c r="C1025" s="194"/>
      <c r="D1025" s="194"/>
      <c r="E1025" s="194"/>
      <c r="F1025" s="204" t="s">
        <v>547</v>
      </c>
      <c r="G1025" s="194"/>
      <c r="H1025" s="194"/>
      <c r="I1025" s="194"/>
      <c r="J1025" s="194"/>
      <c r="K1025" s="194"/>
      <c r="L1025" s="202" t="str">
        <f>IF(Table1[[#This Row],[INDEX CATEGORY]]="",CONCATENATE("Custom (",Table1[[#This Row],[CUSTOM INDEX]],")"),IF(Table1[[#This Row],[INDEX CATEGORY]]="No index","Custom (None)",INDEX(Index!$C$3:$X$230,MATCH(Table1[[#This Row],[INDEX NUMBER]],Index!$B$3:$B$230,0),MATCH(Table1[[#This Row],[INDEX CATEGORY]],Index!$C$2:$X$2,0))))</f>
        <v>Custom ()</v>
      </c>
      <c r="M1025" s="205"/>
      <c r="N1025" s="206" t="s">
        <v>5</v>
      </c>
      <c r="O1025" s="205" t="s">
        <v>81</v>
      </c>
      <c r="P1025" s="210" t="str">
        <f>IF(Table1[[#This Row],[LIBRARY ID]]="","",Table1[[#This Row],[VOLUME]])</f>
        <v/>
      </c>
      <c r="Q1025" s="210" t="str">
        <f>IF(Table1[[#This Row],[LIBRARY ID]]="","",Table1[[#This Row],[CONCENTRATION]]*Table1[[#This Row],[VOLUME]])</f>
        <v/>
      </c>
      <c r="R1025" s="196" t="s">
        <v>979</v>
      </c>
      <c r="S1025" s="207" t="str">
        <f>IF(Table1[[#This Row],[LIBRARY ID]]="","",CONCATENATE('Sample information'!$B$16,"_",Table1[[#This Row],[PLATE]],"_org_",Table1[[#This Row],[DATE SAMPLE DELIVERY]]))</f>
        <v/>
      </c>
      <c r="T1025" s="121" t="str">
        <f>IF(Table1[[#This Row],[DATE SAMPLE DELIVERY]]="","",(CONCATENATE(20,LEFT(Table1[[#This Row],[DATE SAMPLE DELIVERY]],2),"-",(MID(Table1[[#This Row],[DATE SAMPLE DELIVERY]],3,2)),"-",(RIGHT(Table1[[#This Row],[DATE SAMPLE DELIVERY]],2)))))</f>
        <v/>
      </c>
      <c r="U1025" s="122" t="str">
        <f>IF(Table1[[#This Row],[LIBRARY ID]]="","",IF('Sample information'!$B$22="","RML",'Sample information'!$B$22))</f>
        <v/>
      </c>
      <c r="V1025" s="121" t="s">
        <v>280</v>
      </c>
      <c r="W1025" s="195"/>
      <c r="X1025" s="195"/>
      <c r="Y1025" s="197"/>
      <c r="Z1025" s="197"/>
      <c r="AA1025" s="198"/>
      <c r="AB1025" s="197"/>
      <c r="AC1025" s="199"/>
      <c r="AD1025" s="200"/>
      <c r="AE1025" s="201"/>
      <c r="AF1025" s="195"/>
      <c r="AG1025" s="121"/>
      <c r="AH1025" s="121"/>
      <c r="AI1025" s="121"/>
      <c r="AJ1025" s="121"/>
      <c r="AK1025" s="121"/>
      <c r="AL1025" s="121"/>
      <c r="AM1025" s="121"/>
      <c r="AN1025" s="121"/>
      <c r="AO1025" s="121"/>
      <c r="AP1025" s="121"/>
      <c r="AQ1025" s="121"/>
      <c r="AR1025" s="121"/>
      <c r="AS1025" s="121"/>
      <c r="AT1025" s="121"/>
      <c r="AU1025" s="121"/>
      <c r="AV1025" s="121"/>
      <c r="AW1025" s="121"/>
      <c r="AX1025" s="121"/>
      <c r="AY1025" s="121"/>
      <c r="AZ1025" s="121"/>
      <c r="BA1025" s="121"/>
      <c r="BB1025" s="121"/>
      <c r="BC1025" s="121"/>
      <c r="BD1025" s="121"/>
      <c r="BE1025" s="121"/>
    </row>
    <row r="1026" spans="1:57" s="122" customFormat="1" ht="15">
      <c r="A1026" s="202" t="str">
        <f>IF(Table1[[#This Row],[LIBRARY ID]]="","",CONCATENATE('Sample information'!B$16," #1"," ",Table1[[#This Row],[DATE SAMPLE DELIVERY]]))</f>
        <v/>
      </c>
      <c r="B1026" s="202" t="str">
        <f>IF(Table1[[#This Row],[LIBRARY ID]]="","",CONCATENATE('Sample information'!B$16,"-",Table1[[#This Row],[LIBRARY ID]]))</f>
        <v/>
      </c>
      <c r="C1026" s="194"/>
      <c r="D1026" s="194"/>
      <c r="E1026" s="194"/>
      <c r="F1026" s="204" t="s">
        <v>547</v>
      </c>
      <c r="G1026" s="194"/>
      <c r="H1026" s="194"/>
      <c r="I1026" s="194"/>
      <c r="J1026" s="194"/>
      <c r="K1026" s="194"/>
      <c r="L1026" s="202" t="str">
        <f>IF(Table1[[#This Row],[INDEX CATEGORY]]="",CONCATENATE("Custom (",Table1[[#This Row],[CUSTOM INDEX]],")"),IF(Table1[[#This Row],[INDEX CATEGORY]]="No index","Custom (None)",INDEX(Index!$C$3:$X$230,MATCH(Table1[[#This Row],[INDEX NUMBER]],Index!$B$3:$B$230,0),MATCH(Table1[[#This Row],[INDEX CATEGORY]],Index!$C$2:$X$2,0))))</f>
        <v>Custom ()</v>
      </c>
      <c r="M1026" s="205"/>
      <c r="N1026" s="206" t="s">
        <v>5</v>
      </c>
      <c r="O1026" s="205" t="s">
        <v>82</v>
      </c>
      <c r="P1026" s="210" t="str">
        <f>IF(Table1[[#This Row],[LIBRARY ID]]="","",Table1[[#This Row],[VOLUME]])</f>
        <v/>
      </c>
      <c r="Q1026" s="210" t="str">
        <f>IF(Table1[[#This Row],[LIBRARY ID]]="","",Table1[[#This Row],[CONCENTRATION]]*Table1[[#This Row],[VOLUME]])</f>
        <v/>
      </c>
      <c r="R1026" s="196" t="s">
        <v>979</v>
      </c>
      <c r="S1026" s="207" t="str">
        <f>IF(Table1[[#This Row],[LIBRARY ID]]="","",CONCATENATE('Sample information'!$B$16,"_",Table1[[#This Row],[PLATE]],"_org_",Table1[[#This Row],[DATE SAMPLE DELIVERY]]))</f>
        <v/>
      </c>
      <c r="T1026" s="121" t="str">
        <f>IF(Table1[[#This Row],[DATE SAMPLE DELIVERY]]="","",(CONCATENATE(20,LEFT(Table1[[#This Row],[DATE SAMPLE DELIVERY]],2),"-",(MID(Table1[[#This Row],[DATE SAMPLE DELIVERY]],3,2)),"-",(RIGHT(Table1[[#This Row],[DATE SAMPLE DELIVERY]],2)))))</f>
        <v/>
      </c>
      <c r="U1026" s="122" t="str">
        <f>IF(Table1[[#This Row],[LIBRARY ID]]="","",IF('Sample information'!$B$22="","RML",'Sample information'!$B$22))</f>
        <v/>
      </c>
      <c r="V1026" s="121" t="s">
        <v>280</v>
      </c>
      <c r="W1026" s="195"/>
      <c r="X1026" s="195"/>
      <c r="Y1026" s="197"/>
      <c r="Z1026" s="197"/>
      <c r="AA1026" s="198"/>
      <c r="AB1026" s="197"/>
      <c r="AC1026" s="199"/>
      <c r="AD1026" s="200"/>
      <c r="AE1026" s="201"/>
      <c r="AF1026" s="195"/>
      <c r="AG1026" s="121"/>
      <c r="AH1026" s="121"/>
      <c r="AI1026" s="121"/>
      <c r="AJ1026" s="121"/>
      <c r="AK1026" s="121"/>
      <c r="AL1026" s="121"/>
      <c r="AM1026" s="121"/>
      <c r="AN1026" s="121"/>
      <c r="AO1026" s="121"/>
      <c r="AP1026" s="121"/>
      <c r="AQ1026" s="121"/>
      <c r="AR1026" s="121"/>
      <c r="AS1026" s="121"/>
      <c r="AT1026" s="121"/>
      <c r="AU1026" s="121"/>
      <c r="AV1026" s="121"/>
      <c r="AW1026" s="121"/>
      <c r="AX1026" s="121"/>
      <c r="AY1026" s="121"/>
      <c r="AZ1026" s="121"/>
      <c r="BA1026" s="121"/>
      <c r="BB1026" s="121"/>
      <c r="BC1026" s="121"/>
      <c r="BD1026" s="121"/>
      <c r="BE1026" s="121"/>
    </row>
    <row r="1027" spans="1:57" s="122" customFormat="1" ht="15">
      <c r="A1027" s="202" t="str">
        <f>IF(Table1[[#This Row],[LIBRARY ID]]="","",CONCATENATE('Sample information'!B$16," #1"," ",Table1[[#This Row],[DATE SAMPLE DELIVERY]]))</f>
        <v/>
      </c>
      <c r="B1027" s="202" t="str">
        <f>IF(Table1[[#This Row],[LIBRARY ID]]="","",CONCATENATE('Sample information'!B$16,"-",Table1[[#This Row],[LIBRARY ID]]))</f>
        <v/>
      </c>
      <c r="C1027" s="194"/>
      <c r="D1027" s="194"/>
      <c r="E1027" s="194"/>
      <c r="F1027" s="204" t="s">
        <v>547</v>
      </c>
      <c r="G1027" s="194"/>
      <c r="H1027" s="194"/>
      <c r="I1027" s="194"/>
      <c r="J1027" s="194"/>
      <c r="K1027" s="194"/>
      <c r="L1027" s="202" t="str">
        <f>IF(Table1[[#This Row],[INDEX CATEGORY]]="",CONCATENATE("Custom (",Table1[[#This Row],[CUSTOM INDEX]],")"),IF(Table1[[#This Row],[INDEX CATEGORY]]="No index","Custom (None)",INDEX(Index!$C$3:$X$230,MATCH(Table1[[#This Row],[INDEX NUMBER]],Index!$B$3:$B$230,0),MATCH(Table1[[#This Row],[INDEX CATEGORY]],Index!$C$2:$X$2,0))))</f>
        <v>Custom ()</v>
      </c>
      <c r="M1027" s="205"/>
      <c r="N1027" s="206" t="s">
        <v>5</v>
      </c>
      <c r="O1027" s="205" t="s">
        <v>83</v>
      </c>
      <c r="P1027" s="210" t="str">
        <f>IF(Table1[[#This Row],[LIBRARY ID]]="","",Table1[[#This Row],[VOLUME]])</f>
        <v/>
      </c>
      <c r="Q1027" s="210" t="str">
        <f>IF(Table1[[#This Row],[LIBRARY ID]]="","",Table1[[#This Row],[CONCENTRATION]]*Table1[[#This Row],[VOLUME]])</f>
        <v/>
      </c>
      <c r="R1027" s="196" t="s">
        <v>979</v>
      </c>
      <c r="S1027" s="207" t="str">
        <f>IF(Table1[[#This Row],[LIBRARY ID]]="","",CONCATENATE('Sample information'!$B$16,"_",Table1[[#This Row],[PLATE]],"_org_",Table1[[#This Row],[DATE SAMPLE DELIVERY]]))</f>
        <v/>
      </c>
      <c r="T1027" s="121" t="str">
        <f>IF(Table1[[#This Row],[DATE SAMPLE DELIVERY]]="","",(CONCATENATE(20,LEFT(Table1[[#This Row],[DATE SAMPLE DELIVERY]],2),"-",(MID(Table1[[#This Row],[DATE SAMPLE DELIVERY]],3,2)),"-",(RIGHT(Table1[[#This Row],[DATE SAMPLE DELIVERY]],2)))))</f>
        <v/>
      </c>
      <c r="U1027" s="122" t="str">
        <f>IF(Table1[[#This Row],[LIBRARY ID]]="","",IF('Sample information'!$B$22="","RML",'Sample information'!$B$22))</f>
        <v/>
      </c>
      <c r="V1027" s="121" t="s">
        <v>280</v>
      </c>
      <c r="W1027" s="195"/>
      <c r="X1027" s="195"/>
      <c r="Y1027" s="197"/>
      <c r="Z1027" s="197"/>
      <c r="AA1027" s="198"/>
      <c r="AB1027" s="197"/>
      <c r="AC1027" s="199"/>
      <c r="AD1027" s="200"/>
      <c r="AE1027" s="201"/>
      <c r="AF1027" s="195"/>
      <c r="AG1027" s="121"/>
      <c r="AH1027" s="121"/>
      <c r="AI1027" s="121"/>
      <c r="AJ1027" s="121"/>
      <c r="AK1027" s="121"/>
      <c r="AL1027" s="121"/>
      <c r="AM1027" s="121"/>
      <c r="AN1027" s="121"/>
      <c r="AO1027" s="121"/>
      <c r="AP1027" s="121"/>
      <c r="AQ1027" s="121"/>
      <c r="AR1027" s="121"/>
      <c r="AS1027" s="121"/>
      <c r="AT1027" s="121"/>
      <c r="AU1027" s="121"/>
      <c r="AV1027" s="121"/>
      <c r="AW1027" s="121"/>
      <c r="AX1027" s="121"/>
      <c r="AY1027" s="121"/>
      <c r="AZ1027" s="121"/>
      <c r="BA1027" s="121"/>
      <c r="BB1027" s="121"/>
      <c r="BC1027" s="121"/>
      <c r="BD1027" s="121"/>
      <c r="BE1027" s="121"/>
    </row>
    <row r="1028" spans="1:57" s="122" customFormat="1" ht="15">
      <c r="A1028" s="202" t="str">
        <f>IF(Table1[[#This Row],[LIBRARY ID]]="","",CONCATENATE('Sample information'!B$16," #1"," ",Table1[[#This Row],[DATE SAMPLE DELIVERY]]))</f>
        <v/>
      </c>
      <c r="B1028" s="202" t="str">
        <f>IF(Table1[[#This Row],[LIBRARY ID]]="","",CONCATENATE('Sample information'!B$16,"-",Table1[[#This Row],[LIBRARY ID]]))</f>
        <v/>
      </c>
      <c r="C1028" s="194"/>
      <c r="D1028" s="194"/>
      <c r="E1028" s="194"/>
      <c r="F1028" s="204" t="s">
        <v>547</v>
      </c>
      <c r="G1028" s="194"/>
      <c r="H1028" s="194"/>
      <c r="I1028" s="194"/>
      <c r="J1028" s="194"/>
      <c r="K1028" s="194"/>
      <c r="L1028" s="202" t="str">
        <f>IF(Table1[[#This Row],[INDEX CATEGORY]]="",CONCATENATE("Custom (",Table1[[#This Row],[CUSTOM INDEX]],")"),IF(Table1[[#This Row],[INDEX CATEGORY]]="No index","Custom (None)",INDEX(Index!$C$3:$X$230,MATCH(Table1[[#This Row],[INDEX NUMBER]],Index!$B$3:$B$230,0),MATCH(Table1[[#This Row],[INDEX CATEGORY]],Index!$C$2:$X$2,0))))</f>
        <v>Custom ()</v>
      </c>
      <c r="M1028" s="205"/>
      <c r="N1028" s="206" t="s">
        <v>5</v>
      </c>
      <c r="O1028" s="205" t="s">
        <v>84</v>
      </c>
      <c r="P1028" s="210" t="str">
        <f>IF(Table1[[#This Row],[LIBRARY ID]]="","",Table1[[#This Row],[VOLUME]])</f>
        <v/>
      </c>
      <c r="Q1028" s="210" t="str">
        <f>IF(Table1[[#This Row],[LIBRARY ID]]="","",Table1[[#This Row],[CONCENTRATION]]*Table1[[#This Row],[VOLUME]])</f>
        <v/>
      </c>
      <c r="R1028" s="196" t="s">
        <v>979</v>
      </c>
      <c r="S1028" s="207" t="str">
        <f>IF(Table1[[#This Row],[LIBRARY ID]]="","",CONCATENATE('Sample information'!$B$16,"_",Table1[[#This Row],[PLATE]],"_org_",Table1[[#This Row],[DATE SAMPLE DELIVERY]]))</f>
        <v/>
      </c>
      <c r="T1028" s="121" t="str">
        <f>IF(Table1[[#This Row],[DATE SAMPLE DELIVERY]]="","",(CONCATENATE(20,LEFT(Table1[[#This Row],[DATE SAMPLE DELIVERY]],2),"-",(MID(Table1[[#This Row],[DATE SAMPLE DELIVERY]],3,2)),"-",(RIGHT(Table1[[#This Row],[DATE SAMPLE DELIVERY]],2)))))</f>
        <v/>
      </c>
      <c r="U1028" s="122" t="str">
        <f>IF(Table1[[#This Row],[LIBRARY ID]]="","",IF('Sample information'!$B$22="","RML",'Sample information'!$B$22))</f>
        <v/>
      </c>
      <c r="V1028" s="121" t="s">
        <v>280</v>
      </c>
      <c r="W1028" s="195"/>
      <c r="X1028" s="195"/>
      <c r="Y1028" s="197"/>
      <c r="Z1028" s="197"/>
      <c r="AA1028" s="198"/>
      <c r="AB1028" s="197"/>
      <c r="AC1028" s="199"/>
      <c r="AD1028" s="200"/>
      <c r="AE1028" s="201"/>
      <c r="AF1028" s="195"/>
      <c r="AG1028" s="121"/>
      <c r="AH1028" s="121"/>
      <c r="AI1028" s="121"/>
      <c r="AJ1028" s="121"/>
      <c r="AK1028" s="121"/>
      <c r="AL1028" s="121"/>
      <c r="AM1028" s="121"/>
      <c r="AN1028" s="121"/>
      <c r="AO1028" s="121"/>
      <c r="AP1028" s="121"/>
      <c r="AQ1028" s="121"/>
      <c r="AR1028" s="121"/>
      <c r="AS1028" s="121"/>
      <c r="AT1028" s="121"/>
      <c r="AU1028" s="121"/>
      <c r="AV1028" s="121"/>
      <c r="AW1028" s="121"/>
      <c r="AX1028" s="121"/>
      <c r="AY1028" s="121"/>
      <c r="AZ1028" s="121"/>
      <c r="BA1028" s="121"/>
      <c r="BB1028" s="121"/>
      <c r="BC1028" s="121"/>
      <c r="BD1028" s="121"/>
      <c r="BE1028" s="121"/>
    </row>
    <row r="1029" spans="1:57" s="122" customFormat="1" ht="15">
      <c r="A1029" s="202" t="str">
        <f>IF(Table1[[#This Row],[LIBRARY ID]]="","",CONCATENATE('Sample information'!B$16," #1"," ",Table1[[#This Row],[DATE SAMPLE DELIVERY]]))</f>
        <v/>
      </c>
      <c r="B1029" s="202" t="str">
        <f>IF(Table1[[#This Row],[LIBRARY ID]]="","",CONCATENATE('Sample information'!B$16,"-",Table1[[#This Row],[LIBRARY ID]]))</f>
        <v/>
      </c>
      <c r="C1029" s="194"/>
      <c r="D1029" s="194"/>
      <c r="E1029" s="194"/>
      <c r="F1029" s="204" t="s">
        <v>547</v>
      </c>
      <c r="G1029" s="194"/>
      <c r="H1029" s="194"/>
      <c r="I1029" s="194"/>
      <c r="J1029" s="194"/>
      <c r="K1029" s="194"/>
      <c r="L1029" s="202" t="str">
        <f>IF(Table1[[#This Row],[INDEX CATEGORY]]="",CONCATENATE("Custom (",Table1[[#This Row],[CUSTOM INDEX]],")"),IF(Table1[[#This Row],[INDEX CATEGORY]]="No index","Custom (None)",INDEX(Index!$C$3:$X$230,MATCH(Table1[[#This Row],[INDEX NUMBER]],Index!$B$3:$B$230,0),MATCH(Table1[[#This Row],[INDEX CATEGORY]],Index!$C$2:$X$2,0))))</f>
        <v>Custom ()</v>
      </c>
      <c r="M1029" s="205"/>
      <c r="N1029" s="206" t="s">
        <v>5</v>
      </c>
      <c r="O1029" s="205" t="s">
        <v>85</v>
      </c>
      <c r="P1029" s="210" t="str">
        <f>IF(Table1[[#This Row],[LIBRARY ID]]="","",Table1[[#This Row],[VOLUME]])</f>
        <v/>
      </c>
      <c r="Q1029" s="210" t="str">
        <f>IF(Table1[[#This Row],[LIBRARY ID]]="","",Table1[[#This Row],[CONCENTRATION]]*Table1[[#This Row],[VOLUME]])</f>
        <v/>
      </c>
      <c r="R1029" s="196" t="s">
        <v>979</v>
      </c>
      <c r="S1029" s="207" t="str">
        <f>IF(Table1[[#This Row],[LIBRARY ID]]="","",CONCATENATE('Sample information'!$B$16,"_",Table1[[#This Row],[PLATE]],"_org_",Table1[[#This Row],[DATE SAMPLE DELIVERY]]))</f>
        <v/>
      </c>
      <c r="T1029" s="121" t="str">
        <f>IF(Table1[[#This Row],[DATE SAMPLE DELIVERY]]="","",(CONCATENATE(20,LEFT(Table1[[#This Row],[DATE SAMPLE DELIVERY]],2),"-",(MID(Table1[[#This Row],[DATE SAMPLE DELIVERY]],3,2)),"-",(RIGHT(Table1[[#This Row],[DATE SAMPLE DELIVERY]],2)))))</f>
        <v/>
      </c>
      <c r="U1029" s="122" t="str">
        <f>IF(Table1[[#This Row],[LIBRARY ID]]="","",IF('Sample information'!$B$22="","RML",'Sample information'!$B$22))</f>
        <v/>
      </c>
      <c r="V1029" s="121" t="s">
        <v>280</v>
      </c>
      <c r="W1029" s="195"/>
      <c r="X1029" s="195"/>
      <c r="Y1029" s="197"/>
      <c r="Z1029" s="197"/>
      <c r="AA1029" s="198"/>
      <c r="AB1029" s="197"/>
      <c r="AC1029" s="199"/>
      <c r="AD1029" s="200"/>
      <c r="AE1029" s="201"/>
      <c r="AF1029" s="195"/>
      <c r="AG1029" s="121"/>
      <c r="AH1029" s="121"/>
      <c r="AI1029" s="121"/>
      <c r="AJ1029" s="121"/>
      <c r="AK1029" s="121"/>
      <c r="AL1029" s="121"/>
      <c r="AM1029" s="121"/>
      <c r="AN1029" s="121"/>
      <c r="AO1029" s="121"/>
      <c r="AP1029" s="121"/>
      <c r="AQ1029" s="121"/>
      <c r="AR1029" s="121"/>
      <c r="AS1029" s="121"/>
      <c r="AT1029" s="121"/>
      <c r="AU1029" s="121"/>
      <c r="AV1029" s="121"/>
      <c r="AW1029" s="121"/>
      <c r="AX1029" s="121"/>
      <c r="AY1029" s="121"/>
      <c r="AZ1029" s="121"/>
      <c r="BA1029" s="121"/>
      <c r="BB1029" s="121"/>
      <c r="BC1029" s="121"/>
      <c r="BD1029" s="121"/>
      <c r="BE1029" s="121"/>
    </row>
    <row r="1030" spans="1:57" s="122" customFormat="1" ht="15">
      <c r="A1030" s="202" t="str">
        <f>IF(Table1[[#This Row],[LIBRARY ID]]="","",CONCATENATE('Sample information'!B$16," #1"," ",Table1[[#This Row],[DATE SAMPLE DELIVERY]]))</f>
        <v/>
      </c>
      <c r="B1030" s="202" t="str">
        <f>IF(Table1[[#This Row],[LIBRARY ID]]="","",CONCATENATE('Sample information'!B$16,"-",Table1[[#This Row],[LIBRARY ID]]))</f>
        <v/>
      </c>
      <c r="C1030" s="194"/>
      <c r="D1030" s="194"/>
      <c r="E1030" s="194"/>
      <c r="F1030" s="204" t="s">
        <v>547</v>
      </c>
      <c r="G1030" s="194"/>
      <c r="H1030" s="194"/>
      <c r="I1030" s="194"/>
      <c r="J1030" s="194"/>
      <c r="K1030" s="194"/>
      <c r="L1030" s="202" t="str">
        <f>IF(Table1[[#This Row],[INDEX CATEGORY]]="",CONCATENATE("Custom (",Table1[[#This Row],[CUSTOM INDEX]],")"),IF(Table1[[#This Row],[INDEX CATEGORY]]="No index","Custom (None)",INDEX(Index!$C$3:$X$230,MATCH(Table1[[#This Row],[INDEX NUMBER]],Index!$B$3:$B$230,0),MATCH(Table1[[#This Row],[INDEX CATEGORY]],Index!$C$2:$X$2,0))))</f>
        <v>Custom ()</v>
      </c>
      <c r="M1030" s="205"/>
      <c r="N1030" s="206" t="s">
        <v>5</v>
      </c>
      <c r="O1030" s="205" t="s">
        <v>86</v>
      </c>
      <c r="P1030" s="210" t="str">
        <f>IF(Table1[[#This Row],[LIBRARY ID]]="","",Table1[[#This Row],[VOLUME]])</f>
        <v/>
      </c>
      <c r="Q1030" s="210" t="str">
        <f>IF(Table1[[#This Row],[LIBRARY ID]]="","",Table1[[#This Row],[CONCENTRATION]]*Table1[[#This Row],[VOLUME]])</f>
        <v/>
      </c>
      <c r="R1030" s="196" t="s">
        <v>979</v>
      </c>
      <c r="S1030" s="207" t="str">
        <f>IF(Table1[[#This Row],[LIBRARY ID]]="","",CONCATENATE('Sample information'!$B$16,"_",Table1[[#This Row],[PLATE]],"_org_",Table1[[#This Row],[DATE SAMPLE DELIVERY]]))</f>
        <v/>
      </c>
      <c r="T1030" s="121" t="str">
        <f>IF(Table1[[#This Row],[DATE SAMPLE DELIVERY]]="","",(CONCATENATE(20,LEFT(Table1[[#This Row],[DATE SAMPLE DELIVERY]],2),"-",(MID(Table1[[#This Row],[DATE SAMPLE DELIVERY]],3,2)),"-",(RIGHT(Table1[[#This Row],[DATE SAMPLE DELIVERY]],2)))))</f>
        <v/>
      </c>
      <c r="U1030" s="122" t="str">
        <f>IF(Table1[[#This Row],[LIBRARY ID]]="","",IF('Sample information'!$B$22="","RML",'Sample information'!$B$22))</f>
        <v/>
      </c>
      <c r="V1030" s="121" t="s">
        <v>280</v>
      </c>
      <c r="W1030" s="195"/>
      <c r="X1030" s="195"/>
      <c r="Y1030" s="197"/>
      <c r="Z1030" s="197"/>
      <c r="AA1030" s="198"/>
      <c r="AB1030" s="197"/>
      <c r="AC1030" s="199"/>
      <c r="AD1030" s="200"/>
      <c r="AE1030" s="201"/>
      <c r="AF1030" s="195"/>
      <c r="AG1030" s="121"/>
      <c r="AH1030" s="121"/>
      <c r="AI1030" s="121"/>
      <c r="AJ1030" s="121"/>
      <c r="AK1030" s="121"/>
      <c r="AL1030" s="121"/>
      <c r="AM1030" s="121"/>
      <c r="AN1030" s="121"/>
      <c r="AO1030" s="121"/>
      <c r="AP1030" s="121"/>
      <c r="AQ1030" s="121"/>
      <c r="AR1030" s="121"/>
      <c r="AS1030" s="121"/>
      <c r="AT1030" s="121"/>
      <c r="AU1030" s="121"/>
      <c r="AV1030" s="121"/>
      <c r="AW1030" s="121"/>
      <c r="AX1030" s="121"/>
      <c r="AY1030" s="121"/>
      <c r="AZ1030" s="121"/>
      <c r="BA1030" s="121"/>
      <c r="BB1030" s="121"/>
      <c r="BC1030" s="121"/>
      <c r="BD1030" s="121"/>
      <c r="BE1030" s="121"/>
    </row>
    <row r="1031" spans="1:57" s="122" customFormat="1" ht="15">
      <c r="A1031" s="202" t="str">
        <f>IF(Table1[[#This Row],[LIBRARY ID]]="","",CONCATENATE('Sample information'!B$16," #1"," ",Table1[[#This Row],[DATE SAMPLE DELIVERY]]))</f>
        <v/>
      </c>
      <c r="B1031" s="202" t="str">
        <f>IF(Table1[[#This Row],[LIBRARY ID]]="","",CONCATENATE('Sample information'!B$16,"-",Table1[[#This Row],[LIBRARY ID]]))</f>
        <v/>
      </c>
      <c r="C1031" s="194"/>
      <c r="D1031" s="194"/>
      <c r="E1031" s="194"/>
      <c r="F1031" s="204" t="s">
        <v>547</v>
      </c>
      <c r="G1031" s="194"/>
      <c r="H1031" s="194"/>
      <c r="I1031" s="194"/>
      <c r="J1031" s="194"/>
      <c r="K1031" s="194"/>
      <c r="L1031" s="202" t="str">
        <f>IF(Table1[[#This Row],[INDEX CATEGORY]]="",CONCATENATE("Custom (",Table1[[#This Row],[CUSTOM INDEX]],")"),IF(Table1[[#This Row],[INDEX CATEGORY]]="No index","Custom (None)",INDEX(Index!$C$3:$X$230,MATCH(Table1[[#This Row],[INDEX NUMBER]],Index!$B$3:$B$230,0),MATCH(Table1[[#This Row],[INDEX CATEGORY]],Index!$C$2:$X$2,0))))</f>
        <v>Custom ()</v>
      </c>
      <c r="M1031" s="205"/>
      <c r="N1031" s="206" t="s">
        <v>5</v>
      </c>
      <c r="O1031" s="205" t="s">
        <v>87</v>
      </c>
      <c r="P1031" s="210" t="str">
        <f>IF(Table1[[#This Row],[LIBRARY ID]]="","",Table1[[#This Row],[VOLUME]])</f>
        <v/>
      </c>
      <c r="Q1031" s="210" t="str">
        <f>IF(Table1[[#This Row],[LIBRARY ID]]="","",Table1[[#This Row],[CONCENTRATION]]*Table1[[#This Row],[VOLUME]])</f>
        <v/>
      </c>
      <c r="R1031" s="196" t="s">
        <v>979</v>
      </c>
      <c r="S1031" s="207" t="str">
        <f>IF(Table1[[#This Row],[LIBRARY ID]]="","",CONCATENATE('Sample information'!$B$16,"_",Table1[[#This Row],[PLATE]],"_org_",Table1[[#This Row],[DATE SAMPLE DELIVERY]]))</f>
        <v/>
      </c>
      <c r="T1031" s="121" t="str">
        <f>IF(Table1[[#This Row],[DATE SAMPLE DELIVERY]]="","",(CONCATENATE(20,LEFT(Table1[[#This Row],[DATE SAMPLE DELIVERY]],2),"-",(MID(Table1[[#This Row],[DATE SAMPLE DELIVERY]],3,2)),"-",(RIGHT(Table1[[#This Row],[DATE SAMPLE DELIVERY]],2)))))</f>
        <v/>
      </c>
      <c r="U1031" s="122" t="str">
        <f>IF(Table1[[#This Row],[LIBRARY ID]]="","",IF('Sample information'!$B$22="","RML",'Sample information'!$B$22))</f>
        <v/>
      </c>
      <c r="V1031" s="121" t="s">
        <v>280</v>
      </c>
      <c r="W1031" s="195"/>
      <c r="X1031" s="195"/>
      <c r="Y1031" s="197"/>
      <c r="Z1031" s="197"/>
      <c r="AA1031" s="198"/>
      <c r="AB1031" s="197"/>
      <c r="AC1031" s="199"/>
      <c r="AD1031" s="200"/>
      <c r="AE1031" s="201"/>
      <c r="AF1031" s="195"/>
      <c r="AG1031" s="121"/>
      <c r="AH1031" s="121"/>
      <c r="AI1031" s="121"/>
      <c r="AJ1031" s="121"/>
      <c r="AK1031" s="121"/>
      <c r="AL1031" s="121"/>
      <c r="AM1031" s="121"/>
      <c r="AN1031" s="121"/>
      <c r="AO1031" s="121"/>
      <c r="AP1031" s="121"/>
      <c r="AQ1031" s="121"/>
      <c r="AR1031" s="121"/>
      <c r="AS1031" s="121"/>
      <c r="AT1031" s="121"/>
      <c r="AU1031" s="121"/>
      <c r="AV1031" s="121"/>
      <c r="AW1031" s="121"/>
      <c r="AX1031" s="121"/>
      <c r="AY1031" s="121"/>
      <c r="AZ1031" s="121"/>
      <c r="BA1031" s="121"/>
      <c r="BB1031" s="121"/>
      <c r="BC1031" s="121"/>
      <c r="BD1031" s="121"/>
      <c r="BE1031" s="121"/>
    </row>
    <row r="1032" spans="1:57" s="122" customFormat="1" ht="15">
      <c r="A1032" s="202" t="str">
        <f>IF(Table1[[#This Row],[LIBRARY ID]]="","",CONCATENATE('Sample information'!B$16," #1"," ",Table1[[#This Row],[DATE SAMPLE DELIVERY]]))</f>
        <v/>
      </c>
      <c r="B1032" s="202" t="str">
        <f>IF(Table1[[#This Row],[LIBRARY ID]]="","",CONCATENATE('Sample information'!B$16,"-",Table1[[#This Row],[LIBRARY ID]]))</f>
        <v/>
      </c>
      <c r="C1032" s="194"/>
      <c r="D1032" s="194"/>
      <c r="E1032" s="194"/>
      <c r="F1032" s="204" t="s">
        <v>547</v>
      </c>
      <c r="G1032" s="194"/>
      <c r="H1032" s="194"/>
      <c r="I1032" s="194"/>
      <c r="J1032" s="194"/>
      <c r="K1032" s="194"/>
      <c r="L1032" s="202" t="str">
        <f>IF(Table1[[#This Row],[INDEX CATEGORY]]="",CONCATENATE("Custom (",Table1[[#This Row],[CUSTOM INDEX]],")"),IF(Table1[[#This Row],[INDEX CATEGORY]]="No index","Custom (None)",INDEX(Index!$C$3:$X$230,MATCH(Table1[[#This Row],[INDEX NUMBER]],Index!$B$3:$B$230,0),MATCH(Table1[[#This Row],[INDEX CATEGORY]],Index!$C$2:$X$2,0))))</f>
        <v>Custom ()</v>
      </c>
      <c r="M1032" s="205"/>
      <c r="N1032" s="206" t="s">
        <v>5</v>
      </c>
      <c r="O1032" s="205" t="s">
        <v>88</v>
      </c>
      <c r="P1032" s="210" t="str">
        <f>IF(Table1[[#This Row],[LIBRARY ID]]="","",Table1[[#This Row],[VOLUME]])</f>
        <v/>
      </c>
      <c r="Q1032" s="210" t="str">
        <f>IF(Table1[[#This Row],[LIBRARY ID]]="","",Table1[[#This Row],[CONCENTRATION]]*Table1[[#This Row],[VOLUME]])</f>
        <v/>
      </c>
      <c r="R1032" s="196" t="s">
        <v>979</v>
      </c>
      <c r="S1032" s="207" t="str">
        <f>IF(Table1[[#This Row],[LIBRARY ID]]="","",CONCATENATE('Sample information'!$B$16,"_",Table1[[#This Row],[PLATE]],"_org_",Table1[[#This Row],[DATE SAMPLE DELIVERY]]))</f>
        <v/>
      </c>
      <c r="T1032" s="121" t="str">
        <f>IF(Table1[[#This Row],[DATE SAMPLE DELIVERY]]="","",(CONCATENATE(20,LEFT(Table1[[#This Row],[DATE SAMPLE DELIVERY]],2),"-",(MID(Table1[[#This Row],[DATE SAMPLE DELIVERY]],3,2)),"-",(RIGHT(Table1[[#This Row],[DATE SAMPLE DELIVERY]],2)))))</f>
        <v/>
      </c>
      <c r="U1032" s="122" t="str">
        <f>IF(Table1[[#This Row],[LIBRARY ID]]="","",IF('Sample information'!$B$22="","RML",'Sample information'!$B$22))</f>
        <v/>
      </c>
      <c r="V1032" s="121" t="s">
        <v>280</v>
      </c>
      <c r="W1032" s="195"/>
      <c r="X1032" s="195"/>
      <c r="Y1032" s="197"/>
      <c r="Z1032" s="197"/>
      <c r="AA1032" s="198"/>
      <c r="AB1032" s="197"/>
      <c r="AC1032" s="199"/>
      <c r="AD1032" s="200"/>
      <c r="AE1032" s="201"/>
      <c r="AF1032" s="195"/>
      <c r="AG1032" s="121"/>
      <c r="AH1032" s="121"/>
      <c r="AI1032" s="121"/>
      <c r="AJ1032" s="121"/>
      <c r="AK1032" s="121"/>
      <c r="AL1032" s="121"/>
      <c r="AM1032" s="121"/>
      <c r="AN1032" s="121"/>
      <c r="AO1032" s="121"/>
      <c r="AP1032" s="121"/>
      <c r="AQ1032" s="121"/>
      <c r="AR1032" s="121"/>
      <c r="AS1032" s="121"/>
      <c r="AT1032" s="121"/>
      <c r="AU1032" s="121"/>
      <c r="AV1032" s="121"/>
      <c r="AW1032" s="121"/>
      <c r="AX1032" s="121"/>
      <c r="AY1032" s="121"/>
      <c r="AZ1032" s="121"/>
      <c r="BA1032" s="121"/>
      <c r="BB1032" s="121"/>
      <c r="BC1032" s="121"/>
      <c r="BD1032" s="121"/>
      <c r="BE1032" s="121"/>
    </row>
    <row r="1033" spans="1:57" s="122" customFormat="1" ht="15">
      <c r="A1033" s="202" t="str">
        <f>IF(Table1[[#This Row],[LIBRARY ID]]="","",CONCATENATE('Sample information'!B$16," #1"," ",Table1[[#This Row],[DATE SAMPLE DELIVERY]]))</f>
        <v/>
      </c>
      <c r="B1033" s="202" t="str">
        <f>IF(Table1[[#This Row],[LIBRARY ID]]="","",CONCATENATE('Sample information'!B$16,"-",Table1[[#This Row],[LIBRARY ID]]))</f>
        <v/>
      </c>
      <c r="C1033" s="194"/>
      <c r="D1033" s="194"/>
      <c r="E1033" s="194"/>
      <c r="F1033" s="204" t="s">
        <v>547</v>
      </c>
      <c r="G1033" s="194"/>
      <c r="H1033" s="194"/>
      <c r="I1033" s="194"/>
      <c r="J1033" s="194"/>
      <c r="K1033" s="194"/>
      <c r="L1033" s="202" t="str">
        <f>IF(Table1[[#This Row],[INDEX CATEGORY]]="",CONCATENATE("Custom (",Table1[[#This Row],[CUSTOM INDEX]],")"),IF(Table1[[#This Row],[INDEX CATEGORY]]="No index","Custom (None)",INDEX(Index!$C$3:$X$230,MATCH(Table1[[#This Row],[INDEX NUMBER]],Index!$B$3:$B$230,0),MATCH(Table1[[#This Row],[INDEX CATEGORY]],Index!$C$2:$X$2,0))))</f>
        <v>Custom ()</v>
      </c>
      <c r="M1033" s="205"/>
      <c r="N1033" s="206" t="s">
        <v>5</v>
      </c>
      <c r="O1033" s="205" t="s">
        <v>89</v>
      </c>
      <c r="P1033" s="210" t="str">
        <f>IF(Table1[[#This Row],[LIBRARY ID]]="","",Table1[[#This Row],[VOLUME]])</f>
        <v/>
      </c>
      <c r="Q1033" s="210" t="str">
        <f>IF(Table1[[#This Row],[LIBRARY ID]]="","",Table1[[#This Row],[CONCENTRATION]]*Table1[[#This Row],[VOLUME]])</f>
        <v/>
      </c>
      <c r="R1033" s="196" t="s">
        <v>979</v>
      </c>
      <c r="S1033" s="207" t="str">
        <f>IF(Table1[[#This Row],[LIBRARY ID]]="","",CONCATENATE('Sample information'!$B$16,"_",Table1[[#This Row],[PLATE]],"_org_",Table1[[#This Row],[DATE SAMPLE DELIVERY]]))</f>
        <v/>
      </c>
      <c r="T1033" s="121" t="str">
        <f>IF(Table1[[#This Row],[DATE SAMPLE DELIVERY]]="","",(CONCATENATE(20,LEFT(Table1[[#This Row],[DATE SAMPLE DELIVERY]],2),"-",(MID(Table1[[#This Row],[DATE SAMPLE DELIVERY]],3,2)),"-",(RIGHT(Table1[[#This Row],[DATE SAMPLE DELIVERY]],2)))))</f>
        <v/>
      </c>
      <c r="U1033" s="122" t="str">
        <f>IF(Table1[[#This Row],[LIBRARY ID]]="","",IF('Sample information'!$B$22="","RML",'Sample information'!$B$22))</f>
        <v/>
      </c>
      <c r="V1033" s="121" t="s">
        <v>280</v>
      </c>
      <c r="W1033" s="195"/>
      <c r="X1033" s="195"/>
      <c r="Y1033" s="197"/>
      <c r="Z1033" s="197"/>
      <c r="AA1033" s="198"/>
      <c r="AB1033" s="197"/>
      <c r="AC1033" s="199"/>
      <c r="AD1033" s="200"/>
      <c r="AE1033" s="201"/>
      <c r="AF1033" s="195"/>
      <c r="AG1033" s="121"/>
      <c r="AH1033" s="121"/>
      <c r="AI1033" s="121"/>
      <c r="AJ1033" s="121"/>
      <c r="AK1033" s="121"/>
      <c r="AL1033" s="121"/>
      <c r="AM1033" s="121"/>
      <c r="AN1033" s="121"/>
      <c r="AO1033" s="121"/>
      <c r="AP1033" s="121"/>
      <c r="AQ1033" s="121"/>
      <c r="AR1033" s="121"/>
      <c r="AS1033" s="121"/>
      <c r="AT1033" s="121"/>
      <c r="AU1033" s="121"/>
      <c r="AV1033" s="121"/>
      <c r="AW1033" s="121"/>
      <c r="AX1033" s="121"/>
      <c r="AY1033" s="121"/>
      <c r="AZ1033" s="121"/>
      <c r="BA1033" s="121"/>
      <c r="BB1033" s="121"/>
      <c r="BC1033" s="121"/>
      <c r="BD1033" s="121"/>
      <c r="BE1033" s="121"/>
    </row>
    <row r="1034" spans="1:57" s="122" customFormat="1" ht="15">
      <c r="A1034" s="202" t="str">
        <f>IF(Table1[[#This Row],[LIBRARY ID]]="","",CONCATENATE('Sample information'!B$16," #1"," ",Table1[[#This Row],[DATE SAMPLE DELIVERY]]))</f>
        <v/>
      </c>
      <c r="B1034" s="202" t="str">
        <f>IF(Table1[[#This Row],[LIBRARY ID]]="","",CONCATENATE('Sample information'!B$16,"-",Table1[[#This Row],[LIBRARY ID]]))</f>
        <v/>
      </c>
      <c r="C1034" s="194"/>
      <c r="D1034" s="194"/>
      <c r="E1034" s="194"/>
      <c r="F1034" s="204" t="s">
        <v>547</v>
      </c>
      <c r="G1034" s="194"/>
      <c r="H1034" s="194"/>
      <c r="I1034" s="194"/>
      <c r="J1034" s="194"/>
      <c r="K1034" s="194"/>
      <c r="L1034" s="202" t="str">
        <f>IF(Table1[[#This Row],[INDEX CATEGORY]]="",CONCATENATE("Custom (",Table1[[#This Row],[CUSTOM INDEX]],")"),IF(Table1[[#This Row],[INDEX CATEGORY]]="No index","Custom (None)",INDEX(Index!$C$3:$X$230,MATCH(Table1[[#This Row],[INDEX NUMBER]],Index!$B$3:$B$230,0),MATCH(Table1[[#This Row],[INDEX CATEGORY]],Index!$C$2:$X$2,0))))</f>
        <v>Custom ()</v>
      </c>
      <c r="M1034" s="205"/>
      <c r="N1034" s="206" t="s">
        <v>5</v>
      </c>
      <c r="O1034" s="205" t="s">
        <v>90</v>
      </c>
      <c r="P1034" s="210" t="str">
        <f>IF(Table1[[#This Row],[LIBRARY ID]]="","",Table1[[#This Row],[VOLUME]])</f>
        <v/>
      </c>
      <c r="Q1034" s="210" t="str">
        <f>IF(Table1[[#This Row],[LIBRARY ID]]="","",Table1[[#This Row],[CONCENTRATION]]*Table1[[#This Row],[VOLUME]])</f>
        <v/>
      </c>
      <c r="R1034" s="196" t="s">
        <v>979</v>
      </c>
      <c r="S1034" s="207" t="str">
        <f>IF(Table1[[#This Row],[LIBRARY ID]]="","",CONCATENATE('Sample information'!$B$16,"_",Table1[[#This Row],[PLATE]],"_org_",Table1[[#This Row],[DATE SAMPLE DELIVERY]]))</f>
        <v/>
      </c>
      <c r="T1034" s="121" t="str">
        <f>IF(Table1[[#This Row],[DATE SAMPLE DELIVERY]]="","",(CONCATENATE(20,LEFT(Table1[[#This Row],[DATE SAMPLE DELIVERY]],2),"-",(MID(Table1[[#This Row],[DATE SAMPLE DELIVERY]],3,2)),"-",(RIGHT(Table1[[#This Row],[DATE SAMPLE DELIVERY]],2)))))</f>
        <v/>
      </c>
      <c r="U1034" s="122" t="str">
        <f>IF(Table1[[#This Row],[LIBRARY ID]]="","",IF('Sample information'!$B$22="","RML",'Sample information'!$B$22))</f>
        <v/>
      </c>
      <c r="V1034" s="121" t="s">
        <v>280</v>
      </c>
      <c r="W1034" s="195"/>
      <c r="X1034" s="195"/>
      <c r="Y1034" s="197"/>
      <c r="Z1034" s="197"/>
      <c r="AA1034" s="198"/>
      <c r="AB1034" s="197"/>
      <c r="AC1034" s="199"/>
      <c r="AD1034" s="200"/>
      <c r="AE1034" s="201"/>
      <c r="AF1034" s="195"/>
      <c r="AG1034" s="121"/>
      <c r="AH1034" s="121"/>
      <c r="AI1034" s="121"/>
      <c r="AJ1034" s="121"/>
      <c r="AK1034" s="121"/>
      <c r="AL1034" s="121"/>
      <c r="AM1034" s="121"/>
      <c r="AN1034" s="121"/>
      <c r="AO1034" s="121"/>
      <c r="AP1034" s="121"/>
      <c r="AQ1034" s="121"/>
      <c r="AR1034" s="121"/>
      <c r="AS1034" s="121"/>
      <c r="AT1034" s="121"/>
      <c r="AU1034" s="121"/>
      <c r="AV1034" s="121"/>
      <c r="AW1034" s="121"/>
      <c r="AX1034" s="121"/>
      <c r="AY1034" s="121"/>
      <c r="AZ1034" s="121"/>
      <c r="BA1034" s="121"/>
      <c r="BB1034" s="121"/>
      <c r="BC1034" s="121"/>
      <c r="BD1034" s="121"/>
      <c r="BE1034" s="121"/>
    </row>
    <row r="1035" spans="1:57" s="122" customFormat="1" ht="15">
      <c r="A1035" s="202" t="str">
        <f>IF(Table1[[#This Row],[LIBRARY ID]]="","",CONCATENATE('Sample information'!B$16," #1"," ",Table1[[#This Row],[DATE SAMPLE DELIVERY]]))</f>
        <v/>
      </c>
      <c r="B1035" s="202" t="str">
        <f>IF(Table1[[#This Row],[LIBRARY ID]]="","",CONCATENATE('Sample information'!B$16,"-",Table1[[#This Row],[LIBRARY ID]]))</f>
        <v/>
      </c>
      <c r="C1035" s="194"/>
      <c r="D1035" s="194"/>
      <c r="E1035" s="194"/>
      <c r="F1035" s="204" t="s">
        <v>547</v>
      </c>
      <c r="G1035" s="194"/>
      <c r="H1035" s="194"/>
      <c r="I1035" s="194"/>
      <c r="J1035" s="194"/>
      <c r="K1035" s="194"/>
      <c r="L1035" s="202" t="str">
        <f>IF(Table1[[#This Row],[INDEX CATEGORY]]="",CONCATENATE("Custom (",Table1[[#This Row],[CUSTOM INDEX]],")"),IF(Table1[[#This Row],[INDEX CATEGORY]]="No index","Custom (None)",INDEX(Index!$C$3:$X$230,MATCH(Table1[[#This Row],[INDEX NUMBER]],Index!$B$3:$B$230,0),MATCH(Table1[[#This Row],[INDEX CATEGORY]],Index!$C$2:$X$2,0))))</f>
        <v>Custom ()</v>
      </c>
      <c r="M1035" s="205"/>
      <c r="N1035" s="206" t="s">
        <v>5</v>
      </c>
      <c r="O1035" s="205" t="s">
        <v>91</v>
      </c>
      <c r="P1035" s="210" t="str">
        <f>IF(Table1[[#This Row],[LIBRARY ID]]="","",Table1[[#This Row],[VOLUME]])</f>
        <v/>
      </c>
      <c r="Q1035" s="210" t="str">
        <f>IF(Table1[[#This Row],[LIBRARY ID]]="","",Table1[[#This Row],[CONCENTRATION]]*Table1[[#This Row],[VOLUME]])</f>
        <v/>
      </c>
      <c r="R1035" s="196" t="s">
        <v>979</v>
      </c>
      <c r="S1035" s="207" t="str">
        <f>IF(Table1[[#This Row],[LIBRARY ID]]="","",CONCATENATE('Sample information'!$B$16,"_",Table1[[#This Row],[PLATE]],"_org_",Table1[[#This Row],[DATE SAMPLE DELIVERY]]))</f>
        <v/>
      </c>
      <c r="T1035" s="121" t="str">
        <f>IF(Table1[[#This Row],[DATE SAMPLE DELIVERY]]="","",(CONCATENATE(20,LEFT(Table1[[#This Row],[DATE SAMPLE DELIVERY]],2),"-",(MID(Table1[[#This Row],[DATE SAMPLE DELIVERY]],3,2)),"-",(RIGHT(Table1[[#This Row],[DATE SAMPLE DELIVERY]],2)))))</f>
        <v/>
      </c>
      <c r="U1035" s="122" t="str">
        <f>IF(Table1[[#This Row],[LIBRARY ID]]="","",IF('Sample information'!$B$22="","RML",'Sample information'!$B$22))</f>
        <v/>
      </c>
      <c r="V1035" s="121" t="s">
        <v>280</v>
      </c>
      <c r="W1035" s="195"/>
      <c r="X1035" s="195"/>
      <c r="Y1035" s="197"/>
      <c r="Z1035" s="197"/>
      <c r="AA1035" s="198"/>
      <c r="AB1035" s="197"/>
      <c r="AC1035" s="199"/>
      <c r="AD1035" s="200"/>
      <c r="AE1035" s="201"/>
      <c r="AF1035" s="195"/>
      <c r="AG1035" s="121"/>
      <c r="AH1035" s="121"/>
      <c r="AI1035" s="121"/>
      <c r="AJ1035" s="121"/>
      <c r="AK1035" s="121"/>
      <c r="AL1035" s="121"/>
      <c r="AM1035" s="121"/>
      <c r="AN1035" s="121"/>
      <c r="AO1035" s="121"/>
      <c r="AP1035" s="121"/>
      <c r="AQ1035" s="121"/>
      <c r="AR1035" s="121"/>
      <c r="AS1035" s="121"/>
      <c r="AT1035" s="121"/>
      <c r="AU1035" s="121"/>
      <c r="AV1035" s="121"/>
      <c r="AW1035" s="121"/>
      <c r="AX1035" s="121"/>
      <c r="AY1035" s="121"/>
      <c r="AZ1035" s="121"/>
      <c r="BA1035" s="121"/>
      <c r="BB1035" s="121"/>
      <c r="BC1035" s="121"/>
      <c r="BD1035" s="121"/>
      <c r="BE1035" s="121"/>
    </row>
    <row r="1036" spans="1:57" s="122" customFormat="1" ht="15">
      <c r="A1036" s="202" t="str">
        <f>IF(Table1[[#This Row],[LIBRARY ID]]="","",CONCATENATE('Sample information'!B$16," #1"," ",Table1[[#This Row],[DATE SAMPLE DELIVERY]]))</f>
        <v/>
      </c>
      <c r="B1036" s="202" t="str">
        <f>IF(Table1[[#This Row],[LIBRARY ID]]="","",CONCATENATE('Sample information'!B$16,"-",Table1[[#This Row],[LIBRARY ID]]))</f>
        <v/>
      </c>
      <c r="C1036" s="194"/>
      <c r="D1036" s="194"/>
      <c r="E1036" s="194"/>
      <c r="F1036" s="204" t="s">
        <v>547</v>
      </c>
      <c r="G1036" s="194"/>
      <c r="H1036" s="194"/>
      <c r="I1036" s="194"/>
      <c r="J1036" s="194"/>
      <c r="K1036" s="194"/>
      <c r="L1036" s="202" t="str">
        <f>IF(Table1[[#This Row],[INDEX CATEGORY]]="",CONCATENATE("Custom (",Table1[[#This Row],[CUSTOM INDEX]],")"),IF(Table1[[#This Row],[INDEX CATEGORY]]="No index","Custom (None)",INDEX(Index!$C$3:$X$230,MATCH(Table1[[#This Row],[INDEX NUMBER]],Index!$B$3:$B$230,0),MATCH(Table1[[#This Row],[INDEX CATEGORY]],Index!$C$2:$X$2,0))))</f>
        <v>Custom ()</v>
      </c>
      <c r="M1036" s="205"/>
      <c r="N1036" s="206" t="s">
        <v>5</v>
      </c>
      <c r="O1036" s="205" t="s">
        <v>92</v>
      </c>
      <c r="P1036" s="210" t="str">
        <f>IF(Table1[[#This Row],[LIBRARY ID]]="","",Table1[[#This Row],[VOLUME]])</f>
        <v/>
      </c>
      <c r="Q1036" s="210" t="str">
        <f>IF(Table1[[#This Row],[LIBRARY ID]]="","",Table1[[#This Row],[CONCENTRATION]]*Table1[[#This Row],[VOLUME]])</f>
        <v/>
      </c>
      <c r="R1036" s="196" t="s">
        <v>979</v>
      </c>
      <c r="S1036" s="207" t="str">
        <f>IF(Table1[[#This Row],[LIBRARY ID]]="","",CONCATENATE('Sample information'!$B$16,"_",Table1[[#This Row],[PLATE]],"_org_",Table1[[#This Row],[DATE SAMPLE DELIVERY]]))</f>
        <v/>
      </c>
      <c r="T1036" s="121" t="str">
        <f>IF(Table1[[#This Row],[DATE SAMPLE DELIVERY]]="","",(CONCATENATE(20,LEFT(Table1[[#This Row],[DATE SAMPLE DELIVERY]],2),"-",(MID(Table1[[#This Row],[DATE SAMPLE DELIVERY]],3,2)),"-",(RIGHT(Table1[[#This Row],[DATE SAMPLE DELIVERY]],2)))))</f>
        <v/>
      </c>
      <c r="U1036" s="122" t="str">
        <f>IF(Table1[[#This Row],[LIBRARY ID]]="","",IF('Sample information'!$B$22="","RML",'Sample information'!$B$22))</f>
        <v/>
      </c>
      <c r="V1036" s="121" t="s">
        <v>280</v>
      </c>
      <c r="W1036" s="195"/>
      <c r="X1036" s="195"/>
      <c r="Y1036" s="197"/>
      <c r="Z1036" s="197"/>
      <c r="AA1036" s="198"/>
      <c r="AB1036" s="197"/>
      <c r="AC1036" s="199"/>
      <c r="AD1036" s="200"/>
      <c r="AE1036" s="201"/>
      <c r="AF1036" s="195"/>
      <c r="AG1036" s="121"/>
      <c r="AH1036" s="121"/>
      <c r="AI1036" s="121"/>
      <c r="AJ1036" s="121"/>
      <c r="AK1036" s="121"/>
      <c r="AL1036" s="121"/>
      <c r="AM1036" s="121"/>
      <c r="AN1036" s="121"/>
      <c r="AO1036" s="121"/>
      <c r="AP1036" s="121"/>
      <c r="AQ1036" s="121"/>
      <c r="AR1036" s="121"/>
      <c r="AS1036" s="121"/>
      <c r="AT1036" s="121"/>
      <c r="AU1036" s="121"/>
      <c r="AV1036" s="121"/>
      <c r="AW1036" s="121"/>
      <c r="AX1036" s="121"/>
      <c r="AY1036" s="121"/>
      <c r="AZ1036" s="121"/>
      <c r="BA1036" s="121"/>
      <c r="BB1036" s="121"/>
      <c r="BC1036" s="121"/>
      <c r="BD1036" s="121"/>
      <c r="BE1036" s="121"/>
    </row>
    <row r="1037" spans="1:57" s="122" customFormat="1" ht="15">
      <c r="A1037" s="202" t="str">
        <f>IF(Table1[[#This Row],[LIBRARY ID]]="","",CONCATENATE('Sample information'!B$16," #1"," ",Table1[[#This Row],[DATE SAMPLE DELIVERY]]))</f>
        <v/>
      </c>
      <c r="B1037" s="202" t="str">
        <f>IF(Table1[[#This Row],[LIBRARY ID]]="","",CONCATENATE('Sample information'!B$16,"-",Table1[[#This Row],[LIBRARY ID]]))</f>
        <v/>
      </c>
      <c r="C1037" s="194"/>
      <c r="D1037" s="194"/>
      <c r="E1037" s="194"/>
      <c r="F1037" s="204" t="s">
        <v>547</v>
      </c>
      <c r="G1037" s="194"/>
      <c r="H1037" s="194"/>
      <c r="I1037" s="194"/>
      <c r="J1037" s="194"/>
      <c r="K1037" s="194"/>
      <c r="L1037" s="202" t="str">
        <f>IF(Table1[[#This Row],[INDEX CATEGORY]]="",CONCATENATE("Custom (",Table1[[#This Row],[CUSTOM INDEX]],")"),IF(Table1[[#This Row],[INDEX CATEGORY]]="No index","Custom (None)",INDEX(Index!$C$3:$X$230,MATCH(Table1[[#This Row],[INDEX NUMBER]],Index!$B$3:$B$230,0),MATCH(Table1[[#This Row],[INDEX CATEGORY]],Index!$C$2:$X$2,0))))</f>
        <v>Custom ()</v>
      </c>
      <c r="M1037" s="205"/>
      <c r="N1037" s="206" t="s">
        <v>5</v>
      </c>
      <c r="O1037" s="205" t="s">
        <v>93</v>
      </c>
      <c r="P1037" s="210" t="str">
        <f>IF(Table1[[#This Row],[LIBRARY ID]]="","",Table1[[#This Row],[VOLUME]])</f>
        <v/>
      </c>
      <c r="Q1037" s="210" t="str">
        <f>IF(Table1[[#This Row],[LIBRARY ID]]="","",Table1[[#This Row],[CONCENTRATION]]*Table1[[#This Row],[VOLUME]])</f>
        <v/>
      </c>
      <c r="R1037" s="196" t="s">
        <v>979</v>
      </c>
      <c r="S1037" s="207" t="str">
        <f>IF(Table1[[#This Row],[LIBRARY ID]]="","",CONCATENATE('Sample information'!$B$16,"_",Table1[[#This Row],[PLATE]],"_org_",Table1[[#This Row],[DATE SAMPLE DELIVERY]]))</f>
        <v/>
      </c>
      <c r="T1037" s="121" t="str">
        <f>IF(Table1[[#This Row],[DATE SAMPLE DELIVERY]]="","",(CONCATENATE(20,LEFT(Table1[[#This Row],[DATE SAMPLE DELIVERY]],2),"-",(MID(Table1[[#This Row],[DATE SAMPLE DELIVERY]],3,2)),"-",(RIGHT(Table1[[#This Row],[DATE SAMPLE DELIVERY]],2)))))</f>
        <v/>
      </c>
      <c r="U1037" s="122" t="str">
        <f>IF(Table1[[#This Row],[LIBRARY ID]]="","",IF('Sample information'!$B$22="","RML",'Sample information'!$B$22))</f>
        <v/>
      </c>
      <c r="V1037" s="121" t="s">
        <v>280</v>
      </c>
      <c r="W1037" s="195"/>
      <c r="X1037" s="195"/>
      <c r="Y1037" s="197"/>
      <c r="Z1037" s="197"/>
      <c r="AA1037" s="198"/>
      <c r="AB1037" s="197"/>
      <c r="AC1037" s="199"/>
      <c r="AD1037" s="200"/>
      <c r="AE1037" s="201"/>
      <c r="AF1037" s="195"/>
      <c r="AG1037" s="121"/>
      <c r="AH1037" s="121"/>
      <c r="AI1037" s="121"/>
      <c r="AJ1037" s="121"/>
      <c r="AK1037" s="121"/>
      <c r="AL1037" s="121"/>
      <c r="AM1037" s="121"/>
      <c r="AN1037" s="121"/>
      <c r="AO1037" s="121"/>
      <c r="AP1037" s="121"/>
      <c r="AQ1037" s="121"/>
      <c r="AR1037" s="121"/>
      <c r="AS1037" s="121"/>
      <c r="AT1037" s="121"/>
      <c r="AU1037" s="121"/>
      <c r="AV1037" s="121"/>
      <c r="AW1037" s="121"/>
      <c r="AX1037" s="121"/>
      <c r="AY1037" s="121"/>
      <c r="AZ1037" s="121"/>
      <c r="BA1037" s="121"/>
      <c r="BB1037" s="121"/>
      <c r="BC1037" s="121"/>
      <c r="BD1037" s="121"/>
      <c r="BE1037" s="121"/>
    </row>
    <row r="1038" spans="1:57" s="122" customFormat="1" ht="15">
      <c r="A1038" s="202" t="str">
        <f>IF(Table1[[#This Row],[LIBRARY ID]]="","",CONCATENATE('Sample information'!B$16," #1"," ",Table1[[#This Row],[DATE SAMPLE DELIVERY]]))</f>
        <v/>
      </c>
      <c r="B1038" s="202" t="str">
        <f>IF(Table1[[#This Row],[LIBRARY ID]]="","",CONCATENATE('Sample information'!B$16,"-",Table1[[#This Row],[LIBRARY ID]]))</f>
        <v/>
      </c>
      <c r="C1038" s="194"/>
      <c r="D1038" s="194"/>
      <c r="E1038" s="194"/>
      <c r="F1038" s="204" t="s">
        <v>547</v>
      </c>
      <c r="G1038" s="194"/>
      <c r="H1038" s="194"/>
      <c r="I1038" s="194"/>
      <c r="J1038" s="194"/>
      <c r="K1038" s="194"/>
      <c r="L1038" s="202" t="str">
        <f>IF(Table1[[#This Row],[INDEX CATEGORY]]="",CONCATENATE("Custom (",Table1[[#This Row],[CUSTOM INDEX]],")"),IF(Table1[[#This Row],[INDEX CATEGORY]]="No index","Custom (None)",INDEX(Index!$C$3:$X$230,MATCH(Table1[[#This Row],[INDEX NUMBER]],Index!$B$3:$B$230,0),MATCH(Table1[[#This Row],[INDEX CATEGORY]],Index!$C$2:$X$2,0))))</f>
        <v>Custom ()</v>
      </c>
      <c r="M1038" s="205"/>
      <c r="N1038" s="206" t="s">
        <v>5</v>
      </c>
      <c r="O1038" s="205" t="s">
        <v>94</v>
      </c>
      <c r="P1038" s="210" t="str">
        <f>IF(Table1[[#This Row],[LIBRARY ID]]="","",Table1[[#This Row],[VOLUME]])</f>
        <v/>
      </c>
      <c r="Q1038" s="210" t="str">
        <f>IF(Table1[[#This Row],[LIBRARY ID]]="","",Table1[[#This Row],[CONCENTRATION]]*Table1[[#This Row],[VOLUME]])</f>
        <v/>
      </c>
      <c r="R1038" s="196" t="s">
        <v>979</v>
      </c>
      <c r="S1038" s="207" t="str">
        <f>IF(Table1[[#This Row],[LIBRARY ID]]="","",CONCATENATE('Sample information'!$B$16,"_",Table1[[#This Row],[PLATE]],"_org_",Table1[[#This Row],[DATE SAMPLE DELIVERY]]))</f>
        <v/>
      </c>
      <c r="T1038" s="121" t="str">
        <f>IF(Table1[[#This Row],[DATE SAMPLE DELIVERY]]="","",(CONCATENATE(20,LEFT(Table1[[#This Row],[DATE SAMPLE DELIVERY]],2),"-",(MID(Table1[[#This Row],[DATE SAMPLE DELIVERY]],3,2)),"-",(RIGHT(Table1[[#This Row],[DATE SAMPLE DELIVERY]],2)))))</f>
        <v/>
      </c>
      <c r="U1038" s="122" t="str">
        <f>IF(Table1[[#This Row],[LIBRARY ID]]="","",IF('Sample information'!$B$22="","RML",'Sample information'!$B$22))</f>
        <v/>
      </c>
      <c r="V1038" s="121" t="s">
        <v>280</v>
      </c>
      <c r="W1038" s="195"/>
      <c r="X1038" s="195"/>
      <c r="Y1038" s="197"/>
      <c r="Z1038" s="197"/>
      <c r="AA1038" s="198"/>
      <c r="AB1038" s="197"/>
      <c r="AC1038" s="199"/>
      <c r="AD1038" s="200"/>
      <c r="AE1038" s="201"/>
      <c r="AF1038" s="195"/>
      <c r="AG1038" s="121"/>
      <c r="AH1038" s="121"/>
      <c r="AI1038" s="121"/>
      <c r="AJ1038" s="121"/>
      <c r="AK1038" s="121"/>
      <c r="AL1038" s="121"/>
      <c r="AM1038" s="121"/>
      <c r="AN1038" s="121"/>
      <c r="AO1038" s="121"/>
      <c r="AP1038" s="121"/>
      <c r="AQ1038" s="121"/>
      <c r="AR1038" s="121"/>
      <c r="AS1038" s="121"/>
      <c r="AT1038" s="121"/>
      <c r="AU1038" s="121"/>
      <c r="AV1038" s="121"/>
      <c r="AW1038" s="121"/>
      <c r="AX1038" s="121"/>
      <c r="AY1038" s="121"/>
      <c r="AZ1038" s="121"/>
      <c r="BA1038" s="121"/>
      <c r="BB1038" s="121"/>
      <c r="BC1038" s="121"/>
      <c r="BD1038" s="121"/>
      <c r="BE1038" s="121"/>
    </row>
    <row r="1039" spans="1:57" s="122" customFormat="1" ht="15">
      <c r="A1039" s="202" t="str">
        <f>IF(Table1[[#This Row],[LIBRARY ID]]="","",CONCATENATE('Sample information'!B$16," #1"," ",Table1[[#This Row],[DATE SAMPLE DELIVERY]]))</f>
        <v/>
      </c>
      <c r="B1039" s="202" t="str">
        <f>IF(Table1[[#This Row],[LIBRARY ID]]="","",CONCATENATE('Sample information'!B$16,"-",Table1[[#This Row],[LIBRARY ID]]))</f>
        <v/>
      </c>
      <c r="C1039" s="194"/>
      <c r="D1039" s="194"/>
      <c r="E1039" s="194"/>
      <c r="F1039" s="204" t="s">
        <v>547</v>
      </c>
      <c r="G1039" s="194"/>
      <c r="H1039" s="194"/>
      <c r="I1039" s="194"/>
      <c r="J1039" s="194"/>
      <c r="K1039" s="194"/>
      <c r="L1039" s="202" t="str">
        <f>IF(Table1[[#This Row],[INDEX CATEGORY]]="",CONCATENATE("Custom (",Table1[[#This Row],[CUSTOM INDEX]],")"),IF(Table1[[#This Row],[INDEX CATEGORY]]="No index","Custom (None)",INDEX(Index!$C$3:$X$230,MATCH(Table1[[#This Row],[INDEX NUMBER]],Index!$B$3:$B$230,0),MATCH(Table1[[#This Row],[INDEX CATEGORY]],Index!$C$2:$X$2,0))))</f>
        <v>Custom ()</v>
      </c>
      <c r="M1039" s="205"/>
      <c r="N1039" s="206" t="s">
        <v>5</v>
      </c>
      <c r="O1039" s="205" t="s">
        <v>95</v>
      </c>
      <c r="P1039" s="210" t="str">
        <f>IF(Table1[[#This Row],[LIBRARY ID]]="","",Table1[[#This Row],[VOLUME]])</f>
        <v/>
      </c>
      <c r="Q1039" s="210" t="str">
        <f>IF(Table1[[#This Row],[LIBRARY ID]]="","",Table1[[#This Row],[CONCENTRATION]]*Table1[[#This Row],[VOLUME]])</f>
        <v/>
      </c>
      <c r="R1039" s="196" t="s">
        <v>979</v>
      </c>
      <c r="S1039" s="207" t="str">
        <f>IF(Table1[[#This Row],[LIBRARY ID]]="","",CONCATENATE('Sample information'!$B$16,"_",Table1[[#This Row],[PLATE]],"_org_",Table1[[#This Row],[DATE SAMPLE DELIVERY]]))</f>
        <v/>
      </c>
      <c r="T1039" s="121" t="str">
        <f>IF(Table1[[#This Row],[DATE SAMPLE DELIVERY]]="","",(CONCATENATE(20,LEFT(Table1[[#This Row],[DATE SAMPLE DELIVERY]],2),"-",(MID(Table1[[#This Row],[DATE SAMPLE DELIVERY]],3,2)),"-",(RIGHT(Table1[[#This Row],[DATE SAMPLE DELIVERY]],2)))))</f>
        <v/>
      </c>
      <c r="U1039" s="122" t="str">
        <f>IF(Table1[[#This Row],[LIBRARY ID]]="","",IF('Sample information'!$B$22="","RML",'Sample information'!$B$22))</f>
        <v/>
      </c>
      <c r="V1039" s="121" t="s">
        <v>280</v>
      </c>
      <c r="W1039" s="195"/>
      <c r="X1039" s="195"/>
      <c r="Y1039" s="197"/>
      <c r="Z1039" s="197"/>
      <c r="AA1039" s="198"/>
      <c r="AB1039" s="197"/>
      <c r="AC1039" s="199"/>
      <c r="AD1039" s="200"/>
      <c r="AE1039" s="201"/>
      <c r="AF1039" s="195"/>
      <c r="AG1039" s="121"/>
      <c r="AH1039" s="121"/>
      <c r="AI1039" s="121"/>
      <c r="AJ1039" s="121"/>
      <c r="AK1039" s="121"/>
      <c r="AL1039" s="121"/>
      <c r="AM1039" s="121"/>
      <c r="AN1039" s="121"/>
      <c r="AO1039" s="121"/>
      <c r="AP1039" s="121"/>
      <c r="AQ1039" s="121"/>
      <c r="AR1039" s="121"/>
      <c r="AS1039" s="121"/>
      <c r="AT1039" s="121"/>
      <c r="AU1039" s="121"/>
      <c r="AV1039" s="121"/>
      <c r="AW1039" s="121"/>
      <c r="AX1039" s="121"/>
      <c r="AY1039" s="121"/>
      <c r="AZ1039" s="121"/>
      <c r="BA1039" s="121"/>
      <c r="BB1039" s="121"/>
      <c r="BC1039" s="121"/>
      <c r="BD1039" s="121"/>
      <c r="BE1039" s="121"/>
    </row>
    <row r="1040" spans="1:57" s="122" customFormat="1" ht="15">
      <c r="A1040" s="202" t="str">
        <f>IF(Table1[[#This Row],[LIBRARY ID]]="","",CONCATENATE('Sample information'!B$16," #1"," ",Table1[[#This Row],[DATE SAMPLE DELIVERY]]))</f>
        <v/>
      </c>
      <c r="B1040" s="202" t="str">
        <f>IF(Table1[[#This Row],[LIBRARY ID]]="","",CONCATENATE('Sample information'!B$16,"-",Table1[[#This Row],[LIBRARY ID]]))</f>
        <v/>
      </c>
      <c r="C1040" s="194"/>
      <c r="D1040" s="194"/>
      <c r="E1040" s="194"/>
      <c r="F1040" s="204" t="s">
        <v>547</v>
      </c>
      <c r="G1040" s="194"/>
      <c r="H1040" s="194"/>
      <c r="I1040" s="194"/>
      <c r="J1040" s="194"/>
      <c r="K1040" s="194"/>
      <c r="L1040" s="202" t="str">
        <f>IF(Table1[[#This Row],[INDEX CATEGORY]]="",CONCATENATE("Custom (",Table1[[#This Row],[CUSTOM INDEX]],")"),IF(Table1[[#This Row],[INDEX CATEGORY]]="No index","Custom (None)",INDEX(Index!$C$3:$X$230,MATCH(Table1[[#This Row],[INDEX NUMBER]],Index!$B$3:$B$230,0),MATCH(Table1[[#This Row],[INDEX CATEGORY]],Index!$C$2:$X$2,0))))</f>
        <v>Custom ()</v>
      </c>
      <c r="M1040" s="205"/>
      <c r="N1040" s="206" t="s">
        <v>5</v>
      </c>
      <c r="O1040" s="205" t="s">
        <v>96</v>
      </c>
      <c r="P1040" s="210" t="str">
        <f>IF(Table1[[#This Row],[LIBRARY ID]]="","",Table1[[#This Row],[VOLUME]])</f>
        <v/>
      </c>
      <c r="Q1040" s="210" t="str">
        <f>IF(Table1[[#This Row],[LIBRARY ID]]="","",Table1[[#This Row],[CONCENTRATION]]*Table1[[#This Row],[VOLUME]])</f>
        <v/>
      </c>
      <c r="R1040" s="196" t="s">
        <v>979</v>
      </c>
      <c r="S1040" s="207" t="str">
        <f>IF(Table1[[#This Row],[LIBRARY ID]]="","",CONCATENATE('Sample information'!$B$16,"_",Table1[[#This Row],[PLATE]],"_org_",Table1[[#This Row],[DATE SAMPLE DELIVERY]]))</f>
        <v/>
      </c>
      <c r="T1040" s="121" t="str">
        <f>IF(Table1[[#This Row],[DATE SAMPLE DELIVERY]]="","",(CONCATENATE(20,LEFT(Table1[[#This Row],[DATE SAMPLE DELIVERY]],2),"-",(MID(Table1[[#This Row],[DATE SAMPLE DELIVERY]],3,2)),"-",(RIGHT(Table1[[#This Row],[DATE SAMPLE DELIVERY]],2)))))</f>
        <v/>
      </c>
      <c r="U1040" s="122" t="str">
        <f>IF(Table1[[#This Row],[LIBRARY ID]]="","",IF('Sample information'!$B$22="","RML",'Sample information'!$B$22))</f>
        <v/>
      </c>
      <c r="V1040" s="121" t="s">
        <v>280</v>
      </c>
      <c r="W1040" s="195"/>
      <c r="X1040" s="195"/>
      <c r="Y1040" s="197"/>
      <c r="Z1040" s="197"/>
      <c r="AA1040" s="198"/>
      <c r="AB1040" s="197"/>
      <c r="AC1040" s="199"/>
      <c r="AD1040" s="200"/>
      <c r="AE1040" s="201"/>
      <c r="AF1040" s="195"/>
      <c r="AG1040" s="121"/>
      <c r="AH1040" s="121"/>
      <c r="AI1040" s="121"/>
      <c r="AJ1040" s="121"/>
      <c r="AK1040" s="121"/>
      <c r="AL1040" s="121"/>
      <c r="AM1040" s="121"/>
      <c r="AN1040" s="121"/>
      <c r="AO1040" s="121"/>
      <c r="AP1040" s="121"/>
      <c r="AQ1040" s="121"/>
      <c r="AR1040" s="121"/>
      <c r="AS1040" s="121"/>
      <c r="AT1040" s="121"/>
      <c r="AU1040" s="121"/>
      <c r="AV1040" s="121"/>
      <c r="AW1040" s="121"/>
      <c r="AX1040" s="121"/>
      <c r="AY1040" s="121"/>
      <c r="AZ1040" s="121"/>
      <c r="BA1040" s="121"/>
      <c r="BB1040" s="121"/>
      <c r="BC1040" s="121"/>
      <c r="BD1040" s="121"/>
      <c r="BE1040" s="121"/>
    </row>
    <row r="1041" spans="1:57" s="122" customFormat="1" ht="15">
      <c r="A1041" s="202" t="str">
        <f>IF(Table1[[#This Row],[LIBRARY ID]]="","",CONCATENATE('Sample information'!B$16," #1"," ",Table1[[#This Row],[DATE SAMPLE DELIVERY]]))</f>
        <v/>
      </c>
      <c r="B1041" s="202" t="str">
        <f>IF(Table1[[#This Row],[LIBRARY ID]]="","",CONCATENATE('Sample information'!B$16,"-",Table1[[#This Row],[LIBRARY ID]]))</f>
        <v/>
      </c>
      <c r="C1041" s="194"/>
      <c r="D1041" s="194"/>
      <c r="E1041" s="194"/>
      <c r="F1041" s="204" t="s">
        <v>547</v>
      </c>
      <c r="G1041" s="194"/>
      <c r="H1041" s="194"/>
      <c r="I1041" s="194"/>
      <c r="J1041" s="194"/>
      <c r="K1041" s="194"/>
      <c r="L1041" s="202" t="str">
        <f>IF(Table1[[#This Row],[INDEX CATEGORY]]="",CONCATENATE("Custom (",Table1[[#This Row],[CUSTOM INDEX]],")"),IF(Table1[[#This Row],[INDEX CATEGORY]]="No index","Custom (None)",INDEX(Index!$C$3:$X$230,MATCH(Table1[[#This Row],[INDEX NUMBER]],Index!$B$3:$B$230,0),MATCH(Table1[[#This Row],[INDEX CATEGORY]],Index!$C$2:$X$2,0))))</f>
        <v>Custom ()</v>
      </c>
      <c r="M1041" s="205"/>
      <c r="N1041" s="206" t="s">
        <v>5</v>
      </c>
      <c r="O1041" s="205" t="s">
        <v>97</v>
      </c>
      <c r="P1041" s="210" t="str">
        <f>IF(Table1[[#This Row],[LIBRARY ID]]="","",Table1[[#This Row],[VOLUME]])</f>
        <v/>
      </c>
      <c r="Q1041" s="210" t="str">
        <f>IF(Table1[[#This Row],[LIBRARY ID]]="","",Table1[[#This Row],[CONCENTRATION]]*Table1[[#This Row],[VOLUME]])</f>
        <v/>
      </c>
      <c r="R1041" s="196" t="s">
        <v>979</v>
      </c>
      <c r="S1041" s="207" t="str">
        <f>IF(Table1[[#This Row],[LIBRARY ID]]="","",CONCATENATE('Sample information'!$B$16,"_",Table1[[#This Row],[PLATE]],"_org_",Table1[[#This Row],[DATE SAMPLE DELIVERY]]))</f>
        <v/>
      </c>
      <c r="T1041" s="121" t="str">
        <f>IF(Table1[[#This Row],[DATE SAMPLE DELIVERY]]="","",(CONCATENATE(20,LEFT(Table1[[#This Row],[DATE SAMPLE DELIVERY]],2),"-",(MID(Table1[[#This Row],[DATE SAMPLE DELIVERY]],3,2)),"-",(RIGHT(Table1[[#This Row],[DATE SAMPLE DELIVERY]],2)))))</f>
        <v/>
      </c>
      <c r="U1041" s="122" t="str">
        <f>IF(Table1[[#This Row],[LIBRARY ID]]="","",IF('Sample information'!$B$22="","RML",'Sample information'!$B$22))</f>
        <v/>
      </c>
      <c r="V1041" s="121" t="s">
        <v>280</v>
      </c>
      <c r="W1041" s="195"/>
      <c r="X1041" s="195"/>
      <c r="Y1041" s="197"/>
      <c r="Z1041" s="197"/>
      <c r="AA1041" s="198"/>
      <c r="AB1041" s="197"/>
      <c r="AC1041" s="199"/>
      <c r="AD1041" s="200"/>
      <c r="AE1041" s="201"/>
      <c r="AF1041" s="195"/>
      <c r="AG1041" s="121"/>
      <c r="AH1041" s="121"/>
      <c r="AI1041" s="121"/>
      <c r="AJ1041" s="121"/>
      <c r="AK1041" s="121"/>
      <c r="AL1041" s="121"/>
      <c r="AM1041" s="121"/>
      <c r="AN1041" s="121"/>
      <c r="AO1041" s="121"/>
      <c r="AP1041" s="121"/>
      <c r="AQ1041" s="121"/>
      <c r="AR1041" s="121"/>
      <c r="AS1041" s="121"/>
      <c r="AT1041" s="121"/>
      <c r="AU1041" s="121"/>
      <c r="AV1041" s="121"/>
      <c r="AW1041" s="121"/>
      <c r="AX1041" s="121"/>
      <c r="AY1041" s="121"/>
      <c r="AZ1041" s="121"/>
      <c r="BA1041" s="121"/>
      <c r="BB1041" s="121"/>
      <c r="BC1041" s="121"/>
      <c r="BD1041" s="121"/>
      <c r="BE1041" s="121"/>
    </row>
    <row r="1042" spans="1:57" s="122" customFormat="1" ht="15">
      <c r="A1042" s="202" t="str">
        <f>IF(Table1[[#This Row],[LIBRARY ID]]="","",CONCATENATE('Sample information'!B$16," #1"," ",Table1[[#This Row],[DATE SAMPLE DELIVERY]]))</f>
        <v/>
      </c>
      <c r="B1042" s="202" t="str">
        <f>IF(Table1[[#This Row],[LIBRARY ID]]="","",CONCATENATE('Sample information'!B$16,"-",Table1[[#This Row],[LIBRARY ID]]))</f>
        <v/>
      </c>
      <c r="C1042" s="194"/>
      <c r="D1042" s="194"/>
      <c r="E1042" s="194"/>
      <c r="F1042" s="204" t="s">
        <v>547</v>
      </c>
      <c r="G1042" s="194"/>
      <c r="H1042" s="194"/>
      <c r="I1042" s="194"/>
      <c r="J1042" s="194"/>
      <c r="K1042" s="194"/>
      <c r="L1042" s="202" t="str">
        <f>IF(Table1[[#This Row],[INDEX CATEGORY]]="",CONCATENATE("Custom (",Table1[[#This Row],[CUSTOM INDEX]],")"),IF(Table1[[#This Row],[INDEX CATEGORY]]="No index","Custom (None)",INDEX(Index!$C$3:$X$230,MATCH(Table1[[#This Row],[INDEX NUMBER]],Index!$B$3:$B$230,0),MATCH(Table1[[#This Row],[INDEX CATEGORY]],Index!$C$2:$X$2,0))))</f>
        <v>Custom ()</v>
      </c>
      <c r="M1042" s="205"/>
      <c r="N1042" s="206" t="s">
        <v>5</v>
      </c>
      <c r="O1042" s="205" t="s">
        <v>98</v>
      </c>
      <c r="P1042" s="210" t="str">
        <f>IF(Table1[[#This Row],[LIBRARY ID]]="","",Table1[[#This Row],[VOLUME]])</f>
        <v/>
      </c>
      <c r="Q1042" s="210" t="str">
        <f>IF(Table1[[#This Row],[LIBRARY ID]]="","",Table1[[#This Row],[CONCENTRATION]]*Table1[[#This Row],[VOLUME]])</f>
        <v/>
      </c>
      <c r="R1042" s="196" t="s">
        <v>979</v>
      </c>
      <c r="S1042" s="207" t="str">
        <f>IF(Table1[[#This Row],[LIBRARY ID]]="","",CONCATENATE('Sample information'!$B$16,"_",Table1[[#This Row],[PLATE]],"_org_",Table1[[#This Row],[DATE SAMPLE DELIVERY]]))</f>
        <v/>
      </c>
      <c r="T1042" s="121" t="str">
        <f>IF(Table1[[#This Row],[DATE SAMPLE DELIVERY]]="","",(CONCATENATE(20,LEFT(Table1[[#This Row],[DATE SAMPLE DELIVERY]],2),"-",(MID(Table1[[#This Row],[DATE SAMPLE DELIVERY]],3,2)),"-",(RIGHT(Table1[[#This Row],[DATE SAMPLE DELIVERY]],2)))))</f>
        <v/>
      </c>
      <c r="U1042" s="122" t="str">
        <f>IF(Table1[[#This Row],[LIBRARY ID]]="","",IF('Sample information'!$B$22="","RML",'Sample information'!$B$22))</f>
        <v/>
      </c>
      <c r="V1042" s="121" t="s">
        <v>280</v>
      </c>
      <c r="W1042" s="195"/>
      <c r="X1042" s="195"/>
      <c r="Y1042" s="197"/>
      <c r="Z1042" s="197"/>
      <c r="AA1042" s="198"/>
      <c r="AB1042" s="197"/>
      <c r="AC1042" s="199"/>
      <c r="AD1042" s="200"/>
      <c r="AE1042" s="201"/>
      <c r="AF1042" s="195"/>
      <c r="AG1042" s="121"/>
      <c r="AH1042" s="121"/>
      <c r="AI1042" s="121"/>
      <c r="AJ1042" s="121"/>
      <c r="AK1042" s="121"/>
      <c r="AL1042" s="121"/>
      <c r="AM1042" s="121"/>
      <c r="AN1042" s="121"/>
      <c r="AO1042" s="121"/>
      <c r="AP1042" s="121"/>
      <c r="AQ1042" s="121"/>
      <c r="AR1042" s="121"/>
      <c r="AS1042" s="121"/>
      <c r="AT1042" s="121"/>
      <c r="AU1042" s="121"/>
      <c r="AV1042" s="121"/>
      <c r="AW1042" s="121"/>
      <c r="AX1042" s="121"/>
      <c r="AY1042" s="121"/>
      <c r="AZ1042" s="121"/>
      <c r="BA1042" s="121"/>
      <c r="BB1042" s="121"/>
      <c r="BC1042" s="121"/>
      <c r="BD1042" s="121"/>
      <c r="BE1042" s="121"/>
    </row>
    <row r="1043" spans="1:57" s="122" customFormat="1" ht="15">
      <c r="A1043" s="202" t="str">
        <f>IF(Table1[[#This Row],[LIBRARY ID]]="","",CONCATENATE('Sample information'!B$16," #1"," ",Table1[[#This Row],[DATE SAMPLE DELIVERY]]))</f>
        <v/>
      </c>
      <c r="B1043" s="202" t="str">
        <f>IF(Table1[[#This Row],[LIBRARY ID]]="","",CONCATENATE('Sample information'!B$16,"-",Table1[[#This Row],[LIBRARY ID]]))</f>
        <v/>
      </c>
      <c r="C1043" s="194"/>
      <c r="D1043" s="194"/>
      <c r="E1043" s="194"/>
      <c r="F1043" s="204" t="s">
        <v>547</v>
      </c>
      <c r="G1043" s="194"/>
      <c r="H1043" s="194"/>
      <c r="I1043" s="194"/>
      <c r="J1043" s="194"/>
      <c r="K1043" s="194"/>
      <c r="L1043" s="202" t="str">
        <f>IF(Table1[[#This Row],[INDEX CATEGORY]]="",CONCATENATE("Custom (",Table1[[#This Row],[CUSTOM INDEX]],")"),IF(Table1[[#This Row],[INDEX CATEGORY]]="No index","Custom (None)",INDEX(Index!$C$3:$X$230,MATCH(Table1[[#This Row],[INDEX NUMBER]],Index!$B$3:$B$230,0),MATCH(Table1[[#This Row],[INDEX CATEGORY]],Index!$C$2:$X$2,0))))</f>
        <v>Custom ()</v>
      </c>
      <c r="M1043" s="205"/>
      <c r="N1043" s="206" t="s">
        <v>5</v>
      </c>
      <c r="O1043" s="205" t="s">
        <v>99</v>
      </c>
      <c r="P1043" s="210" t="str">
        <f>IF(Table1[[#This Row],[LIBRARY ID]]="","",Table1[[#This Row],[VOLUME]])</f>
        <v/>
      </c>
      <c r="Q1043" s="210" t="str">
        <f>IF(Table1[[#This Row],[LIBRARY ID]]="","",Table1[[#This Row],[CONCENTRATION]]*Table1[[#This Row],[VOLUME]])</f>
        <v/>
      </c>
      <c r="R1043" s="196" t="s">
        <v>979</v>
      </c>
      <c r="S1043" s="207" t="str">
        <f>IF(Table1[[#This Row],[LIBRARY ID]]="","",CONCATENATE('Sample information'!$B$16,"_",Table1[[#This Row],[PLATE]],"_org_",Table1[[#This Row],[DATE SAMPLE DELIVERY]]))</f>
        <v/>
      </c>
      <c r="T1043" s="121" t="str">
        <f>IF(Table1[[#This Row],[DATE SAMPLE DELIVERY]]="","",(CONCATENATE(20,LEFT(Table1[[#This Row],[DATE SAMPLE DELIVERY]],2),"-",(MID(Table1[[#This Row],[DATE SAMPLE DELIVERY]],3,2)),"-",(RIGHT(Table1[[#This Row],[DATE SAMPLE DELIVERY]],2)))))</f>
        <v/>
      </c>
      <c r="U1043" s="122" t="str">
        <f>IF(Table1[[#This Row],[LIBRARY ID]]="","",IF('Sample information'!$B$22="","RML",'Sample information'!$B$22))</f>
        <v/>
      </c>
      <c r="V1043" s="121" t="s">
        <v>280</v>
      </c>
      <c r="W1043" s="195"/>
      <c r="X1043" s="195"/>
      <c r="Y1043" s="197"/>
      <c r="Z1043" s="197"/>
      <c r="AA1043" s="198"/>
      <c r="AB1043" s="197"/>
      <c r="AC1043" s="199"/>
      <c r="AD1043" s="200"/>
      <c r="AE1043" s="201"/>
      <c r="AF1043" s="195"/>
      <c r="AG1043" s="121"/>
      <c r="AH1043" s="121"/>
      <c r="AI1043" s="121"/>
      <c r="AJ1043" s="121"/>
      <c r="AK1043" s="121"/>
      <c r="AL1043" s="121"/>
      <c r="AM1043" s="121"/>
      <c r="AN1043" s="121"/>
      <c r="AO1043" s="121"/>
      <c r="AP1043" s="121"/>
      <c r="AQ1043" s="121"/>
      <c r="AR1043" s="121"/>
      <c r="AS1043" s="121"/>
      <c r="AT1043" s="121"/>
      <c r="AU1043" s="121"/>
      <c r="AV1043" s="121"/>
      <c r="AW1043" s="121"/>
      <c r="AX1043" s="121"/>
      <c r="AY1043" s="121"/>
      <c r="AZ1043" s="121"/>
      <c r="BA1043" s="121"/>
      <c r="BB1043" s="121"/>
      <c r="BC1043" s="121"/>
      <c r="BD1043" s="121"/>
      <c r="BE1043" s="121"/>
    </row>
    <row r="1044" spans="1:57" s="122" customFormat="1" ht="15">
      <c r="A1044" s="202" t="str">
        <f>IF(Table1[[#This Row],[LIBRARY ID]]="","",CONCATENATE('Sample information'!B$16," #1"," ",Table1[[#This Row],[DATE SAMPLE DELIVERY]]))</f>
        <v/>
      </c>
      <c r="B1044" s="202" t="str">
        <f>IF(Table1[[#This Row],[LIBRARY ID]]="","",CONCATENATE('Sample information'!B$16,"-",Table1[[#This Row],[LIBRARY ID]]))</f>
        <v/>
      </c>
      <c r="C1044" s="194"/>
      <c r="D1044" s="194"/>
      <c r="E1044" s="194"/>
      <c r="F1044" s="204" t="s">
        <v>547</v>
      </c>
      <c r="G1044" s="194"/>
      <c r="H1044" s="194"/>
      <c r="I1044" s="194"/>
      <c r="J1044" s="194"/>
      <c r="K1044" s="194"/>
      <c r="L1044" s="202" t="str">
        <f>IF(Table1[[#This Row],[INDEX CATEGORY]]="",CONCATENATE("Custom (",Table1[[#This Row],[CUSTOM INDEX]],")"),IF(Table1[[#This Row],[INDEX CATEGORY]]="No index","Custom (None)",INDEX(Index!$C$3:$X$230,MATCH(Table1[[#This Row],[INDEX NUMBER]],Index!$B$3:$B$230,0),MATCH(Table1[[#This Row],[INDEX CATEGORY]],Index!$C$2:$X$2,0))))</f>
        <v>Custom ()</v>
      </c>
      <c r="M1044" s="205"/>
      <c r="N1044" s="206" t="s">
        <v>5</v>
      </c>
      <c r="O1044" s="205" t="s">
        <v>100</v>
      </c>
      <c r="P1044" s="210" t="str">
        <f>IF(Table1[[#This Row],[LIBRARY ID]]="","",Table1[[#This Row],[VOLUME]])</f>
        <v/>
      </c>
      <c r="Q1044" s="210" t="str">
        <f>IF(Table1[[#This Row],[LIBRARY ID]]="","",Table1[[#This Row],[CONCENTRATION]]*Table1[[#This Row],[VOLUME]])</f>
        <v/>
      </c>
      <c r="R1044" s="196" t="s">
        <v>979</v>
      </c>
      <c r="S1044" s="207" t="str">
        <f>IF(Table1[[#This Row],[LIBRARY ID]]="","",CONCATENATE('Sample information'!$B$16,"_",Table1[[#This Row],[PLATE]],"_org_",Table1[[#This Row],[DATE SAMPLE DELIVERY]]))</f>
        <v/>
      </c>
      <c r="T1044" s="121" t="str">
        <f>IF(Table1[[#This Row],[DATE SAMPLE DELIVERY]]="","",(CONCATENATE(20,LEFT(Table1[[#This Row],[DATE SAMPLE DELIVERY]],2),"-",(MID(Table1[[#This Row],[DATE SAMPLE DELIVERY]],3,2)),"-",(RIGHT(Table1[[#This Row],[DATE SAMPLE DELIVERY]],2)))))</f>
        <v/>
      </c>
      <c r="U1044" s="122" t="str">
        <f>IF(Table1[[#This Row],[LIBRARY ID]]="","",IF('Sample information'!$B$22="","RML",'Sample information'!$B$22))</f>
        <v/>
      </c>
      <c r="V1044" s="121" t="s">
        <v>280</v>
      </c>
      <c r="W1044" s="195"/>
      <c r="X1044" s="195"/>
      <c r="Y1044" s="197"/>
      <c r="Z1044" s="197"/>
      <c r="AA1044" s="198"/>
      <c r="AB1044" s="197"/>
      <c r="AC1044" s="199"/>
      <c r="AD1044" s="200"/>
      <c r="AE1044" s="201"/>
      <c r="AF1044" s="195"/>
      <c r="AG1044" s="121"/>
      <c r="AH1044" s="121"/>
      <c r="AI1044" s="121"/>
      <c r="AJ1044" s="121"/>
      <c r="AK1044" s="121"/>
      <c r="AL1044" s="121"/>
      <c r="AM1044" s="121"/>
      <c r="AN1044" s="121"/>
      <c r="AO1044" s="121"/>
      <c r="AP1044" s="121"/>
      <c r="AQ1044" s="121"/>
      <c r="AR1044" s="121"/>
      <c r="AS1044" s="121"/>
      <c r="AT1044" s="121"/>
      <c r="AU1044" s="121"/>
      <c r="AV1044" s="121"/>
      <c r="AW1044" s="121"/>
      <c r="AX1044" s="121"/>
      <c r="AY1044" s="121"/>
      <c r="AZ1044" s="121"/>
      <c r="BA1044" s="121"/>
      <c r="BB1044" s="121"/>
      <c r="BC1044" s="121"/>
      <c r="BD1044" s="121"/>
      <c r="BE1044" s="121"/>
    </row>
    <row r="1045" spans="1:57" s="122" customFormat="1" ht="15">
      <c r="A1045" s="202" t="str">
        <f>IF(Table1[[#This Row],[LIBRARY ID]]="","",CONCATENATE('Sample information'!B$16," #1"," ",Table1[[#This Row],[DATE SAMPLE DELIVERY]]))</f>
        <v/>
      </c>
      <c r="B1045" s="202" t="str">
        <f>IF(Table1[[#This Row],[LIBRARY ID]]="","",CONCATENATE('Sample information'!B$16,"-",Table1[[#This Row],[LIBRARY ID]]))</f>
        <v/>
      </c>
      <c r="C1045" s="194"/>
      <c r="D1045" s="194"/>
      <c r="E1045" s="194"/>
      <c r="F1045" s="204" t="s">
        <v>547</v>
      </c>
      <c r="G1045" s="194"/>
      <c r="H1045" s="194"/>
      <c r="I1045" s="194"/>
      <c r="J1045" s="194"/>
      <c r="K1045" s="194"/>
      <c r="L1045" s="202" t="str">
        <f>IF(Table1[[#This Row],[INDEX CATEGORY]]="",CONCATENATE("Custom (",Table1[[#This Row],[CUSTOM INDEX]],")"),IF(Table1[[#This Row],[INDEX CATEGORY]]="No index","Custom (None)",INDEX(Index!$C$3:$X$230,MATCH(Table1[[#This Row],[INDEX NUMBER]],Index!$B$3:$B$230,0),MATCH(Table1[[#This Row],[INDEX CATEGORY]],Index!$C$2:$X$2,0))))</f>
        <v>Custom ()</v>
      </c>
      <c r="M1045" s="205"/>
      <c r="N1045" s="206" t="s">
        <v>5</v>
      </c>
      <c r="O1045" s="205" t="s">
        <v>101</v>
      </c>
      <c r="P1045" s="210" t="str">
        <f>IF(Table1[[#This Row],[LIBRARY ID]]="","",Table1[[#This Row],[VOLUME]])</f>
        <v/>
      </c>
      <c r="Q1045" s="210" t="str">
        <f>IF(Table1[[#This Row],[LIBRARY ID]]="","",Table1[[#This Row],[CONCENTRATION]]*Table1[[#This Row],[VOLUME]])</f>
        <v/>
      </c>
      <c r="R1045" s="196" t="s">
        <v>979</v>
      </c>
      <c r="S1045" s="207" t="str">
        <f>IF(Table1[[#This Row],[LIBRARY ID]]="","",CONCATENATE('Sample information'!$B$16,"_",Table1[[#This Row],[PLATE]],"_org_",Table1[[#This Row],[DATE SAMPLE DELIVERY]]))</f>
        <v/>
      </c>
      <c r="T1045" s="121" t="str">
        <f>IF(Table1[[#This Row],[DATE SAMPLE DELIVERY]]="","",(CONCATENATE(20,LEFT(Table1[[#This Row],[DATE SAMPLE DELIVERY]],2),"-",(MID(Table1[[#This Row],[DATE SAMPLE DELIVERY]],3,2)),"-",(RIGHT(Table1[[#This Row],[DATE SAMPLE DELIVERY]],2)))))</f>
        <v/>
      </c>
      <c r="U1045" s="122" t="str">
        <f>IF(Table1[[#This Row],[LIBRARY ID]]="","",IF('Sample information'!$B$22="","RML",'Sample information'!$B$22))</f>
        <v/>
      </c>
      <c r="V1045" s="121" t="s">
        <v>280</v>
      </c>
      <c r="W1045" s="195"/>
      <c r="X1045" s="195"/>
      <c r="Y1045" s="197"/>
      <c r="Z1045" s="197"/>
      <c r="AA1045" s="198"/>
      <c r="AB1045" s="197"/>
      <c r="AC1045" s="199"/>
      <c r="AD1045" s="200"/>
      <c r="AE1045" s="201"/>
      <c r="AF1045" s="195"/>
      <c r="AG1045" s="121"/>
      <c r="AH1045" s="121"/>
      <c r="AI1045" s="121"/>
      <c r="AJ1045" s="121"/>
      <c r="AK1045" s="121"/>
      <c r="AL1045" s="121"/>
      <c r="AM1045" s="121"/>
      <c r="AN1045" s="121"/>
      <c r="AO1045" s="121"/>
      <c r="AP1045" s="121"/>
      <c r="AQ1045" s="121"/>
      <c r="AR1045" s="121"/>
      <c r="AS1045" s="121"/>
      <c r="AT1045" s="121"/>
      <c r="AU1045" s="121"/>
      <c r="AV1045" s="121"/>
      <c r="AW1045" s="121"/>
      <c r="AX1045" s="121"/>
      <c r="AY1045" s="121"/>
      <c r="AZ1045" s="121"/>
      <c r="BA1045" s="121"/>
      <c r="BB1045" s="121"/>
      <c r="BC1045" s="121"/>
      <c r="BD1045" s="121"/>
      <c r="BE1045" s="121"/>
    </row>
    <row r="1046" spans="1:57" s="122" customFormat="1" ht="15">
      <c r="A1046" s="202" t="str">
        <f>IF(Table1[[#This Row],[LIBRARY ID]]="","",CONCATENATE('Sample information'!B$16," #1"," ",Table1[[#This Row],[DATE SAMPLE DELIVERY]]))</f>
        <v/>
      </c>
      <c r="B1046" s="202" t="str">
        <f>IF(Table1[[#This Row],[LIBRARY ID]]="","",CONCATENATE('Sample information'!B$16,"-",Table1[[#This Row],[LIBRARY ID]]))</f>
        <v/>
      </c>
      <c r="C1046" s="194"/>
      <c r="D1046" s="194"/>
      <c r="E1046" s="194"/>
      <c r="F1046" s="204" t="s">
        <v>547</v>
      </c>
      <c r="G1046" s="194"/>
      <c r="H1046" s="194"/>
      <c r="I1046" s="194"/>
      <c r="J1046" s="194"/>
      <c r="K1046" s="194"/>
      <c r="L1046" s="202" t="str">
        <f>IF(Table1[[#This Row],[INDEX CATEGORY]]="",CONCATENATE("Custom (",Table1[[#This Row],[CUSTOM INDEX]],")"),IF(Table1[[#This Row],[INDEX CATEGORY]]="No index","Custom (None)",INDEX(Index!$C$3:$X$230,MATCH(Table1[[#This Row],[INDEX NUMBER]],Index!$B$3:$B$230,0),MATCH(Table1[[#This Row],[INDEX CATEGORY]],Index!$C$2:$X$2,0))))</f>
        <v>Custom ()</v>
      </c>
      <c r="M1046" s="205"/>
      <c r="N1046" s="206" t="s">
        <v>5</v>
      </c>
      <c r="O1046" s="205" t="s">
        <v>102</v>
      </c>
      <c r="P1046" s="210" t="str">
        <f>IF(Table1[[#This Row],[LIBRARY ID]]="","",Table1[[#This Row],[VOLUME]])</f>
        <v/>
      </c>
      <c r="Q1046" s="210" t="str">
        <f>IF(Table1[[#This Row],[LIBRARY ID]]="","",Table1[[#This Row],[CONCENTRATION]]*Table1[[#This Row],[VOLUME]])</f>
        <v/>
      </c>
      <c r="R1046" s="196" t="s">
        <v>979</v>
      </c>
      <c r="S1046" s="207" t="str">
        <f>IF(Table1[[#This Row],[LIBRARY ID]]="","",CONCATENATE('Sample information'!$B$16,"_",Table1[[#This Row],[PLATE]],"_org_",Table1[[#This Row],[DATE SAMPLE DELIVERY]]))</f>
        <v/>
      </c>
      <c r="T1046" s="121" t="str">
        <f>IF(Table1[[#This Row],[DATE SAMPLE DELIVERY]]="","",(CONCATENATE(20,LEFT(Table1[[#This Row],[DATE SAMPLE DELIVERY]],2),"-",(MID(Table1[[#This Row],[DATE SAMPLE DELIVERY]],3,2)),"-",(RIGHT(Table1[[#This Row],[DATE SAMPLE DELIVERY]],2)))))</f>
        <v/>
      </c>
      <c r="U1046" s="122" t="str">
        <f>IF(Table1[[#This Row],[LIBRARY ID]]="","",IF('Sample information'!$B$22="","RML",'Sample information'!$B$22))</f>
        <v/>
      </c>
      <c r="V1046" s="121" t="s">
        <v>280</v>
      </c>
      <c r="W1046" s="195"/>
      <c r="X1046" s="195"/>
      <c r="Y1046" s="197"/>
      <c r="Z1046" s="197"/>
      <c r="AA1046" s="198"/>
      <c r="AB1046" s="197"/>
      <c r="AC1046" s="199"/>
      <c r="AD1046" s="200"/>
      <c r="AE1046" s="201"/>
      <c r="AF1046" s="195"/>
      <c r="AG1046" s="121"/>
      <c r="AH1046" s="121"/>
      <c r="AI1046" s="121"/>
      <c r="AJ1046" s="121"/>
      <c r="AK1046" s="121"/>
      <c r="AL1046" s="121"/>
      <c r="AM1046" s="121"/>
      <c r="AN1046" s="121"/>
      <c r="AO1046" s="121"/>
      <c r="AP1046" s="121"/>
      <c r="AQ1046" s="121"/>
      <c r="AR1046" s="121"/>
      <c r="AS1046" s="121"/>
      <c r="AT1046" s="121"/>
      <c r="AU1046" s="121"/>
      <c r="AV1046" s="121"/>
      <c r="AW1046" s="121"/>
      <c r="AX1046" s="121"/>
      <c r="AY1046" s="121"/>
      <c r="AZ1046" s="121"/>
      <c r="BA1046" s="121"/>
      <c r="BB1046" s="121"/>
      <c r="BC1046" s="121"/>
      <c r="BD1046" s="121"/>
      <c r="BE1046" s="121"/>
    </row>
    <row r="1047" spans="1:57" s="122" customFormat="1" ht="15">
      <c r="A1047" s="202" t="str">
        <f>IF(Table1[[#This Row],[LIBRARY ID]]="","",CONCATENATE('Sample information'!B$16," #1"," ",Table1[[#This Row],[DATE SAMPLE DELIVERY]]))</f>
        <v/>
      </c>
      <c r="B1047" s="202" t="str">
        <f>IF(Table1[[#This Row],[LIBRARY ID]]="","",CONCATENATE('Sample information'!B$16,"-",Table1[[#This Row],[LIBRARY ID]]))</f>
        <v/>
      </c>
      <c r="C1047" s="194"/>
      <c r="D1047" s="194"/>
      <c r="E1047" s="194"/>
      <c r="F1047" s="204" t="s">
        <v>547</v>
      </c>
      <c r="G1047" s="194"/>
      <c r="H1047" s="194"/>
      <c r="I1047" s="194"/>
      <c r="J1047" s="194"/>
      <c r="K1047" s="194"/>
      <c r="L1047" s="202" t="str">
        <f>IF(Table1[[#This Row],[INDEX CATEGORY]]="",CONCATENATE("Custom (",Table1[[#This Row],[CUSTOM INDEX]],")"),IF(Table1[[#This Row],[INDEX CATEGORY]]="No index","Custom (None)",INDEX(Index!$C$3:$X$230,MATCH(Table1[[#This Row],[INDEX NUMBER]],Index!$B$3:$B$230,0),MATCH(Table1[[#This Row],[INDEX CATEGORY]],Index!$C$2:$X$2,0))))</f>
        <v>Custom ()</v>
      </c>
      <c r="M1047" s="205"/>
      <c r="N1047" s="206" t="s">
        <v>5</v>
      </c>
      <c r="O1047" s="205" t="s">
        <v>103</v>
      </c>
      <c r="P1047" s="210" t="str">
        <f>IF(Table1[[#This Row],[LIBRARY ID]]="","",Table1[[#This Row],[VOLUME]])</f>
        <v/>
      </c>
      <c r="Q1047" s="210" t="str">
        <f>IF(Table1[[#This Row],[LIBRARY ID]]="","",Table1[[#This Row],[CONCENTRATION]]*Table1[[#This Row],[VOLUME]])</f>
        <v/>
      </c>
      <c r="R1047" s="196" t="s">
        <v>979</v>
      </c>
      <c r="S1047" s="207" t="str">
        <f>IF(Table1[[#This Row],[LIBRARY ID]]="","",CONCATENATE('Sample information'!$B$16,"_",Table1[[#This Row],[PLATE]],"_org_",Table1[[#This Row],[DATE SAMPLE DELIVERY]]))</f>
        <v/>
      </c>
      <c r="T1047" s="121" t="str">
        <f>IF(Table1[[#This Row],[DATE SAMPLE DELIVERY]]="","",(CONCATENATE(20,LEFT(Table1[[#This Row],[DATE SAMPLE DELIVERY]],2),"-",(MID(Table1[[#This Row],[DATE SAMPLE DELIVERY]],3,2)),"-",(RIGHT(Table1[[#This Row],[DATE SAMPLE DELIVERY]],2)))))</f>
        <v/>
      </c>
      <c r="U1047" s="122" t="str">
        <f>IF(Table1[[#This Row],[LIBRARY ID]]="","",IF('Sample information'!$B$22="","RML",'Sample information'!$B$22))</f>
        <v/>
      </c>
      <c r="V1047" s="121" t="s">
        <v>280</v>
      </c>
      <c r="W1047" s="195"/>
      <c r="X1047" s="195"/>
      <c r="Y1047" s="197"/>
      <c r="Z1047" s="197"/>
      <c r="AA1047" s="198"/>
      <c r="AB1047" s="197"/>
      <c r="AC1047" s="199"/>
      <c r="AD1047" s="200"/>
      <c r="AE1047" s="201"/>
      <c r="AF1047" s="195"/>
      <c r="AG1047" s="121"/>
      <c r="AH1047" s="121"/>
      <c r="AI1047" s="121"/>
      <c r="AJ1047" s="121"/>
      <c r="AK1047" s="121"/>
      <c r="AL1047" s="121"/>
      <c r="AM1047" s="121"/>
      <c r="AN1047" s="121"/>
      <c r="AO1047" s="121"/>
      <c r="AP1047" s="121"/>
      <c r="AQ1047" s="121"/>
      <c r="AR1047" s="121"/>
      <c r="AS1047" s="121"/>
      <c r="AT1047" s="121"/>
      <c r="AU1047" s="121"/>
      <c r="AV1047" s="121"/>
      <c r="AW1047" s="121"/>
      <c r="AX1047" s="121"/>
      <c r="AY1047" s="121"/>
      <c r="AZ1047" s="121"/>
      <c r="BA1047" s="121"/>
      <c r="BB1047" s="121"/>
      <c r="BC1047" s="121"/>
      <c r="BD1047" s="121"/>
      <c r="BE1047" s="121"/>
    </row>
    <row r="1048" spans="1:57" s="122" customFormat="1" ht="15">
      <c r="A1048" s="202" t="str">
        <f>IF(Table1[[#This Row],[LIBRARY ID]]="","",CONCATENATE('Sample information'!B$16," #1"," ",Table1[[#This Row],[DATE SAMPLE DELIVERY]]))</f>
        <v/>
      </c>
      <c r="B1048" s="202" t="str">
        <f>IF(Table1[[#This Row],[LIBRARY ID]]="","",CONCATENATE('Sample information'!B$16,"-",Table1[[#This Row],[LIBRARY ID]]))</f>
        <v/>
      </c>
      <c r="C1048" s="194"/>
      <c r="D1048" s="194"/>
      <c r="E1048" s="194"/>
      <c r="F1048" s="204" t="s">
        <v>547</v>
      </c>
      <c r="G1048" s="194"/>
      <c r="H1048" s="194"/>
      <c r="I1048" s="194"/>
      <c r="J1048" s="194"/>
      <c r="K1048" s="194"/>
      <c r="L1048" s="202" t="str">
        <f>IF(Table1[[#This Row],[INDEX CATEGORY]]="",CONCATENATE("Custom (",Table1[[#This Row],[CUSTOM INDEX]],")"),IF(Table1[[#This Row],[INDEX CATEGORY]]="No index","Custom (None)",INDEX(Index!$C$3:$X$230,MATCH(Table1[[#This Row],[INDEX NUMBER]],Index!$B$3:$B$230,0),MATCH(Table1[[#This Row],[INDEX CATEGORY]],Index!$C$2:$X$2,0))))</f>
        <v>Custom ()</v>
      </c>
      <c r="M1048" s="205"/>
      <c r="N1048" s="206" t="s">
        <v>5</v>
      </c>
      <c r="O1048" s="205" t="s">
        <v>104</v>
      </c>
      <c r="P1048" s="210" t="str">
        <f>IF(Table1[[#This Row],[LIBRARY ID]]="","",Table1[[#This Row],[VOLUME]])</f>
        <v/>
      </c>
      <c r="Q1048" s="210" t="str">
        <f>IF(Table1[[#This Row],[LIBRARY ID]]="","",Table1[[#This Row],[CONCENTRATION]]*Table1[[#This Row],[VOLUME]])</f>
        <v/>
      </c>
      <c r="R1048" s="196" t="s">
        <v>979</v>
      </c>
      <c r="S1048" s="207" t="str">
        <f>IF(Table1[[#This Row],[LIBRARY ID]]="","",CONCATENATE('Sample information'!$B$16,"_",Table1[[#This Row],[PLATE]],"_org_",Table1[[#This Row],[DATE SAMPLE DELIVERY]]))</f>
        <v/>
      </c>
      <c r="T1048" s="121" t="str">
        <f>IF(Table1[[#This Row],[DATE SAMPLE DELIVERY]]="","",(CONCATENATE(20,LEFT(Table1[[#This Row],[DATE SAMPLE DELIVERY]],2),"-",(MID(Table1[[#This Row],[DATE SAMPLE DELIVERY]],3,2)),"-",(RIGHT(Table1[[#This Row],[DATE SAMPLE DELIVERY]],2)))))</f>
        <v/>
      </c>
      <c r="U1048" s="122" t="str">
        <f>IF(Table1[[#This Row],[LIBRARY ID]]="","",IF('Sample information'!$B$22="","RML",'Sample information'!$B$22))</f>
        <v/>
      </c>
      <c r="V1048" s="121" t="s">
        <v>280</v>
      </c>
      <c r="W1048" s="195"/>
      <c r="X1048" s="195"/>
      <c r="Y1048" s="197"/>
      <c r="Z1048" s="197"/>
      <c r="AA1048" s="198"/>
      <c r="AB1048" s="197"/>
      <c r="AC1048" s="199"/>
      <c r="AD1048" s="200"/>
      <c r="AE1048" s="201"/>
      <c r="AF1048" s="195"/>
      <c r="AG1048" s="121"/>
      <c r="AH1048" s="121"/>
      <c r="AI1048" s="121"/>
      <c r="AJ1048" s="121"/>
      <c r="AK1048" s="121"/>
      <c r="AL1048" s="121"/>
      <c r="AM1048" s="121"/>
      <c r="AN1048" s="121"/>
      <c r="AO1048" s="121"/>
      <c r="AP1048" s="121"/>
      <c r="AQ1048" s="121"/>
      <c r="AR1048" s="121"/>
      <c r="AS1048" s="121"/>
      <c r="AT1048" s="121"/>
      <c r="AU1048" s="121"/>
      <c r="AV1048" s="121"/>
      <c r="AW1048" s="121"/>
      <c r="AX1048" s="121"/>
      <c r="AY1048" s="121"/>
      <c r="AZ1048" s="121"/>
      <c r="BA1048" s="121"/>
      <c r="BB1048" s="121"/>
      <c r="BC1048" s="121"/>
      <c r="BD1048" s="121"/>
      <c r="BE1048" s="121"/>
    </row>
    <row r="1049" spans="1:57" s="122" customFormat="1" ht="15">
      <c r="A1049" s="202" t="str">
        <f>IF(Table1[[#This Row],[LIBRARY ID]]="","",CONCATENATE('Sample information'!B$16," #1"," ",Table1[[#This Row],[DATE SAMPLE DELIVERY]]))</f>
        <v/>
      </c>
      <c r="B1049" s="202" t="str">
        <f>IF(Table1[[#This Row],[LIBRARY ID]]="","",CONCATENATE('Sample information'!B$16,"-",Table1[[#This Row],[LIBRARY ID]]))</f>
        <v/>
      </c>
      <c r="C1049" s="194"/>
      <c r="D1049" s="194"/>
      <c r="E1049" s="194"/>
      <c r="F1049" s="204" t="s">
        <v>547</v>
      </c>
      <c r="G1049" s="194"/>
      <c r="H1049" s="194"/>
      <c r="I1049" s="194"/>
      <c r="J1049" s="194"/>
      <c r="K1049" s="194"/>
      <c r="L1049" s="202" t="str">
        <f>IF(Table1[[#This Row],[INDEX CATEGORY]]="",CONCATENATE("Custom (",Table1[[#This Row],[CUSTOM INDEX]],")"),IF(Table1[[#This Row],[INDEX CATEGORY]]="No index","Custom (None)",INDEX(Index!$C$3:$X$230,MATCH(Table1[[#This Row],[INDEX NUMBER]],Index!$B$3:$B$230,0),MATCH(Table1[[#This Row],[INDEX CATEGORY]],Index!$C$2:$X$2,0))))</f>
        <v>Custom ()</v>
      </c>
      <c r="M1049" s="205"/>
      <c r="N1049" s="206" t="s">
        <v>5</v>
      </c>
      <c r="O1049" s="205" t="s">
        <v>105</v>
      </c>
      <c r="P1049" s="210" t="str">
        <f>IF(Table1[[#This Row],[LIBRARY ID]]="","",Table1[[#This Row],[VOLUME]])</f>
        <v/>
      </c>
      <c r="Q1049" s="210" t="str">
        <f>IF(Table1[[#This Row],[LIBRARY ID]]="","",Table1[[#This Row],[CONCENTRATION]]*Table1[[#This Row],[VOLUME]])</f>
        <v/>
      </c>
      <c r="R1049" s="196" t="s">
        <v>979</v>
      </c>
      <c r="S1049" s="207" t="str">
        <f>IF(Table1[[#This Row],[LIBRARY ID]]="","",CONCATENATE('Sample information'!$B$16,"_",Table1[[#This Row],[PLATE]],"_org_",Table1[[#This Row],[DATE SAMPLE DELIVERY]]))</f>
        <v/>
      </c>
      <c r="T1049" s="121" t="str">
        <f>IF(Table1[[#This Row],[DATE SAMPLE DELIVERY]]="","",(CONCATENATE(20,LEFT(Table1[[#This Row],[DATE SAMPLE DELIVERY]],2),"-",(MID(Table1[[#This Row],[DATE SAMPLE DELIVERY]],3,2)),"-",(RIGHT(Table1[[#This Row],[DATE SAMPLE DELIVERY]],2)))))</f>
        <v/>
      </c>
      <c r="U1049" s="122" t="str">
        <f>IF(Table1[[#This Row],[LIBRARY ID]]="","",IF('Sample information'!$B$22="","RML",'Sample information'!$B$22))</f>
        <v/>
      </c>
      <c r="V1049" s="121" t="s">
        <v>280</v>
      </c>
      <c r="W1049" s="195"/>
      <c r="X1049" s="195"/>
      <c r="Y1049" s="197"/>
      <c r="Z1049" s="197"/>
      <c r="AA1049" s="198"/>
      <c r="AB1049" s="197"/>
      <c r="AC1049" s="199"/>
      <c r="AD1049" s="200"/>
      <c r="AE1049" s="201"/>
      <c r="AF1049" s="195"/>
      <c r="AG1049" s="121"/>
      <c r="AH1049" s="121"/>
      <c r="AI1049" s="121"/>
      <c r="AJ1049" s="121"/>
      <c r="AK1049" s="121"/>
      <c r="AL1049" s="121"/>
      <c r="AM1049" s="121"/>
      <c r="AN1049" s="121"/>
      <c r="AO1049" s="121"/>
      <c r="AP1049" s="121"/>
      <c r="AQ1049" s="121"/>
      <c r="AR1049" s="121"/>
      <c r="AS1049" s="121"/>
      <c r="AT1049" s="121"/>
      <c r="AU1049" s="121"/>
      <c r="AV1049" s="121"/>
      <c r="AW1049" s="121"/>
      <c r="AX1049" s="121"/>
      <c r="AY1049" s="121"/>
      <c r="AZ1049" s="121"/>
      <c r="BA1049" s="121"/>
      <c r="BB1049" s="121"/>
      <c r="BC1049" s="121"/>
      <c r="BD1049" s="121"/>
      <c r="BE1049" s="121"/>
    </row>
    <row r="1050" spans="1:57" s="122" customFormat="1" ht="15">
      <c r="A1050" s="202" t="str">
        <f>IF(Table1[[#This Row],[LIBRARY ID]]="","",CONCATENATE('Sample information'!B$16," #1"," ",Table1[[#This Row],[DATE SAMPLE DELIVERY]]))</f>
        <v/>
      </c>
      <c r="B1050" s="202" t="str">
        <f>IF(Table1[[#This Row],[LIBRARY ID]]="","",CONCATENATE('Sample information'!B$16,"-",Table1[[#This Row],[LIBRARY ID]]))</f>
        <v/>
      </c>
      <c r="C1050" s="194"/>
      <c r="D1050" s="194"/>
      <c r="E1050" s="194"/>
      <c r="F1050" s="204" t="s">
        <v>547</v>
      </c>
      <c r="G1050" s="194"/>
      <c r="H1050" s="194"/>
      <c r="I1050" s="194"/>
      <c r="J1050" s="194"/>
      <c r="K1050" s="194"/>
      <c r="L1050" s="202" t="str">
        <f>IF(Table1[[#This Row],[INDEX CATEGORY]]="",CONCATENATE("Custom (",Table1[[#This Row],[CUSTOM INDEX]],")"),IF(Table1[[#This Row],[INDEX CATEGORY]]="No index","Custom (None)",INDEX(Index!$C$3:$X$230,MATCH(Table1[[#This Row],[INDEX NUMBER]],Index!$B$3:$B$230,0),MATCH(Table1[[#This Row],[INDEX CATEGORY]],Index!$C$2:$X$2,0))))</f>
        <v>Custom ()</v>
      </c>
      <c r="M1050" s="205"/>
      <c r="N1050" s="206" t="s">
        <v>5</v>
      </c>
      <c r="O1050" s="205" t="s">
        <v>106</v>
      </c>
      <c r="P1050" s="210" t="str">
        <f>IF(Table1[[#This Row],[LIBRARY ID]]="","",Table1[[#This Row],[VOLUME]])</f>
        <v/>
      </c>
      <c r="Q1050" s="210" t="str">
        <f>IF(Table1[[#This Row],[LIBRARY ID]]="","",Table1[[#This Row],[CONCENTRATION]]*Table1[[#This Row],[VOLUME]])</f>
        <v/>
      </c>
      <c r="R1050" s="196" t="s">
        <v>979</v>
      </c>
      <c r="S1050" s="207" t="str">
        <f>IF(Table1[[#This Row],[LIBRARY ID]]="","",CONCATENATE('Sample information'!$B$16,"_",Table1[[#This Row],[PLATE]],"_org_",Table1[[#This Row],[DATE SAMPLE DELIVERY]]))</f>
        <v/>
      </c>
      <c r="T1050" s="121" t="str">
        <f>IF(Table1[[#This Row],[DATE SAMPLE DELIVERY]]="","",(CONCATENATE(20,LEFT(Table1[[#This Row],[DATE SAMPLE DELIVERY]],2),"-",(MID(Table1[[#This Row],[DATE SAMPLE DELIVERY]],3,2)),"-",(RIGHT(Table1[[#This Row],[DATE SAMPLE DELIVERY]],2)))))</f>
        <v/>
      </c>
      <c r="U1050" s="122" t="str">
        <f>IF(Table1[[#This Row],[LIBRARY ID]]="","",IF('Sample information'!$B$22="","RML",'Sample information'!$B$22))</f>
        <v/>
      </c>
      <c r="V1050" s="121" t="s">
        <v>280</v>
      </c>
      <c r="W1050" s="195"/>
      <c r="X1050" s="195"/>
      <c r="Y1050" s="197"/>
      <c r="Z1050" s="197"/>
      <c r="AA1050" s="198"/>
      <c r="AB1050" s="197"/>
      <c r="AC1050" s="199"/>
      <c r="AD1050" s="200"/>
      <c r="AE1050" s="201"/>
      <c r="AF1050" s="195"/>
      <c r="AG1050" s="121"/>
      <c r="AH1050" s="121"/>
      <c r="AI1050" s="121"/>
      <c r="AJ1050" s="121"/>
      <c r="AK1050" s="121"/>
      <c r="AL1050" s="121"/>
      <c r="AM1050" s="121"/>
      <c r="AN1050" s="121"/>
      <c r="AO1050" s="121"/>
      <c r="AP1050" s="121"/>
      <c r="AQ1050" s="121"/>
      <c r="AR1050" s="121"/>
      <c r="AS1050" s="121"/>
      <c r="AT1050" s="121"/>
      <c r="AU1050" s="121"/>
      <c r="AV1050" s="121"/>
      <c r="AW1050" s="121"/>
      <c r="AX1050" s="121"/>
      <c r="AY1050" s="121"/>
      <c r="AZ1050" s="121"/>
      <c r="BA1050" s="121"/>
      <c r="BB1050" s="121"/>
      <c r="BC1050" s="121"/>
      <c r="BD1050" s="121"/>
      <c r="BE1050" s="121"/>
    </row>
    <row r="1051" spans="1:57" s="122" customFormat="1" ht="15">
      <c r="A1051" s="202" t="str">
        <f>IF(Table1[[#This Row],[LIBRARY ID]]="","",CONCATENATE('Sample information'!B$16," #1"," ",Table1[[#This Row],[DATE SAMPLE DELIVERY]]))</f>
        <v/>
      </c>
      <c r="B1051" s="202" t="str">
        <f>IF(Table1[[#This Row],[LIBRARY ID]]="","",CONCATENATE('Sample information'!B$16,"-",Table1[[#This Row],[LIBRARY ID]]))</f>
        <v/>
      </c>
      <c r="C1051" s="194"/>
      <c r="D1051" s="194"/>
      <c r="E1051" s="194"/>
      <c r="F1051" s="204" t="s">
        <v>547</v>
      </c>
      <c r="G1051" s="194"/>
      <c r="H1051" s="194"/>
      <c r="I1051" s="194"/>
      <c r="J1051" s="194"/>
      <c r="K1051" s="194"/>
      <c r="L1051" s="202" t="str">
        <f>IF(Table1[[#This Row],[INDEX CATEGORY]]="",CONCATENATE("Custom (",Table1[[#This Row],[CUSTOM INDEX]],")"),IF(Table1[[#This Row],[INDEX CATEGORY]]="No index","Custom (None)",INDEX(Index!$C$3:$X$230,MATCH(Table1[[#This Row],[INDEX NUMBER]],Index!$B$3:$B$230,0),MATCH(Table1[[#This Row],[INDEX CATEGORY]],Index!$C$2:$X$2,0))))</f>
        <v>Custom ()</v>
      </c>
      <c r="M1051" s="205"/>
      <c r="N1051" s="206" t="s">
        <v>5</v>
      </c>
      <c r="O1051" s="205" t="s">
        <v>107</v>
      </c>
      <c r="P1051" s="210" t="str">
        <f>IF(Table1[[#This Row],[LIBRARY ID]]="","",Table1[[#This Row],[VOLUME]])</f>
        <v/>
      </c>
      <c r="Q1051" s="210" t="str">
        <f>IF(Table1[[#This Row],[LIBRARY ID]]="","",Table1[[#This Row],[CONCENTRATION]]*Table1[[#This Row],[VOLUME]])</f>
        <v/>
      </c>
      <c r="R1051" s="196" t="s">
        <v>979</v>
      </c>
      <c r="S1051" s="207" t="str">
        <f>IF(Table1[[#This Row],[LIBRARY ID]]="","",CONCATENATE('Sample information'!$B$16,"_",Table1[[#This Row],[PLATE]],"_org_",Table1[[#This Row],[DATE SAMPLE DELIVERY]]))</f>
        <v/>
      </c>
      <c r="T1051" s="121" t="str">
        <f>IF(Table1[[#This Row],[DATE SAMPLE DELIVERY]]="","",(CONCATENATE(20,LEFT(Table1[[#This Row],[DATE SAMPLE DELIVERY]],2),"-",(MID(Table1[[#This Row],[DATE SAMPLE DELIVERY]],3,2)),"-",(RIGHT(Table1[[#This Row],[DATE SAMPLE DELIVERY]],2)))))</f>
        <v/>
      </c>
      <c r="U1051" s="122" t="str">
        <f>IF(Table1[[#This Row],[LIBRARY ID]]="","",IF('Sample information'!$B$22="","RML",'Sample information'!$B$22))</f>
        <v/>
      </c>
      <c r="V1051" s="121" t="s">
        <v>280</v>
      </c>
      <c r="W1051" s="195"/>
      <c r="X1051" s="195"/>
      <c r="Y1051" s="197"/>
      <c r="Z1051" s="197"/>
      <c r="AA1051" s="198"/>
      <c r="AB1051" s="197"/>
      <c r="AC1051" s="199"/>
      <c r="AD1051" s="200"/>
      <c r="AE1051" s="201"/>
      <c r="AF1051" s="195"/>
      <c r="AG1051" s="121"/>
      <c r="AH1051" s="121"/>
      <c r="AI1051" s="121"/>
      <c r="AJ1051" s="121"/>
      <c r="AK1051" s="121"/>
      <c r="AL1051" s="121"/>
      <c r="AM1051" s="121"/>
      <c r="AN1051" s="121"/>
      <c r="AO1051" s="121"/>
      <c r="AP1051" s="121"/>
      <c r="AQ1051" s="121"/>
      <c r="AR1051" s="121"/>
      <c r="AS1051" s="121"/>
      <c r="AT1051" s="121"/>
      <c r="AU1051" s="121"/>
      <c r="AV1051" s="121"/>
      <c r="AW1051" s="121"/>
      <c r="AX1051" s="121"/>
      <c r="AY1051" s="121"/>
      <c r="AZ1051" s="121"/>
      <c r="BA1051" s="121"/>
      <c r="BB1051" s="121"/>
      <c r="BC1051" s="121"/>
      <c r="BD1051" s="121"/>
      <c r="BE1051" s="121"/>
    </row>
    <row r="1052" spans="1:57" s="122" customFormat="1" ht="15">
      <c r="A1052" s="202" t="str">
        <f>IF(Table1[[#This Row],[LIBRARY ID]]="","",CONCATENATE('Sample information'!B$16," #1"," ",Table1[[#This Row],[DATE SAMPLE DELIVERY]]))</f>
        <v/>
      </c>
      <c r="B1052" s="202" t="str">
        <f>IF(Table1[[#This Row],[LIBRARY ID]]="","",CONCATENATE('Sample information'!B$16,"-",Table1[[#This Row],[LIBRARY ID]]))</f>
        <v/>
      </c>
      <c r="C1052" s="194"/>
      <c r="D1052" s="194"/>
      <c r="E1052" s="194"/>
      <c r="F1052" s="204" t="s">
        <v>547</v>
      </c>
      <c r="G1052" s="194"/>
      <c r="H1052" s="194"/>
      <c r="I1052" s="194"/>
      <c r="J1052" s="194"/>
      <c r="K1052" s="194"/>
      <c r="L1052" s="202" t="str">
        <f>IF(Table1[[#This Row],[INDEX CATEGORY]]="",CONCATENATE("Custom (",Table1[[#This Row],[CUSTOM INDEX]],")"),IF(Table1[[#This Row],[INDEX CATEGORY]]="No index","Custom (None)",INDEX(Index!$C$3:$X$230,MATCH(Table1[[#This Row],[INDEX NUMBER]],Index!$B$3:$B$230,0),MATCH(Table1[[#This Row],[INDEX CATEGORY]],Index!$C$2:$X$2,0))))</f>
        <v>Custom ()</v>
      </c>
      <c r="M1052" s="205"/>
      <c r="N1052" s="206" t="s">
        <v>5</v>
      </c>
      <c r="O1052" s="205" t="s">
        <v>108</v>
      </c>
      <c r="P1052" s="210" t="str">
        <f>IF(Table1[[#This Row],[LIBRARY ID]]="","",Table1[[#This Row],[VOLUME]])</f>
        <v/>
      </c>
      <c r="Q1052" s="210" t="str">
        <f>IF(Table1[[#This Row],[LIBRARY ID]]="","",Table1[[#This Row],[CONCENTRATION]]*Table1[[#This Row],[VOLUME]])</f>
        <v/>
      </c>
      <c r="R1052" s="196" t="s">
        <v>979</v>
      </c>
      <c r="S1052" s="207" t="str">
        <f>IF(Table1[[#This Row],[LIBRARY ID]]="","",CONCATENATE('Sample information'!$B$16,"_",Table1[[#This Row],[PLATE]],"_org_",Table1[[#This Row],[DATE SAMPLE DELIVERY]]))</f>
        <v/>
      </c>
      <c r="T1052" s="121" t="str">
        <f>IF(Table1[[#This Row],[DATE SAMPLE DELIVERY]]="","",(CONCATENATE(20,LEFT(Table1[[#This Row],[DATE SAMPLE DELIVERY]],2),"-",(MID(Table1[[#This Row],[DATE SAMPLE DELIVERY]],3,2)),"-",(RIGHT(Table1[[#This Row],[DATE SAMPLE DELIVERY]],2)))))</f>
        <v/>
      </c>
      <c r="U1052" s="122" t="str">
        <f>IF(Table1[[#This Row],[LIBRARY ID]]="","",IF('Sample information'!$B$22="","RML",'Sample information'!$B$22))</f>
        <v/>
      </c>
      <c r="V1052" s="121" t="s">
        <v>280</v>
      </c>
      <c r="W1052" s="195"/>
      <c r="X1052" s="195"/>
      <c r="Y1052" s="197"/>
      <c r="Z1052" s="197"/>
      <c r="AA1052" s="198"/>
      <c r="AB1052" s="197"/>
      <c r="AC1052" s="199"/>
      <c r="AD1052" s="200"/>
      <c r="AE1052" s="201"/>
      <c r="AF1052" s="195"/>
      <c r="AG1052" s="121"/>
      <c r="AH1052" s="121"/>
      <c r="AI1052" s="121"/>
      <c r="AJ1052" s="121"/>
      <c r="AK1052" s="121"/>
      <c r="AL1052" s="121"/>
      <c r="AM1052" s="121"/>
      <c r="AN1052" s="121"/>
      <c r="AO1052" s="121"/>
      <c r="AP1052" s="121"/>
      <c r="AQ1052" s="121"/>
      <c r="AR1052" s="121"/>
      <c r="AS1052" s="121"/>
      <c r="AT1052" s="121"/>
      <c r="AU1052" s="121"/>
      <c r="AV1052" s="121"/>
      <c r="AW1052" s="121"/>
      <c r="AX1052" s="121"/>
      <c r="AY1052" s="121"/>
      <c r="AZ1052" s="121"/>
      <c r="BA1052" s="121"/>
      <c r="BB1052" s="121"/>
      <c r="BC1052" s="121"/>
      <c r="BD1052" s="121"/>
      <c r="BE1052" s="121"/>
    </row>
    <row r="1053" spans="1:57" s="122" customFormat="1" ht="15">
      <c r="A1053" s="202" t="str">
        <f>IF(Table1[[#This Row],[LIBRARY ID]]="","",CONCATENATE('Sample information'!B$16," #1"," ",Table1[[#This Row],[DATE SAMPLE DELIVERY]]))</f>
        <v/>
      </c>
      <c r="B1053" s="202" t="str">
        <f>IF(Table1[[#This Row],[LIBRARY ID]]="","",CONCATENATE('Sample information'!B$16,"-",Table1[[#This Row],[LIBRARY ID]]))</f>
        <v/>
      </c>
      <c r="C1053" s="194"/>
      <c r="D1053" s="194"/>
      <c r="E1053" s="194"/>
      <c r="F1053" s="204" t="s">
        <v>547</v>
      </c>
      <c r="G1053" s="194"/>
      <c r="H1053" s="194"/>
      <c r="I1053" s="194"/>
      <c r="J1053" s="194"/>
      <c r="K1053" s="194"/>
      <c r="L1053" s="202" t="str">
        <f>IF(Table1[[#This Row],[INDEX CATEGORY]]="",CONCATENATE("Custom (",Table1[[#This Row],[CUSTOM INDEX]],")"),IF(Table1[[#This Row],[INDEX CATEGORY]]="No index","Custom (None)",INDEX(Index!$C$3:$X$230,MATCH(Table1[[#This Row],[INDEX NUMBER]],Index!$B$3:$B$230,0),MATCH(Table1[[#This Row],[INDEX CATEGORY]],Index!$C$2:$X$2,0))))</f>
        <v>Custom ()</v>
      </c>
      <c r="M1053" s="205"/>
      <c r="N1053" s="206" t="s">
        <v>5</v>
      </c>
      <c r="O1053" s="205" t="s">
        <v>109</v>
      </c>
      <c r="P1053" s="210" t="str">
        <f>IF(Table1[[#This Row],[LIBRARY ID]]="","",Table1[[#This Row],[VOLUME]])</f>
        <v/>
      </c>
      <c r="Q1053" s="210" t="str">
        <f>IF(Table1[[#This Row],[LIBRARY ID]]="","",Table1[[#This Row],[CONCENTRATION]]*Table1[[#This Row],[VOLUME]])</f>
        <v/>
      </c>
      <c r="R1053" s="196" t="s">
        <v>979</v>
      </c>
      <c r="S1053" s="207" t="str">
        <f>IF(Table1[[#This Row],[LIBRARY ID]]="","",CONCATENATE('Sample information'!$B$16,"_",Table1[[#This Row],[PLATE]],"_org_",Table1[[#This Row],[DATE SAMPLE DELIVERY]]))</f>
        <v/>
      </c>
      <c r="T1053" s="121" t="str">
        <f>IF(Table1[[#This Row],[DATE SAMPLE DELIVERY]]="","",(CONCATENATE(20,LEFT(Table1[[#This Row],[DATE SAMPLE DELIVERY]],2),"-",(MID(Table1[[#This Row],[DATE SAMPLE DELIVERY]],3,2)),"-",(RIGHT(Table1[[#This Row],[DATE SAMPLE DELIVERY]],2)))))</f>
        <v/>
      </c>
      <c r="U1053" s="122" t="str">
        <f>IF(Table1[[#This Row],[LIBRARY ID]]="","",IF('Sample information'!$B$22="","RML",'Sample information'!$B$22))</f>
        <v/>
      </c>
      <c r="V1053" s="121" t="s">
        <v>280</v>
      </c>
      <c r="W1053" s="195"/>
      <c r="X1053" s="195"/>
      <c r="Y1053" s="197"/>
      <c r="Z1053" s="197"/>
      <c r="AA1053" s="198"/>
      <c r="AB1053" s="197"/>
      <c r="AC1053" s="199"/>
      <c r="AD1053" s="200"/>
      <c r="AE1053" s="201"/>
      <c r="AF1053" s="195"/>
      <c r="AG1053" s="121"/>
      <c r="AH1053" s="121"/>
      <c r="AI1053" s="121"/>
      <c r="AJ1053" s="121"/>
      <c r="AK1053" s="121"/>
      <c r="AL1053" s="121"/>
      <c r="AM1053" s="121"/>
      <c r="AN1053" s="121"/>
      <c r="AO1053" s="121"/>
      <c r="AP1053" s="121"/>
      <c r="AQ1053" s="121"/>
      <c r="AR1053" s="121"/>
      <c r="AS1053" s="121"/>
      <c r="AT1053" s="121"/>
      <c r="AU1053" s="121"/>
      <c r="AV1053" s="121"/>
      <c r="AW1053" s="121"/>
      <c r="AX1053" s="121"/>
      <c r="AY1053" s="121"/>
      <c r="AZ1053" s="121"/>
      <c r="BA1053" s="121"/>
      <c r="BB1053" s="121"/>
      <c r="BC1053" s="121"/>
      <c r="BD1053" s="121"/>
      <c r="BE1053" s="121"/>
    </row>
    <row r="1054" spans="1:57" s="122" customFormat="1" ht="15">
      <c r="A1054" s="202" t="str">
        <f>IF(Table1[[#This Row],[LIBRARY ID]]="","",CONCATENATE('Sample information'!B$16," #1"," ",Table1[[#This Row],[DATE SAMPLE DELIVERY]]))</f>
        <v/>
      </c>
      <c r="B1054" s="202" t="str">
        <f>IF(Table1[[#This Row],[LIBRARY ID]]="","",CONCATENATE('Sample information'!B$16,"-",Table1[[#This Row],[LIBRARY ID]]))</f>
        <v/>
      </c>
      <c r="C1054" s="194"/>
      <c r="D1054" s="194"/>
      <c r="E1054" s="194"/>
      <c r="F1054" s="204" t="s">
        <v>547</v>
      </c>
      <c r="G1054" s="194"/>
      <c r="H1054" s="194"/>
      <c r="I1054" s="194"/>
      <c r="J1054" s="194"/>
      <c r="K1054" s="194"/>
      <c r="L1054" s="202" t="str">
        <f>IF(Table1[[#This Row],[INDEX CATEGORY]]="",CONCATENATE("Custom (",Table1[[#This Row],[CUSTOM INDEX]],")"),IF(Table1[[#This Row],[INDEX CATEGORY]]="No index","Custom (None)",INDEX(Index!$C$3:$X$230,MATCH(Table1[[#This Row],[INDEX NUMBER]],Index!$B$3:$B$230,0),MATCH(Table1[[#This Row],[INDEX CATEGORY]],Index!$C$2:$X$2,0))))</f>
        <v>Custom ()</v>
      </c>
      <c r="M1054" s="205"/>
      <c r="N1054" s="206" t="s">
        <v>5</v>
      </c>
      <c r="O1054" s="205" t="s">
        <v>110</v>
      </c>
      <c r="P1054" s="210" t="str">
        <f>IF(Table1[[#This Row],[LIBRARY ID]]="","",Table1[[#This Row],[VOLUME]])</f>
        <v/>
      </c>
      <c r="Q1054" s="210" t="str">
        <f>IF(Table1[[#This Row],[LIBRARY ID]]="","",Table1[[#This Row],[CONCENTRATION]]*Table1[[#This Row],[VOLUME]])</f>
        <v/>
      </c>
      <c r="R1054" s="196" t="s">
        <v>979</v>
      </c>
      <c r="S1054" s="207" t="str">
        <f>IF(Table1[[#This Row],[LIBRARY ID]]="","",CONCATENATE('Sample information'!$B$16,"_",Table1[[#This Row],[PLATE]],"_org_",Table1[[#This Row],[DATE SAMPLE DELIVERY]]))</f>
        <v/>
      </c>
      <c r="T1054" s="121" t="str">
        <f>IF(Table1[[#This Row],[DATE SAMPLE DELIVERY]]="","",(CONCATENATE(20,LEFT(Table1[[#This Row],[DATE SAMPLE DELIVERY]],2),"-",(MID(Table1[[#This Row],[DATE SAMPLE DELIVERY]],3,2)),"-",(RIGHT(Table1[[#This Row],[DATE SAMPLE DELIVERY]],2)))))</f>
        <v/>
      </c>
      <c r="U1054" s="122" t="str">
        <f>IF(Table1[[#This Row],[LIBRARY ID]]="","",IF('Sample information'!$B$22="","RML",'Sample information'!$B$22))</f>
        <v/>
      </c>
      <c r="V1054" s="121" t="s">
        <v>280</v>
      </c>
      <c r="W1054" s="195"/>
      <c r="X1054" s="195"/>
      <c r="Y1054" s="197"/>
      <c r="Z1054" s="197"/>
      <c r="AA1054" s="198"/>
      <c r="AB1054" s="197"/>
      <c r="AC1054" s="199"/>
      <c r="AD1054" s="200"/>
      <c r="AE1054" s="201"/>
      <c r="AF1054" s="195"/>
      <c r="AG1054" s="121"/>
      <c r="AH1054" s="121"/>
      <c r="AI1054" s="121"/>
      <c r="AJ1054" s="121"/>
      <c r="AK1054" s="121"/>
      <c r="AL1054" s="121"/>
      <c r="AM1054" s="121"/>
      <c r="AN1054" s="121"/>
      <c r="AO1054" s="121"/>
      <c r="AP1054" s="121"/>
      <c r="AQ1054" s="121"/>
      <c r="AR1054" s="121"/>
      <c r="AS1054" s="121"/>
      <c r="AT1054" s="121"/>
      <c r="AU1054" s="121"/>
      <c r="AV1054" s="121"/>
      <c r="AW1054" s="121"/>
      <c r="AX1054" s="121"/>
      <c r="AY1054" s="121"/>
      <c r="AZ1054" s="121"/>
      <c r="BA1054" s="121"/>
      <c r="BB1054" s="121"/>
      <c r="BC1054" s="121"/>
      <c r="BD1054" s="121"/>
      <c r="BE1054" s="121"/>
    </row>
    <row r="1055" spans="1:57" s="122" customFormat="1" ht="15">
      <c r="A1055" s="202" t="str">
        <f>IF(Table1[[#This Row],[LIBRARY ID]]="","",CONCATENATE('Sample information'!B$16," #1"," ",Table1[[#This Row],[DATE SAMPLE DELIVERY]]))</f>
        <v/>
      </c>
      <c r="B1055" s="202" t="str">
        <f>IF(Table1[[#This Row],[LIBRARY ID]]="","",CONCATENATE('Sample information'!B$16,"-",Table1[[#This Row],[LIBRARY ID]]))</f>
        <v/>
      </c>
      <c r="C1055" s="194"/>
      <c r="D1055" s="194"/>
      <c r="E1055" s="194"/>
      <c r="F1055" s="204" t="s">
        <v>547</v>
      </c>
      <c r="G1055" s="194"/>
      <c r="H1055" s="194"/>
      <c r="I1055" s="194"/>
      <c r="J1055" s="194"/>
      <c r="K1055" s="194"/>
      <c r="L1055" s="202" t="str">
        <f>IF(Table1[[#This Row],[INDEX CATEGORY]]="",CONCATENATE("Custom (",Table1[[#This Row],[CUSTOM INDEX]],")"),IF(Table1[[#This Row],[INDEX CATEGORY]]="No index","Custom (None)",INDEX(Index!$C$3:$X$230,MATCH(Table1[[#This Row],[INDEX NUMBER]],Index!$B$3:$B$230,0),MATCH(Table1[[#This Row],[INDEX CATEGORY]],Index!$C$2:$X$2,0))))</f>
        <v>Custom ()</v>
      </c>
      <c r="M1055" s="205"/>
      <c r="N1055" s="206" t="s">
        <v>5</v>
      </c>
      <c r="O1055" s="205" t="s">
        <v>111</v>
      </c>
      <c r="P1055" s="210" t="str">
        <f>IF(Table1[[#This Row],[LIBRARY ID]]="","",Table1[[#This Row],[VOLUME]])</f>
        <v/>
      </c>
      <c r="Q1055" s="210" t="str">
        <f>IF(Table1[[#This Row],[LIBRARY ID]]="","",Table1[[#This Row],[CONCENTRATION]]*Table1[[#This Row],[VOLUME]])</f>
        <v/>
      </c>
      <c r="R1055" s="196" t="s">
        <v>979</v>
      </c>
      <c r="S1055" s="207" t="str">
        <f>IF(Table1[[#This Row],[LIBRARY ID]]="","",CONCATENATE('Sample information'!$B$16,"_",Table1[[#This Row],[PLATE]],"_org_",Table1[[#This Row],[DATE SAMPLE DELIVERY]]))</f>
        <v/>
      </c>
      <c r="T1055" s="121" t="str">
        <f>IF(Table1[[#This Row],[DATE SAMPLE DELIVERY]]="","",(CONCATENATE(20,LEFT(Table1[[#This Row],[DATE SAMPLE DELIVERY]],2),"-",(MID(Table1[[#This Row],[DATE SAMPLE DELIVERY]],3,2)),"-",(RIGHT(Table1[[#This Row],[DATE SAMPLE DELIVERY]],2)))))</f>
        <v/>
      </c>
      <c r="U1055" s="122" t="str">
        <f>IF(Table1[[#This Row],[LIBRARY ID]]="","",IF('Sample information'!$B$22="","RML",'Sample information'!$B$22))</f>
        <v/>
      </c>
      <c r="V1055" s="121" t="s">
        <v>280</v>
      </c>
      <c r="W1055" s="195"/>
      <c r="X1055" s="195"/>
      <c r="Y1055" s="197"/>
      <c r="Z1055" s="197"/>
      <c r="AA1055" s="198"/>
      <c r="AB1055" s="197"/>
      <c r="AC1055" s="199"/>
      <c r="AD1055" s="200"/>
      <c r="AE1055" s="201"/>
      <c r="AF1055" s="195"/>
      <c r="AG1055" s="121"/>
      <c r="AH1055" s="121"/>
      <c r="AI1055" s="121"/>
      <c r="AJ1055" s="121"/>
      <c r="AK1055" s="121"/>
      <c r="AL1055" s="121"/>
      <c r="AM1055" s="121"/>
      <c r="AN1055" s="121"/>
      <c r="AO1055" s="121"/>
      <c r="AP1055" s="121"/>
      <c r="AQ1055" s="121"/>
      <c r="AR1055" s="121"/>
      <c r="AS1055" s="121"/>
      <c r="AT1055" s="121"/>
      <c r="AU1055" s="121"/>
      <c r="AV1055" s="121"/>
      <c r="AW1055" s="121"/>
      <c r="AX1055" s="121"/>
      <c r="AY1055" s="121"/>
      <c r="AZ1055" s="121"/>
      <c r="BA1055" s="121"/>
      <c r="BB1055" s="121"/>
      <c r="BC1055" s="121"/>
      <c r="BD1055" s="121"/>
      <c r="BE1055" s="121"/>
    </row>
    <row r="1056" spans="1:57" s="122" customFormat="1" ht="15">
      <c r="A1056" s="202" t="str">
        <f>IF(Table1[[#This Row],[LIBRARY ID]]="","",CONCATENATE('Sample information'!B$16," #1"," ",Table1[[#This Row],[DATE SAMPLE DELIVERY]]))</f>
        <v/>
      </c>
      <c r="B1056" s="202" t="str">
        <f>IF(Table1[[#This Row],[LIBRARY ID]]="","",CONCATENATE('Sample information'!B$16,"-",Table1[[#This Row],[LIBRARY ID]]))</f>
        <v/>
      </c>
      <c r="C1056" s="194"/>
      <c r="D1056" s="194"/>
      <c r="E1056" s="194"/>
      <c r="F1056" s="204" t="s">
        <v>547</v>
      </c>
      <c r="G1056" s="194"/>
      <c r="H1056" s="194"/>
      <c r="I1056" s="194"/>
      <c r="J1056" s="194"/>
      <c r="K1056" s="194"/>
      <c r="L1056" s="202" t="str">
        <f>IF(Table1[[#This Row],[INDEX CATEGORY]]="",CONCATENATE("Custom (",Table1[[#This Row],[CUSTOM INDEX]],")"),IF(Table1[[#This Row],[INDEX CATEGORY]]="No index","Custom (None)",INDEX(Index!$C$3:$X$230,MATCH(Table1[[#This Row],[INDEX NUMBER]],Index!$B$3:$B$230,0),MATCH(Table1[[#This Row],[INDEX CATEGORY]],Index!$C$2:$X$2,0))))</f>
        <v>Custom ()</v>
      </c>
      <c r="M1056" s="205"/>
      <c r="N1056" s="206" t="s">
        <v>5</v>
      </c>
      <c r="O1056" s="205" t="s">
        <v>112</v>
      </c>
      <c r="P1056" s="210" t="str">
        <f>IF(Table1[[#This Row],[LIBRARY ID]]="","",Table1[[#This Row],[VOLUME]])</f>
        <v/>
      </c>
      <c r="Q1056" s="210" t="str">
        <f>IF(Table1[[#This Row],[LIBRARY ID]]="","",Table1[[#This Row],[CONCENTRATION]]*Table1[[#This Row],[VOLUME]])</f>
        <v/>
      </c>
      <c r="R1056" s="196" t="s">
        <v>979</v>
      </c>
      <c r="S1056" s="207" t="str">
        <f>IF(Table1[[#This Row],[LIBRARY ID]]="","",CONCATENATE('Sample information'!$B$16,"_",Table1[[#This Row],[PLATE]],"_org_",Table1[[#This Row],[DATE SAMPLE DELIVERY]]))</f>
        <v/>
      </c>
      <c r="T1056" s="121" t="str">
        <f>IF(Table1[[#This Row],[DATE SAMPLE DELIVERY]]="","",(CONCATENATE(20,LEFT(Table1[[#This Row],[DATE SAMPLE DELIVERY]],2),"-",(MID(Table1[[#This Row],[DATE SAMPLE DELIVERY]],3,2)),"-",(RIGHT(Table1[[#This Row],[DATE SAMPLE DELIVERY]],2)))))</f>
        <v/>
      </c>
      <c r="U1056" s="122" t="str">
        <f>IF(Table1[[#This Row],[LIBRARY ID]]="","",IF('Sample information'!$B$22="","RML",'Sample information'!$B$22))</f>
        <v/>
      </c>
      <c r="V1056" s="121" t="s">
        <v>280</v>
      </c>
      <c r="W1056" s="195"/>
      <c r="X1056" s="195"/>
      <c r="Y1056" s="197"/>
      <c r="Z1056" s="197"/>
      <c r="AA1056" s="198"/>
      <c r="AB1056" s="197"/>
      <c r="AC1056" s="199"/>
      <c r="AD1056" s="200"/>
      <c r="AE1056" s="201"/>
      <c r="AF1056" s="195"/>
      <c r="AG1056" s="121"/>
      <c r="AH1056" s="121"/>
      <c r="AI1056" s="121"/>
      <c r="AJ1056" s="121"/>
      <c r="AK1056" s="121"/>
      <c r="AL1056" s="121"/>
      <c r="AM1056" s="121"/>
      <c r="AN1056" s="121"/>
      <c r="AO1056" s="121"/>
      <c r="AP1056" s="121"/>
      <c r="AQ1056" s="121"/>
      <c r="AR1056" s="121"/>
      <c r="AS1056" s="121"/>
      <c r="AT1056" s="121"/>
      <c r="AU1056" s="121"/>
      <c r="AV1056" s="121"/>
      <c r="AW1056" s="121"/>
      <c r="AX1056" s="121"/>
      <c r="AY1056" s="121"/>
      <c r="AZ1056" s="121"/>
      <c r="BA1056" s="121"/>
      <c r="BB1056" s="121"/>
      <c r="BC1056" s="121"/>
      <c r="BD1056" s="121"/>
      <c r="BE1056" s="121"/>
    </row>
    <row r="1057" spans="1:57" s="122" customFormat="1" ht="15">
      <c r="A1057" s="202" t="str">
        <f>IF(Table1[[#This Row],[LIBRARY ID]]="","",CONCATENATE('Sample information'!B$16," #1"," ",Table1[[#This Row],[DATE SAMPLE DELIVERY]]))</f>
        <v/>
      </c>
      <c r="B1057" s="202" t="str">
        <f>IF(Table1[[#This Row],[LIBRARY ID]]="","",CONCATENATE('Sample information'!B$16,"-",Table1[[#This Row],[LIBRARY ID]]))</f>
        <v/>
      </c>
      <c r="C1057" s="194"/>
      <c r="D1057" s="194"/>
      <c r="E1057" s="194"/>
      <c r="F1057" s="204" t="s">
        <v>547</v>
      </c>
      <c r="G1057" s="194"/>
      <c r="H1057" s="194"/>
      <c r="I1057" s="194"/>
      <c r="J1057" s="194"/>
      <c r="K1057" s="194"/>
      <c r="L1057" s="202" t="str">
        <f>IF(Table1[[#This Row],[INDEX CATEGORY]]="",CONCATENATE("Custom (",Table1[[#This Row],[CUSTOM INDEX]],")"),IF(Table1[[#This Row],[INDEX CATEGORY]]="No index","Custom (None)",INDEX(Index!$C$3:$X$230,MATCH(Table1[[#This Row],[INDEX NUMBER]],Index!$B$3:$B$230,0),MATCH(Table1[[#This Row],[INDEX CATEGORY]],Index!$C$2:$X$2,0))))</f>
        <v>Custom ()</v>
      </c>
      <c r="M1057" s="205"/>
      <c r="N1057" s="206" t="s">
        <v>5</v>
      </c>
      <c r="O1057" s="205" t="s">
        <v>113</v>
      </c>
      <c r="P1057" s="210" t="str">
        <f>IF(Table1[[#This Row],[LIBRARY ID]]="","",Table1[[#This Row],[VOLUME]])</f>
        <v/>
      </c>
      <c r="Q1057" s="210" t="str">
        <f>IF(Table1[[#This Row],[LIBRARY ID]]="","",Table1[[#This Row],[CONCENTRATION]]*Table1[[#This Row],[VOLUME]])</f>
        <v/>
      </c>
      <c r="R1057" s="196" t="s">
        <v>979</v>
      </c>
      <c r="S1057" s="207" t="str">
        <f>IF(Table1[[#This Row],[LIBRARY ID]]="","",CONCATENATE('Sample information'!$B$16,"_",Table1[[#This Row],[PLATE]],"_org_",Table1[[#This Row],[DATE SAMPLE DELIVERY]]))</f>
        <v/>
      </c>
      <c r="T1057" s="121" t="str">
        <f>IF(Table1[[#This Row],[DATE SAMPLE DELIVERY]]="","",(CONCATENATE(20,LEFT(Table1[[#This Row],[DATE SAMPLE DELIVERY]],2),"-",(MID(Table1[[#This Row],[DATE SAMPLE DELIVERY]],3,2)),"-",(RIGHT(Table1[[#This Row],[DATE SAMPLE DELIVERY]],2)))))</f>
        <v/>
      </c>
      <c r="U1057" s="122" t="str">
        <f>IF(Table1[[#This Row],[LIBRARY ID]]="","",IF('Sample information'!$B$22="","RML",'Sample information'!$B$22))</f>
        <v/>
      </c>
      <c r="V1057" s="121" t="s">
        <v>280</v>
      </c>
      <c r="W1057" s="195"/>
      <c r="X1057" s="195"/>
      <c r="Y1057" s="197"/>
      <c r="Z1057" s="197"/>
      <c r="AA1057" s="198"/>
      <c r="AB1057" s="197"/>
      <c r="AC1057" s="199"/>
      <c r="AD1057" s="200"/>
      <c r="AE1057" s="201"/>
      <c r="AF1057" s="195"/>
      <c r="AG1057" s="121"/>
      <c r="AH1057" s="121"/>
      <c r="AI1057" s="121"/>
      <c r="AJ1057" s="121"/>
      <c r="AK1057" s="121"/>
      <c r="AL1057" s="121"/>
      <c r="AM1057" s="121"/>
      <c r="AN1057" s="121"/>
      <c r="AO1057" s="121"/>
      <c r="AP1057" s="121"/>
      <c r="AQ1057" s="121"/>
      <c r="AR1057" s="121"/>
      <c r="AS1057" s="121"/>
      <c r="AT1057" s="121"/>
      <c r="AU1057" s="121"/>
      <c r="AV1057" s="121"/>
      <c r="AW1057" s="121"/>
      <c r="AX1057" s="121"/>
      <c r="AY1057" s="121"/>
      <c r="AZ1057" s="121"/>
      <c r="BA1057" s="121"/>
      <c r="BB1057" s="121"/>
      <c r="BC1057" s="121"/>
      <c r="BD1057" s="121"/>
      <c r="BE1057" s="121"/>
    </row>
    <row r="1058" spans="1:57" s="122" customFormat="1" ht="15">
      <c r="A1058" s="202" t="str">
        <f>IF(Table1[[#This Row],[LIBRARY ID]]="","",CONCATENATE('Sample information'!B$16," #1"," ",Table1[[#This Row],[DATE SAMPLE DELIVERY]]))</f>
        <v/>
      </c>
      <c r="B1058" s="202" t="str">
        <f>IF(Table1[[#This Row],[LIBRARY ID]]="","",CONCATENATE('Sample information'!B$16,"-",Table1[[#This Row],[LIBRARY ID]]))</f>
        <v/>
      </c>
      <c r="C1058" s="194"/>
      <c r="D1058" s="194"/>
      <c r="E1058" s="194"/>
      <c r="F1058" s="204" t="s">
        <v>547</v>
      </c>
      <c r="G1058" s="194"/>
      <c r="H1058" s="194"/>
      <c r="I1058" s="194"/>
      <c r="J1058" s="194"/>
      <c r="K1058" s="194"/>
      <c r="L1058" s="202" t="str">
        <f>IF(Table1[[#This Row],[INDEX CATEGORY]]="",CONCATENATE("Custom (",Table1[[#This Row],[CUSTOM INDEX]],")"),IF(Table1[[#This Row],[INDEX CATEGORY]]="No index","Custom (None)",INDEX(Index!$C$3:$X$230,MATCH(Table1[[#This Row],[INDEX NUMBER]],Index!$B$3:$B$230,0),MATCH(Table1[[#This Row],[INDEX CATEGORY]],Index!$C$2:$X$2,0))))</f>
        <v>Custom ()</v>
      </c>
      <c r="M1058" s="205"/>
      <c r="N1058" s="206" t="s">
        <v>5</v>
      </c>
      <c r="O1058" s="205" t="s">
        <v>114</v>
      </c>
      <c r="P1058" s="210" t="str">
        <f>IF(Table1[[#This Row],[LIBRARY ID]]="","",Table1[[#This Row],[VOLUME]])</f>
        <v/>
      </c>
      <c r="Q1058" s="210" t="str">
        <f>IF(Table1[[#This Row],[LIBRARY ID]]="","",Table1[[#This Row],[CONCENTRATION]]*Table1[[#This Row],[VOLUME]])</f>
        <v/>
      </c>
      <c r="R1058" s="196" t="s">
        <v>979</v>
      </c>
      <c r="S1058" s="207" t="str">
        <f>IF(Table1[[#This Row],[LIBRARY ID]]="","",CONCATENATE('Sample information'!$B$16,"_",Table1[[#This Row],[PLATE]],"_org_",Table1[[#This Row],[DATE SAMPLE DELIVERY]]))</f>
        <v/>
      </c>
      <c r="T1058" s="121" t="str">
        <f>IF(Table1[[#This Row],[DATE SAMPLE DELIVERY]]="","",(CONCATENATE(20,LEFT(Table1[[#This Row],[DATE SAMPLE DELIVERY]],2),"-",(MID(Table1[[#This Row],[DATE SAMPLE DELIVERY]],3,2)),"-",(RIGHT(Table1[[#This Row],[DATE SAMPLE DELIVERY]],2)))))</f>
        <v/>
      </c>
      <c r="U1058" s="122" t="str">
        <f>IF(Table1[[#This Row],[LIBRARY ID]]="","",IF('Sample information'!$B$22="","RML",'Sample information'!$B$22))</f>
        <v/>
      </c>
      <c r="V1058" s="121" t="s">
        <v>280</v>
      </c>
      <c r="W1058" s="195"/>
      <c r="X1058" s="195"/>
      <c r="Y1058" s="197"/>
      <c r="Z1058" s="197"/>
      <c r="AA1058" s="198"/>
      <c r="AB1058" s="197"/>
      <c r="AC1058" s="199"/>
      <c r="AD1058" s="200"/>
      <c r="AE1058" s="201"/>
      <c r="AF1058" s="195"/>
      <c r="AG1058" s="121"/>
      <c r="AH1058" s="121"/>
      <c r="AI1058" s="121"/>
      <c r="AJ1058" s="121"/>
      <c r="AK1058" s="121"/>
      <c r="AL1058" s="121"/>
      <c r="AM1058" s="121"/>
      <c r="AN1058" s="121"/>
      <c r="AO1058" s="121"/>
      <c r="AP1058" s="121"/>
      <c r="AQ1058" s="121"/>
      <c r="AR1058" s="121"/>
      <c r="AS1058" s="121"/>
      <c r="AT1058" s="121"/>
      <c r="AU1058" s="121"/>
      <c r="AV1058" s="121"/>
      <c r="AW1058" s="121"/>
      <c r="AX1058" s="121"/>
      <c r="AY1058" s="121"/>
      <c r="AZ1058" s="121"/>
      <c r="BA1058" s="121"/>
      <c r="BB1058" s="121"/>
      <c r="BC1058" s="121"/>
      <c r="BD1058" s="121"/>
      <c r="BE1058" s="121"/>
    </row>
    <row r="1059" spans="1:57" s="122" customFormat="1" ht="15">
      <c r="A1059" s="202" t="str">
        <f>IF(Table1[[#This Row],[LIBRARY ID]]="","",CONCATENATE('Sample information'!B$16," #1"," ",Table1[[#This Row],[DATE SAMPLE DELIVERY]]))</f>
        <v/>
      </c>
      <c r="B1059" s="202" t="str">
        <f>IF(Table1[[#This Row],[LIBRARY ID]]="","",CONCATENATE('Sample information'!B$16,"-",Table1[[#This Row],[LIBRARY ID]]))</f>
        <v/>
      </c>
      <c r="C1059" s="194"/>
      <c r="D1059" s="194"/>
      <c r="E1059" s="194"/>
      <c r="F1059" s="204" t="s">
        <v>547</v>
      </c>
      <c r="G1059" s="194"/>
      <c r="H1059" s="194"/>
      <c r="I1059" s="194"/>
      <c r="J1059" s="194"/>
      <c r="K1059" s="194"/>
      <c r="L1059" s="202" t="str">
        <f>IF(Table1[[#This Row],[INDEX CATEGORY]]="",CONCATENATE("Custom (",Table1[[#This Row],[CUSTOM INDEX]],")"),IF(Table1[[#This Row],[INDEX CATEGORY]]="No index","Custom (None)",INDEX(Index!$C$3:$X$230,MATCH(Table1[[#This Row],[INDEX NUMBER]],Index!$B$3:$B$230,0),MATCH(Table1[[#This Row],[INDEX CATEGORY]],Index!$C$2:$X$2,0))))</f>
        <v>Custom ()</v>
      </c>
      <c r="M1059" s="205"/>
      <c r="N1059" s="206" t="s">
        <v>5</v>
      </c>
      <c r="O1059" s="205" t="s">
        <v>115</v>
      </c>
      <c r="P1059" s="210" t="str">
        <f>IF(Table1[[#This Row],[LIBRARY ID]]="","",Table1[[#This Row],[VOLUME]])</f>
        <v/>
      </c>
      <c r="Q1059" s="210" t="str">
        <f>IF(Table1[[#This Row],[LIBRARY ID]]="","",Table1[[#This Row],[CONCENTRATION]]*Table1[[#This Row],[VOLUME]])</f>
        <v/>
      </c>
      <c r="R1059" s="196" t="s">
        <v>979</v>
      </c>
      <c r="S1059" s="207" t="str">
        <f>IF(Table1[[#This Row],[LIBRARY ID]]="","",CONCATENATE('Sample information'!$B$16,"_",Table1[[#This Row],[PLATE]],"_org_",Table1[[#This Row],[DATE SAMPLE DELIVERY]]))</f>
        <v/>
      </c>
      <c r="T1059" s="121" t="str">
        <f>IF(Table1[[#This Row],[DATE SAMPLE DELIVERY]]="","",(CONCATENATE(20,LEFT(Table1[[#This Row],[DATE SAMPLE DELIVERY]],2),"-",(MID(Table1[[#This Row],[DATE SAMPLE DELIVERY]],3,2)),"-",(RIGHT(Table1[[#This Row],[DATE SAMPLE DELIVERY]],2)))))</f>
        <v/>
      </c>
      <c r="U1059" s="122" t="str">
        <f>IF(Table1[[#This Row],[LIBRARY ID]]="","",IF('Sample information'!$B$22="","RML",'Sample information'!$B$22))</f>
        <v/>
      </c>
      <c r="V1059" s="121" t="s">
        <v>280</v>
      </c>
      <c r="W1059" s="195"/>
      <c r="X1059" s="195"/>
      <c r="Y1059" s="197"/>
      <c r="Z1059" s="197"/>
      <c r="AA1059" s="198"/>
      <c r="AB1059" s="197"/>
      <c r="AC1059" s="199"/>
      <c r="AD1059" s="200"/>
      <c r="AE1059" s="201"/>
      <c r="AF1059" s="195"/>
      <c r="AG1059" s="121"/>
      <c r="AH1059" s="121"/>
      <c r="AI1059" s="121"/>
      <c r="AJ1059" s="121"/>
      <c r="AK1059" s="121"/>
      <c r="AL1059" s="121"/>
      <c r="AM1059" s="121"/>
      <c r="AN1059" s="121"/>
      <c r="AO1059" s="121"/>
      <c r="AP1059" s="121"/>
      <c r="AQ1059" s="121"/>
      <c r="AR1059" s="121"/>
      <c r="AS1059" s="121"/>
      <c r="AT1059" s="121"/>
      <c r="AU1059" s="121"/>
      <c r="AV1059" s="121"/>
      <c r="AW1059" s="121"/>
      <c r="AX1059" s="121"/>
      <c r="AY1059" s="121"/>
      <c r="AZ1059" s="121"/>
      <c r="BA1059" s="121"/>
      <c r="BB1059" s="121"/>
      <c r="BC1059" s="121"/>
      <c r="BD1059" s="121"/>
      <c r="BE1059" s="121"/>
    </row>
    <row r="1060" spans="1:57" s="122" customFormat="1" ht="15">
      <c r="A1060" s="202" t="str">
        <f>IF(Table1[[#This Row],[LIBRARY ID]]="","",CONCATENATE('Sample information'!B$16," #1"," ",Table1[[#This Row],[DATE SAMPLE DELIVERY]]))</f>
        <v/>
      </c>
      <c r="B1060" s="202" t="str">
        <f>IF(Table1[[#This Row],[LIBRARY ID]]="","",CONCATENATE('Sample information'!B$16,"-",Table1[[#This Row],[LIBRARY ID]]))</f>
        <v/>
      </c>
      <c r="C1060" s="194"/>
      <c r="D1060" s="194"/>
      <c r="E1060" s="194"/>
      <c r="F1060" s="204" t="s">
        <v>547</v>
      </c>
      <c r="G1060" s="194"/>
      <c r="H1060" s="194"/>
      <c r="I1060" s="194"/>
      <c r="J1060" s="194"/>
      <c r="K1060" s="194"/>
      <c r="L1060" s="202" t="str">
        <f>IF(Table1[[#This Row],[INDEX CATEGORY]]="",CONCATENATE("Custom (",Table1[[#This Row],[CUSTOM INDEX]],")"),IF(Table1[[#This Row],[INDEX CATEGORY]]="No index","Custom (None)",INDEX(Index!$C$3:$X$230,MATCH(Table1[[#This Row],[INDEX NUMBER]],Index!$B$3:$B$230,0),MATCH(Table1[[#This Row],[INDEX CATEGORY]],Index!$C$2:$X$2,0))))</f>
        <v>Custom ()</v>
      </c>
      <c r="M1060" s="205"/>
      <c r="N1060" s="206" t="s">
        <v>5</v>
      </c>
      <c r="O1060" s="205" t="s">
        <v>116</v>
      </c>
      <c r="P1060" s="210" t="str">
        <f>IF(Table1[[#This Row],[LIBRARY ID]]="","",Table1[[#This Row],[VOLUME]])</f>
        <v/>
      </c>
      <c r="Q1060" s="210" t="str">
        <f>IF(Table1[[#This Row],[LIBRARY ID]]="","",Table1[[#This Row],[CONCENTRATION]]*Table1[[#This Row],[VOLUME]])</f>
        <v/>
      </c>
      <c r="R1060" s="196" t="s">
        <v>979</v>
      </c>
      <c r="S1060" s="207" t="str">
        <f>IF(Table1[[#This Row],[LIBRARY ID]]="","",CONCATENATE('Sample information'!$B$16,"_",Table1[[#This Row],[PLATE]],"_org_",Table1[[#This Row],[DATE SAMPLE DELIVERY]]))</f>
        <v/>
      </c>
      <c r="T1060" s="121" t="str">
        <f>IF(Table1[[#This Row],[DATE SAMPLE DELIVERY]]="","",(CONCATENATE(20,LEFT(Table1[[#This Row],[DATE SAMPLE DELIVERY]],2),"-",(MID(Table1[[#This Row],[DATE SAMPLE DELIVERY]],3,2)),"-",(RIGHT(Table1[[#This Row],[DATE SAMPLE DELIVERY]],2)))))</f>
        <v/>
      </c>
      <c r="U1060" s="122" t="str">
        <f>IF(Table1[[#This Row],[LIBRARY ID]]="","",IF('Sample information'!$B$22="","RML",'Sample information'!$B$22))</f>
        <v/>
      </c>
      <c r="V1060" s="121" t="s">
        <v>280</v>
      </c>
      <c r="W1060" s="195"/>
      <c r="X1060" s="195"/>
      <c r="Y1060" s="197"/>
      <c r="Z1060" s="197"/>
      <c r="AA1060" s="198"/>
      <c r="AB1060" s="197"/>
      <c r="AC1060" s="199"/>
      <c r="AD1060" s="200"/>
      <c r="AE1060" s="201"/>
      <c r="AF1060" s="195"/>
      <c r="AG1060" s="121"/>
      <c r="AH1060" s="121"/>
      <c r="AI1060" s="121"/>
      <c r="AJ1060" s="121"/>
      <c r="AK1060" s="121"/>
      <c r="AL1060" s="121"/>
      <c r="AM1060" s="121"/>
      <c r="AN1060" s="121"/>
      <c r="AO1060" s="121"/>
      <c r="AP1060" s="121"/>
      <c r="AQ1060" s="121"/>
      <c r="AR1060" s="121"/>
      <c r="AS1060" s="121"/>
      <c r="AT1060" s="121"/>
      <c r="AU1060" s="121"/>
      <c r="AV1060" s="121"/>
      <c r="AW1060" s="121"/>
      <c r="AX1060" s="121"/>
      <c r="AY1060" s="121"/>
      <c r="AZ1060" s="121"/>
      <c r="BA1060" s="121"/>
      <c r="BB1060" s="121"/>
      <c r="BC1060" s="121"/>
      <c r="BD1060" s="121"/>
      <c r="BE1060" s="121"/>
    </row>
    <row r="1061" spans="1:57" s="122" customFormat="1" ht="15">
      <c r="A1061" s="202" t="str">
        <f>IF(Table1[[#This Row],[LIBRARY ID]]="","",CONCATENATE('Sample information'!B$16," #1"," ",Table1[[#This Row],[DATE SAMPLE DELIVERY]]))</f>
        <v/>
      </c>
      <c r="B1061" s="202" t="str">
        <f>IF(Table1[[#This Row],[LIBRARY ID]]="","",CONCATENATE('Sample information'!B$16,"-",Table1[[#This Row],[LIBRARY ID]]))</f>
        <v/>
      </c>
      <c r="C1061" s="194"/>
      <c r="D1061" s="194"/>
      <c r="E1061" s="194"/>
      <c r="F1061" s="204" t="s">
        <v>547</v>
      </c>
      <c r="G1061" s="194"/>
      <c r="H1061" s="194"/>
      <c r="I1061" s="194"/>
      <c r="J1061" s="194"/>
      <c r="K1061" s="194"/>
      <c r="L1061" s="202" t="str">
        <f>IF(Table1[[#This Row],[INDEX CATEGORY]]="",CONCATENATE("Custom (",Table1[[#This Row],[CUSTOM INDEX]],")"),IF(Table1[[#This Row],[INDEX CATEGORY]]="No index","Custom (None)",INDEX(Index!$C$3:$X$230,MATCH(Table1[[#This Row],[INDEX NUMBER]],Index!$B$3:$B$230,0),MATCH(Table1[[#This Row],[INDEX CATEGORY]],Index!$C$2:$X$2,0))))</f>
        <v>Custom ()</v>
      </c>
      <c r="M1061" s="205"/>
      <c r="N1061" s="206" t="s">
        <v>5</v>
      </c>
      <c r="O1061" s="205" t="s">
        <v>117</v>
      </c>
      <c r="P1061" s="210" t="str">
        <f>IF(Table1[[#This Row],[LIBRARY ID]]="","",Table1[[#This Row],[VOLUME]])</f>
        <v/>
      </c>
      <c r="Q1061" s="210" t="str">
        <f>IF(Table1[[#This Row],[LIBRARY ID]]="","",Table1[[#This Row],[CONCENTRATION]]*Table1[[#This Row],[VOLUME]])</f>
        <v/>
      </c>
      <c r="R1061" s="196" t="s">
        <v>979</v>
      </c>
      <c r="S1061" s="207" t="str">
        <f>IF(Table1[[#This Row],[LIBRARY ID]]="","",CONCATENATE('Sample information'!$B$16,"_",Table1[[#This Row],[PLATE]],"_org_",Table1[[#This Row],[DATE SAMPLE DELIVERY]]))</f>
        <v/>
      </c>
      <c r="T1061" s="121" t="str">
        <f>IF(Table1[[#This Row],[DATE SAMPLE DELIVERY]]="","",(CONCATENATE(20,LEFT(Table1[[#This Row],[DATE SAMPLE DELIVERY]],2),"-",(MID(Table1[[#This Row],[DATE SAMPLE DELIVERY]],3,2)),"-",(RIGHT(Table1[[#This Row],[DATE SAMPLE DELIVERY]],2)))))</f>
        <v/>
      </c>
      <c r="U1061" s="122" t="str">
        <f>IF(Table1[[#This Row],[LIBRARY ID]]="","",IF('Sample information'!$B$22="","RML",'Sample information'!$B$22))</f>
        <v/>
      </c>
      <c r="V1061" s="121" t="s">
        <v>280</v>
      </c>
      <c r="W1061" s="195"/>
      <c r="X1061" s="195"/>
      <c r="Y1061" s="197"/>
      <c r="Z1061" s="197"/>
      <c r="AA1061" s="198"/>
      <c r="AB1061" s="197"/>
      <c r="AC1061" s="199"/>
      <c r="AD1061" s="200"/>
      <c r="AE1061" s="201"/>
      <c r="AF1061" s="195"/>
      <c r="AG1061" s="121"/>
      <c r="AH1061" s="121"/>
      <c r="AI1061" s="121"/>
      <c r="AJ1061" s="121"/>
      <c r="AK1061" s="121"/>
      <c r="AL1061" s="121"/>
      <c r="AM1061" s="121"/>
      <c r="AN1061" s="121"/>
      <c r="AO1061" s="121"/>
      <c r="AP1061" s="121"/>
      <c r="AQ1061" s="121"/>
      <c r="AR1061" s="121"/>
      <c r="AS1061" s="121"/>
      <c r="AT1061" s="121"/>
      <c r="AU1061" s="121"/>
      <c r="AV1061" s="121"/>
      <c r="AW1061" s="121"/>
      <c r="AX1061" s="121"/>
      <c r="AY1061" s="121"/>
      <c r="AZ1061" s="121"/>
      <c r="BA1061" s="121"/>
      <c r="BB1061" s="121"/>
      <c r="BC1061" s="121"/>
      <c r="BD1061" s="121"/>
      <c r="BE1061" s="121"/>
    </row>
    <row r="1062" spans="1:57" s="122" customFormat="1" ht="15">
      <c r="A1062" s="202" t="str">
        <f>IF(Table1[[#This Row],[LIBRARY ID]]="","",CONCATENATE('Sample information'!B$16," #1"," ",Table1[[#This Row],[DATE SAMPLE DELIVERY]]))</f>
        <v/>
      </c>
      <c r="B1062" s="202" t="str">
        <f>IF(Table1[[#This Row],[LIBRARY ID]]="","",CONCATENATE('Sample information'!B$16,"-",Table1[[#This Row],[LIBRARY ID]]))</f>
        <v/>
      </c>
      <c r="C1062" s="194"/>
      <c r="D1062" s="194"/>
      <c r="E1062" s="194"/>
      <c r="F1062" s="204" t="s">
        <v>547</v>
      </c>
      <c r="G1062" s="194"/>
      <c r="H1062" s="194"/>
      <c r="I1062" s="194"/>
      <c r="J1062" s="194"/>
      <c r="K1062" s="194"/>
      <c r="L1062" s="202" t="str">
        <f>IF(Table1[[#This Row],[INDEX CATEGORY]]="",CONCATENATE("Custom (",Table1[[#This Row],[CUSTOM INDEX]],")"),IF(Table1[[#This Row],[INDEX CATEGORY]]="No index","Custom (None)",INDEX(Index!$C$3:$X$230,MATCH(Table1[[#This Row],[INDEX NUMBER]],Index!$B$3:$B$230,0),MATCH(Table1[[#This Row],[INDEX CATEGORY]],Index!$C$2:$X$2,0))))</f>
        <v>Custom ()</v>
      </c>
      <c r="M1062" s="205"/>
      <c r="N1062" s="206" t="s">
        <v>5</v>
      </c>
      <c r="O1062" s="205" t="s">
        <v>118</v>
      </c>
      <c r="P1062" s="210" t="str">
        <f>IF(Table1[[#This Row],[LIBRARY ID]]="","",Table1[[#This Row],[VOLUME]])</f>
        <v/>
      </c>
      <c r="Q1062" s="210" t="str">
        <f>IF(Table1[[#This Row],[LIBRARY ID]]="","",Table1[[#This Row],[CONCENTRATION]]*Table1[[#This Row],[VOLUME]])</f>
        <v/>
      </c>
      <c r="R1062" s="196" t="s">
        <v>979</v>
      </c>
      <c r="S1062" s="207" t="str">
        <f>IF(Table1[[#This Row],[LIBRARY ID]]="","",CONCATENATE('Sample information'!$B$16,"_",Table1[[#This Row],[PLATE]],"_org_",Table1[[#This Row],[DATE SAMPLE DELIVERY]]))</f>
        <v/>
      </c>
      <c r="T1062" s="121" t="str">
        <f>IF(Table1[[#This Row],[DATE SAMPLE DELIVERY]]="","",(CONCATENATE(20,LEFT(Table1[[#This Row],[DATE SAMPLE DELIVERY]],2),"-",(MID(Table1[[#This Row],[DATE SAMPLE DELIVERY]],3,2)),"-",(RIGHT(Table1[[#This Row],[DATE SAMPLE DELIVERY]],2)))))</f>
        <v/>
      </c>
      <c r="U1062" s="122" t="str">
        <f>IF(Table1[[#This Row],[LIBRARY ID]]="","",IF('Sample information'!$B$22="","RML",'Sample information'!$B$22))</f>
        <v/>
      </c>
      <c r="V1062" s="121" t="s">
        <v>280</v>
      </c>
      <c r="W1062" s="195"/>
      <c r="X1062" s="195"/>
      <c r="Y1062" s="197"/>
      <c r="Z1062" s="197"/>
      <c r="AA1062" s="198"/>
      <c r="AB1062" s="197"/>
      <c r="AC1062" s="199"/>
      <c r="AD1062" s="200"/>
      <c r="AE1062" s="201"/>
      <c r="AF1062" s="195"/>
      <c r="AG1062" s="121"/>
      <c r="AH1062" s="121"/>
      <c r="AI1062" s="121"/>
      <c r="AJ1062" s="121"/>
      <c r="AK1062" s="121"/>
      <c r="AL1062" s="121"/>
      <c r="AM1062" s="121"/>
      <c r="AN1062" s="121"/>
      <c r="AO1062" s="121"/>
      <c r="AP1062" s="121"/>
      <c r="AQ1062" s="121"/>
      <c r="AR1062" s="121"/>
      <c r="AS1062" s="121"/>
      <c r="AT1062" s="121"/>
      <c r="AU1062" s="121"/>
      <c r="AV1062" s="121"/>
      <c r="AW1062" s="121"/>
      <c r="AX1062" s="121"/>
      <c r="AY1062" s="121"/>
      <c r="AZ1062" s="121"/>
      <c r="BA1062" s="121"/>
      <c r="BB1062" s="121"/>
      <c r="BC1062" s="121"/>
      <c r="BD1062" s="121"/>
      <c r="BE1062" s="121"/>
    </row>
    <row r="1063" spans="1:57" s="122" customFormat="1" ht="15">
      <c r="A1063" s="202" t="str">
        <f>IF(Table1[[#This Row],[LIBRARY ID]]="","",CONCATENATE('Sample information'!B$16," #1"," ",Table1[[#This Row],[DATE SAMPLE DELIVERY]]))</f>
        <v/>
      </c>
      <c r="B1063" s="202" t="str">
        <f>IF(Table1[[#This Row],[LIBRARY ID]]="","",CONCATENATE('Sample information'!B$16,"-",Table1[[#This Row],[LIBRARY ID]]))</f>
        <v/>
      </c>
      <c r="C1063" s="194"/>
      <c r="D1063" s="194"/>
      <c r="E1063" s="194"/>
      <c r="F1063" s="204" t="s">
        <v>547</v>
      </c>
      <c r="G1063" s="194"/>
      <c r="H1063" s="194"/>
      <c r="I1063" s="194"/>
      <c r="J1063" s="194"/>
      <c r="K1063" s="194"/>
      <c r="L1063" s="202" t="str">
        <f>IF(Table1[[#This Row],[INDEX CATEGORY]]="",CONCATENATE("Custom (",Table1[[#This Row],[CUSTOM INDEX]],")"),IF(Table1[[#This Row],[INDEX CATEGORY]]="No index","Custom (None)",INDEX(Index!$C$3:$X$230,MATCH(Table1[[#This Row],[INDEX NUMBER]],Index!$B$3:$B$230,0),MATCH(Table1[[#This Row],[INDEX CATEGORY]],Index!$C$2:$X$2,0))))</f>
        <v>Custom ()</v>
      </c>
      <c r="M1063" s="205"/>
      <c r="N1063" s="206" t="s">
        <v>5</v>
      </c>
      <c r="O1063" s="205" t="s">
        <v>119</v>
      </c>
      <c r="P1063" s="210" t="str">
        <f>IF(Table1[[#This Row],[LIBRARY ID]]="","",Table1[[#This Row],[VOLUME]])</f>
        <v/>
      </c>
      <c r="Q1063" s="210" t="str">
        <f>IF(Table1[[#This Row],[LIBRARY ID]]="","",Table1[[#This Row],[CONCENTRATION]]*Table1[[#This Row],[VOLUME]])</f>
        <v/>
      </c>
      <c r="R1063" s="196" t="s">
        <v>979</v>
      </c>
      <c r="S1063" s="207" t="str">
        <f>IF(Table1[[#This Row],[LIBRARY ID]]="","",CONCATENATE('Sample information'!$B$16,"_",Table1[[#This Row],[PLATE]],"_org_",Table1[[#This Row],[DATE SAMPLE DELIVERY]]))</f>
        <v/>
      </c>
      <c r="T1063" s="121" t="str">
        <f>IF(Table1[[#This Row],[DATE SAMPLE DELIVERY]]="","",(CONCATENATE(20,LEFT(Table1[[#This Row],[DATE SAMPLE DELIVERY]],2),"-",(MID(Table1[[#This Row],[DATE SAMPLE DELIVERY]],3,2)),"-",(RIGHT(Table1[[#This Row],[DATE SAMPLE DELIVERY]],2)))))</f>
        <v/>
      </c>
      <c r="U1063" s="122" t="str">
        <f>IF(Table1[[#This Row],[LIBRARY ID]]="","",IF('Sample information'!$B$22="","RML",'Sample information'!$B$22))</f>
        <v/>
      </c>
      <c r="V1063" s="121" t="s">
        <v>280</v>
      </c>
      <c r="W1063" s="195"/>
      <c r="X1063" s="195"/>
      <c r="Y1063" s="197"/>
      <c r="Z1063" s="197"/>
      <c r="AA1063" s="198"/>
      <c r="AB1063" s="197"/>
      <c r="AC1063" s="199"/>
      <c r="AD1063" s="200"/>
      <c r="AE1063" s="201"/>
      <c r="AF1063" s="195"/>
      <c r="AG1063" s="121"/>
      <c r="AH1063" s="121"/>
      <c r="AI1063" s="121"/>
      <c r="AJ1063" s="121"/>
      <c r="AK1063" s="121"/>
      <c r="AL1063" s="121"/>
      <c r="AM1063" s="121"/>
      <c r="AN1063" s="121"/>
      <c r="AO1063" s="121"/>
      <c r="AP1063" s="121"/>
      <c r="AQ1063" s="121"/>
      <c r="AR1063" s="121"/>
      <c r="AS1063" s="121"/>
      <c r="AT1063" s="121"/>
      <c r="AU1063" s="121"/>
      <c r="AV1063" s="121"/>
      <c r="AW1063" s="121"/>
      <c r="AX1063" s="121"/>
      <c r="AY1063" s="121"/>
      <c r="AZ1063" s="121"/>
      <c r="BA1063" s="121"/>
      <c r="BB1063" s="121"/>
      <c r="BC1063" s="121"/>
      <c r="BD1063" s="121"/>
      <c r="BE1063" s="121"/>
    </row>
    <row r="1064" spans="1:57" s="122" customFormat="1" ht="15">
      <c r="A1064" s="202" t="str">
        <f>IF(Table1[[#This Row],[LIBRARY ID]]="","",CONCATENATE('Sample information'!B$16," #1"," ",Table1[[#This Row],[DATE SAMPLE DELIVERY]]))</f>
        <v/>
      </c>
      <c r="B1064" s="202" t="str">
        <f>IF(Table1[[#This Row],[LIBRARY ID]]="","",CONCATENATE('Sample information'!B$16,"-",Table1[[#This Row],[LIBRARY ID]]))</f>
        <v/>
      </c>
      <c r="C1064" s="194"/>
      <c r="D1064" s="194"/>
      <c r="E1064" s="194"/>
      <c r="F1064" s="204" t="s">
        <v>547</v>
      </c>
      <c r="G1064" s="194"/>
      <c r="H1064" s="194"/>
      <c r="I1064" s="194"/>
      <c r="J1064" s="194"/>
      <c r="K1064" s="194"/>
      <c r="L1064" s="202" t="str">
        <f>IF(Table1[[#This Row],[INDEX CATEGORY]]="",CONCATENATE("Custom (",Table1[[#This Row],[CUSTOM INDEX]],")"),IF(Table1[[#This Row],[INDEX CATEGORY]]="No index","Custom (None)",INDEX(Index!$C$3:$X$230,MATCH(Table1[[#This Row],[INDEX NUMBER]],Index!$B$3:$B$230,0),MATCH(Table1[[#This Row],[INDEX CATEGORY]],Index!$C$2:$X$2,0))))</f>
        <v>Custom ()</v>
      </c>
      <c r="M1064" s="205"/>
      <c r="N1064" s="206" t="s">
        <v>5</v>
      </c>
      <c r="O1064" s="205" t="s">
        <v>120</v>
      </c>
      <c r="P1064" s="210" t="str">
        <f>IF(Table1[[#This Row],[LIBRARY ID]]="","",Table1[[#This Row],[VOLUME]])</f>
        <v/>
      </c>
      <c r="Q1064" s="210" t="str">
        <f>IF(Table1[[#This Row],[LIBRARY ID]]="","",Table1[[#This Row],[CONCENTRATION]]*Table1[[#This Row],[VOLUME]])</f>
        <v/>
      </c>
      <c r="R1064" s="196" t="s">
        <v>979</v>
      </c>
      <c r="S1064" s="207" t="str">
        <f>IF(Table1[[#This Row],[LIBRARY ID]]="","",CONCATENATE('Sample information'!$B$16,"_",Table1[[#This Row],[PLATE]],"_org_",Table1[[#This Row],[DATE SAMPLE DELIVERY]]))</f>
        <v/>
      </c>
      <c r="T1064" s="121" t="str">
        <f>IF(Table1[[#This Row],[DATE SAMPLE DELIVERY]]="","",(CONCATENATE(20,LEFT(Table1[[#This Row],[DATE SAMPLE DELIVERY]],2),"-",(MID(Table1[[#This Row],[DATE SAMPLE DELIVERY]],3,2)),"-",(RIGHT(Table1[[#This Row],[DATE SAMPLE DELIVERY]],2)))))</f>
        <v/>
      </c>
      <c r="U1064" s="122" t="str">
        <f>IF(Table1[[#This Row],[LIBRARY ID]]="","",IF('Sample information'!$B$22="","RML",'Sample information'!$B$22))</f>
        <v/>
      </c>
      <c r="V1064" s="121" t="s">
        <v>280</v>
      </c>
      <c r="W1064" s="195"/>
      <c r="X1064" s="195"/>
      <c r="Y1064" s="197"/>
      <c r="Z1064" s="197"/>
      <c r="AA1064" s="198"/>
      <c r="AB1064" s="197"/>
      <c r="AC1064" s="199"/>
      <c r="AD1064" s="200"/>
      <c r="AE1064" s="201"/>
      <c r="AF1064" s="195"/>
      <c r="AG1064" s="121"/>
      <c r="AH1064" s="121"/>
      <c r="AI1064" s="121"/>
      <c r="AJ1064" s="121"/>
      <c r="AK1064" s="121"/>
      <c r="AL1064" s="121"/>
      <c r="AM1064" s="121"/>
      <c r="AN1064" s="121"/>
      <c r="AO1064" s="121"/>
      <c r="AP1064" s="121"/>
      <c r="AQ1064" s="121"/>
      <c r="AR1064" s="121"/>
      <c r="AS1064" s="121"/>
      <c r="AT1064" s="121"/>
      <c r="AU1064" s="121"/>
      <c r="AV1064" s="121"/>
      <c r="AW1064" s="121"/>
      <c r="AX1064" s="121"/>
      <c r="AY1064" s="121"/>
      <c r="AZ1064" s="121"/>
      <c r="BA1064" s="121"/>
      <c r="BB1064" s="121"/>
      <c r="BC1064" s="121"/>
      <c r="BD1064" s="121"/>
      <c r="BE1064" s="121"/>
    </row>
    <row r="1065" spans="1:57" s="122" customFormat="1" ht="15">
      <c r="A1065" s="202" t="str">
        <f>IF(Table1[[#This Row],[LIBRARY ID]]="","",CONCATENATE('Sample information'!B$16," #1"," ",Table1[[#This Row],[DATE SAMPLE DELIVERY]]))</f>
        <v/>
      </c>
      <c r="B1065" s="202" t="str">
        <f>IF(Table1[[#This Row],[LIBRARY ID]]="","",CONCATENATE('Sample information'!B$16,"-",Table1[[#This Row],[LIBRARY ID]]))</f>
        <v/>
      </c>
      <c r="C1065" s="194"/>
      <c r="D1065" s="194"/>
      <c r="E1065" s="194"/>
      <c r="F1065" s="204" t="s">
        <v>547</v>
      </c>
      <c r="G1065" s="194"/>
      <c r="H1065" s="194"/>
      <c r="I1065" s="194"/>
      <c r="J1065" s="194"/>
      <c r="K1065" s="194"/>
      <c r="L1065" s="202" t="str">
        <f>IF(Table1[[#This Row],[INDEX CATEGORY]]="",CONCATENATE("Custom (",Table1[[#This Row],[CUSTOM INDEX]],")"),IF(Table1[[#This Row],[INDEX CATEGORY]]="No index","Custom (None)",INDEX(Index!$C$3:$X$230,MATCH(Table1[[#This Row],[INDEX NUMBER]],Index!$B$3:$B$230,0),MATCH(Table1[[#This Row],[INDEX CATEGORY]],Index!$C$2:$X$2,0))))</f>
        <v>Custom ()</v>
      </c>
      <c r="M1065" s="205"/>
      <c r="N1065" s="206" t="s">
        <v>5</v>
      </c>
      <c r="O1065" s="205" t="s">
        <v>121</v>
      </c>
      <c r="P1065" s="210" t="str">
        <f>IF(Table1[[#This Row],[LIBRARY ID]]="","",Table1[[#This Row],[VOLUME]])</f>
        <v/>
      </c>
      <c r="Q1065" s="210" t="str">
        <f>IF(Table1[[#This Row],[LIBRARY ID]]="","",Table1[[#This Row],[CONCENTRATION]]*Table1[[#This Row],[VOLUME]])</f>
        <v/>
      </c>
      <c r="R1065" s="196" t="s">
        <v>979</v>
      </c>
      <c r="S1065" s="207" t="str">
        <f>IF(Table1[[#This Row],[LIBRARY ID]]="","",CONCATENATE('Sample information'!$B$16,"_",Table1[[#This Row],[PLATE]],"_org_",Table1[[#This Row],[DATE SAMPLE DELIVERY]]))</f>
        <v/>
      </c>
      <c r="T1065" s="121" t="str">
        <f>IF(Table1[[#This Row],[DATE SAMPLE DELIVERY]]="","",(CONCATENATE(20,LEFT(Table1[[#This Row],[DATE SAMPLE DELIVERY]],2),"-",(MID(Table1[[#This Row],[DATE SAMPLE DELIVERY]],3,2)),"-",(RIGHT(Table1[[#This Row],[DATE SAMPLE DELIVERY]],2)))))</f>
        <v/>
      </c>
      <c r="U1065" s="122" t="str">
        <f>IF(Table1[[#This Row],[LIBRARY ID]]="","",IF('Sample information'!$B$22="","RML",'Sample information'!$B$22))</f>
        <v/>
      </c>
      <c r="V1065" s="121" t="s">
        <v>280</v>
      </c>
      <c r="W1065" s="195"/>
      <c r="X1065" s="195"/>
      <c r="Y1065" s="197"/>
      <c r="Z1065" s="197"/>
      <c r="AA1065" s="198"/>
      <c r="AB1065" s="197"/>
      <c r="AC1065" s="199"/>
      <c r="AD1065" s="200"/>
      <c r="AE1065" s="201"/>
      <c r="AF1065" s="195"/>
      <c r="AG1065" s="121"/>
      <c r="AH1065" s="121"/>
      <c r="AI1065" s="121"/>
      <c r="AJ1065" s="121"/>
      <c r="AK1065" s="121"/>
      <c r="AL1065" s="121"/>
      <c r="AM1065" s="121"/>
      <c r="AN1065" s="121"/>
      <c r="AO1065" s="121"/>
      <c r="AP1065" s="121"/>
      <c r="AQ1065" s="121"/>
      <c r="AR1065" s="121"/>
      <c r="AS1065" s="121"/>
      <c r="AT1065" s="121"/>
      <c r="AU1065" s="121"/>
      <c r="AV1065" s="121"/>
      <c r="AW1065" s="121"/>
      <c r="AX1065" s="121"/>
      <c r="AY1065" s="121"/>
      <c r="AZ1065" s="121"/>
      <c r="BA1065" s="121"/>
      <c r="BB1065" s="121"/>
      <c r="BC1065" s="121"/>
      <c r="BD1065" s="121"/>
      <c r="BE1065" s="121"/>
    </row>
    <row r="1066" spans="1:57" s="122" customFormat="1" ht="15">
      <c r="A1066" s="202" t="str">
        <f>IF(Table1[[#This Row],[LIBRARY ID]]="","",CONCATENATE('Sample information'!B$16," #1"," ",Table1[[#This Row],[DATE SAMPLE DELIVERY]]))</f>
        <v/>
      </c>
      <c r="B1066" s="202" t="str">
        <f>IF(Table1[[#This Row],[LIBRARY ID]]="","",CONCATENATE('Sample information'!B$16,"-",Table1[[#This Row],[LIBRARY ID]]))</f>
        <v/>
      </c>
      <c r="C1066" s="194"/>
      <c r="D1066" s="194"/>
      <c r="E1066" s="194"/>
      <c r="F1066" s="204" t="s">
        <v>547</v>
      </c>
      <c r="G1066" s="194"/>
      <c r="H1066" s="194"/>
      <c r="I1066" s="194"/>
      <c r="J1066" s="194"/>
      <c r="K1066" s="194"/>
      <c r="L1066" s="202" t="str">
        <f>IF(Table1[[#This Row],[INDEX CATEGORY]]="",CONCATENATE("Custom (",Table1[[#This Row],[CUSTOM INDEX]],")"),IF(Table1[[#This Row],[INDEX CATEGORY]]="No index","Custom (None)",INDEX(Index!$C$3:$X$230,MATCH(Table1[[#This Row],[INDEX NUMBER]],Index!$B$3:$B$230,0),MATCH(Table1[[#This Row],[INDEX CATEGORY]],Index!$C$2:$X$2,0))))</f>
        <v>Custom ()</v>
      </c>
      <c r="M1066" s="205"/>
      <c r="N1066" s="206" t="s">
        <v>5</v>
      </c>
      <c r="O1066" s="205" t="s">
        <v>122</v>
      </c>
      <c r="P1066" s="210" t="str">
        <f>IF(Table1[[#This Row],[LIBRARY ID]]="","",Table1[[#This Row],[VOLUME]])</f>
        <v/>
      </c>
      <c r="Q1066" s="210" t="str">
        <f>IF(Table1[[#This Row],[LIBRARY ID]]="","",Table1[[#This Row],[CONCENTRATION]]*Table1[[#This Row],[VOLUME]])</f>
        <v/>
      </c>
      <c r="R1066" s="196" t="s">
        <v>979</v>
      </c>
      <c r="S1066" s="207" t="str">
        <f>IF(Table1[[#This Row],[LIBRARY ID]]="","",CONCATENATE('Sample information'!$B$16,"_",Table1[[#This Row],[PLATE]],"_org_",Table1[[#This Row],[DATE SAMPLE DELIVERY]]))</f>
        <v/>
      </c>
      <c r="T1066" s="121" t="str">
        <f>IF(Table1[[#This Row],[DATE SAMPLE DELIVERY]]="","",(CONCATENATE(20,LEFT(Table1[[#This Row],[DATE SAMPLE DELIVERY]],2),"-",(MID(Table1[[#This Row],[DATE SAMPLE DELIVERY]],3,2)),"-",(RIGHT(Table1[[#This Row],[DATE SAMPLE DELIVERY]],2)))))</f>
        <v/>
      </c>
      <c r="U1066" s="122" t="str">
        <f>IF(Table1[[#This Row],[LIBRARY ID]]="","",IF('Sample information'!$B$22="","RML",'Sample information'!$B$22))</f>
        <v/>
      </c>
      <c r="V1066" s="121" t="s">
        <v>280</v>
      </c>
      <c r="W1066" s="195"/>
      <c r="X1066" s="195"/>
      <c r="Y1066" s="197"/>
      <c r="Z1066" s="197"/>
      <c r="AA1066" s="198"/>
      <c r="AB1066" s="197"/>
      <c r="AC1066" s="199"/>
      <c r="AD1066" s="200"/>
      <c r="AE1066" s="201"/>
      <c r="AF1066" s="195"/>
      <c r="AG1066" s="121"/>
      <c r="AH1066" s="121"/>
      <c r="AI1066" s="121"/>
      <c r="AJ1066" s="121"/>
      <c r="AK1066" s="121"/>
      <c r="AL1066" s="121"/>
      <c r="AM1066" s="121"/>
      <c r="AN1066" s="121"/>
      <c r="AO1066" s="121"/>
      <c r="AP1066" s="121"/>
      <c r="AQ1066" s="121"/>
      <c r="AR1066" s="121"/>
      <c r="AS1066" s="121"/>
      <c r="AT1066" s="121"/>
      <c r="AU1066" s="121"/>
      <c r="AV1066" s="121"/>
      <c r="AW1066" s="121"/>
      <c r="AX1066" s="121"/>
      <c r="AY1066" s="121"/>
      <c r="AZ1066" s="121"/>
      <c r="BA1066" s="121"/>
      <c r="BB1066" s="121"/>
      <c r="BC1066" s="121"/>
      <c r="BD1066" s="121"/>
      <c r="BE1066" s="121"/>
    </row>
    <row r="1067" spans="1:57" s="122" customFormat="1" ht="15">
      <c r="A1067" s="202" t="str">
        <f>IF(Table1[[#This Row],[LIBRARY ID]]="","",CONCATENATE('Sample information'!B$16," #1"," ",Table1[[#This Row],[DATE SAMPLE DELIVERY]]))</f>
        <v/>
      </c>
      <c r="B1067" s="202" t="str">
        <f>IF(Table1[[#This Row],[LIBRARY ID]]="","",CONCATENATE('Sample information'!B$16,"-",Table1[[#This Row],[LIBRARY ID]]))</f>
        <v/>
      </c>
      <c r="C1067" s="194"/>
      <c r="D1067" s="194"/>
      <c r="E1067" s="194"/>
      <c r="F1067" s="204" t="s">
        <v>547</v>
      </c>
      <c r="G1067" s="194"/>
      <c r="H1067" s="194"/>
      <c r="I1067" s="194"/>
      <c r="J1067" s="194"/>
      <c r="K1067" s="194"/>
      <c r="L1067" s="202" t="str">
        <f>IF(Table1[[#This Row],[INDEX CATEGORY]]="",CONCATENATE("Custom (",Table1[[#This Row],[CUSTOM INDEX]],")"),IF(Table1[[#This Row],[INDEX CATEGORY]]="No index","Custom (None)",INDEX(Index!$C$3:$X$230,MATCH(Table1[[#This Row],[INDEX NUMBER]],Index!$B$3:$B$230,0),MATCH(Table1[[#This Row],[INDEX CATEGORY]],Index!$C$2:$X$2,0))))</f>
        <v>Custom ()</v>
      </c>
      <c r="M1067" s="205"/>
      <c r="N1067" s="206" t="s">
        <v>5</v>
      </c>
      <c r="O1067" s="205" t="s">
        <v>27</v>
      </c>
      <c r="P1067" s="210" t="str">
        <f>IF(Table1[[#This Row],[LIBRARY ID]]="","",Table1[[#This Row],[VOLUME]])</f>
        <v/>
      </c>
      <c r="Q1067" s="210" t="str">
        <f>IF(Table1[[#This Row],[LIBRARY ID]]="","",Table1[[#This Row],[CONCENTRATION]]*Table1[[#This Row],[VOLUME]])</f>
        <v/>
      </c>
      <c r="R1067" s="196" t="s">
        <v>980</v>
      </c>
      <c r="S1067" s="207" t="str">
        <f>IF(Table1[[#This Row],[LIBRARY ID]]="","",CONCATENATE('Sample information'!$B$16,"_",Table1[[#This Row],[PLATE]],"_org_",Table1[[#This Row],[DATE SAMPLE DELIVERY]]))</f>
        <v/>
      </c>
      <c r="T1067" s="121" t="str">
        <f>IF(Table1[[#This Row],[DATE SAMPLE DELIVERY]]="","",(CONCATENATE(20,LEFT(Table1[[#This Row],[DATE SAMPLE DELIVERY]],2),"-",(MID(Table1[[#This Row],[DATE SAMPLE DELIVERY]],3,2)),"-",(RIGHT(Table1[[#This Row],[DATE SAMPLE DELIVERY]],2)))))</f>
        <v/>
      </c>
      <c r="U1067" s="122" t="str">
        <f>IF(Table1[[#This Row],[LIBRARY ID]]="","",IF('Sample information'!$B$22="","RML",'Sample information'!$B$22))</f>
        <v/>
      </c>
      <c r="V1067" s="121" t="s">
        <v>280</v>
      </c>
      <c r="W1067" s="195"/>
      <c r="X1067" s="195"/>
      <c r="Y1067" s="197"/>
      <c r="Z1067" s="197"/>
      <c r="AA1067" s="198"/>
      <c r="AB1067" s="197"/>
      <c r="AC1067" s="199"/>
      <c r="AD1067" s="200"/>
      <c r="AE1067" s="201"/>
      <c r="AF1067" s="195"/>
      <c r="AG1067" s="121"/>
      <c r="AH1067" s="121"/>
      <c r="AI1067" s="121"/>
      <c r="AJ1067" s="121"/>
      <c r="AK1067" s="121"/>
      <c r="AL1067" s="121"/>
      <c r="AM1067" s="121"/>
      <c r="AN1067" s="121"/>
      <c r="AO1067" s="121"/>
      <c r="AP1067" s="121"/>
      <c r="AQ1067" s="121"/>
      <c r="AR1067" s="121"/>
      <c r="AS1067" s="121"/>
      <c r="AT1067" s="121"/>
      <c r="AU1067" s="121"/>
      <c r="AV1067" s="121"/>
      <c r="AW1067" s="121"/>
      <c r="AX1067" s="121"/>
      <c r="AY1067" s="121"/>
      <c r="AZ1067" s="121"/>
      <c r="BA1067" s="121"/>
      <c r="BB1067" s="121"/>
      <c r="BC1067" s="121"/>
      <c r="BD1067" s="121"/>
      <c r="BE1067" s="121"/>
    </row>
    <row r="1068" spans="1:57" s="122" customFormat="1" ht="15">
      <c r="A1068" s="202" t="str">
        <f>IF(Table1[[#This Row],[LIBRARY ID]]="","",CONCATENATE('Sample information'!B$16," #1"," ",Table1[[#This Row],[DATE SAMPLE DELIVERY]]))</f>
        <v/>
      </c>
      <c r="B1068" s="202" t="str">
        <f>IF(Table1[[#This Row],[LIBRARY ID]]="","",CONCATENATE('Sample information'!B$16,"-",Table1[[#This Row],[LIBRARY ID]]))</f>
        <v/>
      </c>
      <c r="C1068" s="194"/>
      <c r="D1068" s="194"/>
      <c r="E1068" s="194"/>
      <c r="F1068" s="204" t="s">
        <v>547</v>
      </c>
      <c r="G1068" s="194"/>
      <c r="H1068" s="194"/>
      <c r="I1068" s="194"/>
      <c r="J1068" s="194"/>
      <c r="K1068" s="194"/>
      <c r="L1068" s="202" t="str">
        <f>IF(Table1[[#This Row],[INDEX CATEGORY]]="",CONCATENATE("Custom (",Table1[[#This Row],[CUSTOM INDEX]],")"),IF(Table1[[#This Row],[INDEX CATEGORY]]="No index","Custom (None)",INDEX(Index!$C$3:$X$230,MATCH(Table1[[#This Row],[INDEX NUMBER]],Index!$B$3:$B$230,0),MATCH(Table1[[#This Row],[INDEX CATEGORY]],Index!$C$2:$X$2,0))))</f>
        <v>Custom ()</v>
      </c>
      <c r="M1068" s="205"/>
      <c r="N1068" s="206" t="s">
        <v>5</v>
      </c>
      <c r="O1068" s="205" t="s">
        <v>28</v>
      </c>
      <c r="P1068" s="210" t="str">
        <f>IF(Table1[[#This Row],[LIBRARY ID]]="","",Table1[[#This Row],[VOLUME]])</f>
        <v/>
      </c>
      <c r="Q1068" s="210" t="str">
        <f>IF(Table1[[#This Row],[LIBRARY ID]]="","",Table1[[#This Row],[CONCENTRATION]]*Table1[[#This Row],[VOLUME]])</f>
        <v/>
      </c>
      <c r="R1068" s="196" t="s">
        <v>980</v>
      </c>
      <c r="S1068" s="207" t="str">
        <f>IF(Table1[[#This Row],[LIBRARY ID]]="","",CONCATENATE('Sample information'!$B$16,"_",Table1[[#This Row],[PLATE]],"_org_",Table1[[#This Row],[DATE SAMPLE DELIVERY]]))</f>
        <v/>
      </c>
      <c r="T1068" s="121" t="str">
        <f>IF(Table1[[#This Row],[DATE SAMPLE DELIVERY]]="","",(CONCATENATE(20,LEFT(Table1[[#This Row],[DATE SAMPLE DELIVERY]],2),"-",(MID(Table1[[#This Row],[DATE SAMPLE DELIVERY]],3,2)),"-",(RIGHT(Table1[[#This Row],[DATE SAMPLE DELIVERY]],2)))))</f>
        <v/>
      </c>
      <c r="U1068" s="122" t="str">
        <f>IF(Table1[[#This Row],[LIBRARY ID]]="","",IF('Sample information'!$B$22="","RML",'Sample information'!$B$22))</f>
        <v/>
      </c>
      <c r="V1068" s="121" t="s">
        <v>280</v>
      </c>
      <c r="W1068" s="195"/>
      <c r="X1068" s="195"/>
      <c r="Y1068" s="197"/>
      <c r="Z1068" s="197"/>
      <c r="AA1068" s="198"/>
      <c r="AB1068" s="197"/>
      <c r="AC1068" s="199"/>
      <c r="AD1068" s="200"/>
      <c r="AE1068" s="201"/>
      <c r="AF1068" s="195"/>
      <c r="AG1068" s="121"/>
      <c r="AH1068" s="121"/>
      <c r="AI1068" s="121"/>
      <c r="AJ1068" s="121"/>
      <c r="AK1068" s="121"/>
      <c r="AL1068" s="121"/>
      <c r="AM1068" s="121"/>
      <c r="AN1068" s="121"/>
      <c r="AO1068" s="121"/>
      <c r="AP1068" s="121"/>
      <c r="AQ1068" s="121"/>
      <c r="AR1068" s="121"/>
      <c r="AS1068" s="121"/>
      <c r="AT1068" s="121"/>
      <c r="AU1068" s="121"/>
      <c r="AV1068" s="121"/>
      <c r="AW1068" s="121"/>
      <c r="AX1068" s="121"/>
      <c r="AY1068" s="121"/>
      <c r="AZ1068" s="121"/>
      <c r="BA1068" s="121"/>
      <c r="BB1068" s="121"/>
      <c r="BC1068" s="121"/>
      <c r="BD1068" s="121"/>
      <c r="BE1068" s="121"/>
    </row>
    <row r="1069" spans="1:57" s="122" customFormat="1" ht="15">
      <c r="A1069" s="202" t="str">
        <f>IF(Table1[[#This Row],[LIBRARY ID]]="","",CONCATENATE('Sample information'!B$16," #1"," ",Table1[[#This Row],[DATE SAMPLE DELIVERY]]))</f>
        <v/>
      </c>
      <c r="B1069" s="202" t="str">
        <f>IF(Table1[[#This Row],[LIBRARY ID]]="","",CONCATENATE('Sample information'!B$16,"-",Table1[[#This Row],[LIBRARY ID]]))</f>
        <v/>
      </c>
      <c r="C1069" s="194"/>
      <c r="D1069" s="194"/>
      <c r="E1069" s="194"/>
      <c r="F1069" s="204" t="s">
        <v>547</v>
      </c>
      <c r="G1069" s="194"/>
      <c r="H1069" s="194"/>
      <c r="I1069" s="194"/>
      <c r="J1069" s="194"/>
      <c r="K1069" s="194"/>
      <c r="L1069" s="202" t="str">
        <f>IF(Table1[[#This Row],[INDEX CATEGORY]]="",CONCATENATE("Custom (",Table1[[#This Row],[CUSTOM INDEX]],")"),IF(Table1[[#This Row],[INDEX CATEGORY]]="No index","Custom (None)",INDEX(Index!$C$3:$X$230,MATCH(Table1[[#This Row],[INDEX NUMBER]],Index!$B$3:$B$230,0),MATCH(Table1[[#This Row],[INDEX CATEGORY]],Index!$C$2:$X$2,0))))</f>
        <v>Custom ()</v>
      </c>
      <c r="M1069" s="205"/>
      <c r="N1069" s="206" t="s">
        <v>5</v>
      </c>
      <c r="O1069" s="205" t="s">
        <v>29</v>
      </c>
      <c r="P1069" s="210" t="str">
        <f>IF(Table1[[#This Row],[LIBRARY ID]]="","",Table1[[#This Row],[VOLUME]])</f>
        <v/>
      </c>
      <c r="Q1069" s="210" t="str">
        <f>IF(Table1[[#This Row],[LIBRARY ID]]="","",Table1[[#This Row],[CONCENTRATION]]*Table1[[#This Row],[VOLUME]])</f>
        <v/>
      </c>
      <c r="R1069" s="196" t="s">
        <v>980</v>
      </c>
      <c r="S1069" s="207" t="str">
        <f>IF(Table1[[#This Row],[LIBRARY ID]]="","",CONCATENATE('Sample information'!$B$16,"_",Table1[[#This Row],[PLATE]],"_org_",Table1[[#This Row],[DATE SAMPLE DELIVERY]]))</f>
        <v/>
      </c>
      <c r="T1069" s="121" t="str">
        <f>IF(Table1[[#This Row],[DATE SAMPLE DELIVERY]]="","",(CONCATENATE(20,LEFT(Table1[[#This Row],[DATE SAMPLE DELIVERY]],2),"-",(MID(Table1[[#This Row],[DATE SAMPLE DELIVERY]],3,2)),"-",(RIGHT(Table1[[#This Row],[DATE SAMPLE DELIVERY]],2)))))</f>
        <v/>
      </c>
      <c r="U1069" s="122" t="str">
        <f>IF(Table1[[#This Row],[LIBRARY ID]]="","",IF('Sample information'!$B$22="","RML",'Sample information'!$B$22))</f>
        <v/>
      </c>
      <c r="V1069" s="121" t="s">
        <v>280</v>
      </c>
      <c r="W1069" s="195"/>
      <c r="X1069" s="195"/>
      <c r="Y1069" s="197"/>
      <c r="Z1069" s="197"/>
      <c r="AA1069" s="198"/>
      <c r="AB1069" s="197"/>
      <c r="AC1069" s="199"/>
      <c r="AD1069" s="200"/>
      <c r="AE1069" s="201"/>
      <c r="AF1069" s="195"/>
      <c r="AG1069" s="121"/>
      <c r="AH1069" s="121"/>
      <c r="AI1069" s="121"/>
      <c r="AJ1069" s="121"/>
      <c r="AK1069" s="121"/>
      <c r="AL1069" s="121"/>
      <c r="AM1069" s="121"/>
      <c r="AN1069" s="121"/>
      <c r="AO1069" s="121"/>
      <c r="AP1069" s="121"/>
      <c r="AQ1069" s="121"/>
      <c r="AR1069" s="121"/>
      <c r="AS1069" s="121"/>
      <c r="AT1069" s="121"/>
      <c r="AU1069" s="121"/>
      <c r="AV1069" s="121"/>
      <c r="AW1069" s="121"/>
      <c r="AX1069" s="121"/>
      <c r="AY1069" s="121"/>
      <c r="AZ1069" s="121"/>
      <c r="BA1069" s="121"/>
      <c r="BB1069" s="121"/>
      <c r="BC1069" s="121"/>
      <c r="BD1069" s="121"/>
      <c r="BE1069" s="121"/>
    </row>
    <row r="1070" spans="1:57" s="122" customFormat="1" ht="15">
      <c r="A1070" s="202" t="str">
        <f>IF(Table1[[#This Row],[LIBRARY ID]]="","",CONCATENATE('Sample information'!B$16," #1"," ",Table1[[#This Row],[DATE SAMPLE DELIVERY]]))</f>
        <v/>
      </c>
      <c r="B1070" s="202" t="str">
        <f>IF(Table1[[#This Row],[LIBRARY ID]]="","",CONCATENATE('Sample information'!B$16,"-",Table1[[#This Row],[LIBRARY ID]]))</f>
        <v/>
      </c>
      <c r="C1070" s="194"/>
      <c r="D1070" s="194"/>
      <c r="E1070" s="194"/>
      <c r="F1070" s="204" t="s">
        <v>547</v>
      </c>
      <c r="G1070" s="194"/>
      <c r="H1070" s="194"/>
      <c r="I1070" s="194"/>
      <c r="J1070" s="194"/>
      <c r="K1070" s="194"/>
      <c r="L1070" s="202" t="str">
        <f>IF(Table1[[#This Row],[INDEX CATEGORY]]="",CONCATENATE("Custom (",Table1[[#This Row],[CUSTOM INDEX]],")"),IF(Table1[[#This Row],[INDEX CATEGORY]]="No index","Custom (None)",INDEX(Index!$C$3:$X$230,MATCH(Table1[[#This Row],[INDEX NUMBER]],Index!$B$3:$B$230,0),MATCH(Table1[[#This Row],[INDEX CATEGORY]],Index!$C$2:$X$2,0))))</f>
        <v>Custom ()</v>
      </c>
      <c r="M1070" s="205"/>
      <c r="N1070" s="206" t="s">
        <v>5</v>
      </c>
      <c r="O1070" s="205" t="s">
        <v>30</v>
      </c>
      <c r="P1070" s="210" t="str">
        <f>IF(Table1[[#This Row],[LIBRARY ID]]="","",Table1[[#This Row],[VOLUME]])</f>
        <v/>
      </c>
      <c r="Q1070" s="210" t="str">
        <f>IF(Table1[[#This Row],[LIBRARY ID]]="","",Table1[[#This Row],[CONCENTRATION]]*Table1[[#This Row],[VOLUME]])</f>
        <v/>
      </c>
      <c r="R1070" s="196" t="s">
        <v>980</v>
      </c>
      <c r="S1070" s="207" t="str">
        <f>IF(Table1[[#This Row],[LIBRARY ID]]="","",CONCATENATE('Sample information'!$B$16,"_",Table1[[#This Row],[PLATE]],"_org_",Table1[[#This Row],[DATE SAMPLE DELIVERY]]))</f>
        <v/>
      </c>
      <c r="T1070" s="121" t="str">
        <f>IF(Table1[[#This Row],[DATE SAMPLE DELIVERY]]="","",(CONCATENATE(20,LEFT(Table1[[#This Row],[DATE SAMPLE DELIVERY]],2),"-",(MID(Table1[[#This Row],[DATE SAMPLE DELIVERY]],3,2)),"-",(RIGHT(Table1[[#This Row],[DATE SAMPLE DELIVERY]],2)))))</f>
        <v/>
      </c>
      <c r="U1070" s="122" t="str">
        <f>IF(Table1[[#This Row],[LIBRARY ID]]="","",IF('Sample information'!$B$22="","RML",'Sample information'!$B$22))</f>
        <v/>
      </c>
      <c r="V1070" s="121" t="s">
        <v>280</v>
      </c>
      <c r="W1070" s="195"/>
      <c r="X1070" s="195"/>
      <c r="Y1070" s="197"/>
      <c r="Z1070" s="197"/>
      <c r="AA1070" s="198"/>
      <c r="AB1070" s="197"/>
      <c r="AC1070" s="199"/>
      <c r="AD1070" s="200"/>
      <c r="AE1070" s="201"/>
      <c r="AF1070" s="195"/>
      <c r="AG1070" s="121"/>
      <c r="AH1070" s="121"/>
      <c r="AI1070" s="121"/>
      <c r="AJ1070" s="121"/>
      <c r="AK1070" s="121"/>
      <c r="AL1070" s="121"/>
      <c r="AM1070" s="121"/>
      <c r="AN1070" s="121"/>
      <c r="AO1070" s="121"/>
      <c r="AP1070" s="121"/>
      <c r="AQ1070" s="121"/>
      <c r="AR1070" s="121"/>
      <c r="AS1070" s="121"/>
      <c r="AT1070" s="121"/>
      <c r="AU1070" s="121"/>
      <c r="AV1070" s="121"/>
      <c r="AW1070" s="121"/>
      <c r="AX1070" s="121"/>
      <c r="AY1070" s="121"/>
      <c r="AZ1070" s="121"/>
      <c r="BA1070" s="121"/>
      <c r="BB1070" s="121"/>
      <c r="BC1070" s="121"/>
      <c r="BD1070" s="121"/>
      <c r="BE1070" s="121"/>
    </row>
    <row r="1071" spans="1:57" s="122" customFormat="1" ht="15">
      <c r="A1071" s="202" t="str">
        <f>IF(Table1[[#This Row],[LIBRARY ID]]="","",CONCATENATE('Sample information'!B$16," #1"," ",Table1[[#This Row],[DATE SAMPLE DELIVERY]]))</f>
        <v/>
      </c>
      <c r="B1071" s="202" t="str">
        <f>IF(Table1[[#This Row],[LIBRARY ID]]="","",CONCATENATE('Sample information'!B$16,"-",Table1[[#This Row],[LIBRARY ID]]))</f>
        <v/>
      </c>
      <c r="C1071" s="194"/>
      <c r="D1071" s="194"/>
      <c r="E1071" s="194"/>
      <c r="F1071" s="204" t="s">
        <v>547</v>
      </c>
      <c r="G1071" s="194"/>
      <c r="H1071" s="194"/>
      <c r="I1071" s="194"/>
      <c r="J1071" s="194"/>
      <c r="K1071" s="194"/>
      <c r="L1071" s="202" t="str">
        <f>IF(Table1[[#This Row],[INDEX CATEGORY]]="",CONCATENATE("Custom (",Table1[[#This Row],[CUSTOM INDEX]],")"),IF(Table1[[#This Row],[INDEX CATEGORY]]="No index","Custom (None)",INDEX(Index!$C$3:$X$230,MATCH(Table1[[#This Row],[INDEX NUMBER]],Index!$B$3:$B$230,0),MATCH(Table1[[#This Row],[INDEX CATEGORY]],Index!$C$2:$X$2,0))))</f>
        <v>Custom ()</v>
      </c>
      <c r="M1071" s="205"/>
      <c r="N1071" s="206" t="s">
        <v>5</v>
      </c>
      <c r="O1071" s="205" t="s">
        <v>31</v>
      </c>
      <c r="P1071" s="210" t="str">
        <f>IF(Table1[[#This Row],[LIBRARY ID]]="","",Table1[[#This Row],[VOLUME]])</f>
        <v/>
      </c>
      <c r="Q1071" s="210" t="str">
        <f>IF(Table1[[#This Row],[LIBRARY ID]]="","",Table1[[#This Row],[CONCENTRATION]]*Table1[[#This Row],[VOLUME]])</f>
        <v/>
      </c>
      <c r="R1071" s="196" t="s">
        <v>980</v>
      </c>
      <c r="S1071" s="207" t="str">
        <f>IF(Table1[[#This Row],[LIBRARY ID]]="","",CONCATENATE('Sample information'!$B$16,"_",Table1[[#This Row],[PLATE]],"_org_",Table1[[#This Row],[DATE SAMPLE DELIVERY]]))</f>
        <v/>
      </c>
      <c r="T1071" s="121" t="str">
        <f>IF(Table1[[#This Row],[DATE SAMPLE DELIVERY]]="","",(CONCATENATE(20,LEFT(Table1[[#This Row],[DATE SAMPLE DELIVERY]],2),"-",(MID(Table1[[#This Row],[DATE SAMPLE DELIVERY]],3,2)),"-",(RIGHT(Table1[[#This Row],[DATE SAMPLE DELIVERY]],2)))))</f>
        <v/>
      </c>
      <c r="U1071" s="122" t="str">
        <f>IF(Table1[[#This Row],[LIBRARY ID]]="","",IF('Sample information'!$B$22="","RML",'Sample information'!$B$22))</f>
        <v/>
      </c>
      <c r="V1071" s="121" t="s">
        <v>280</v>
      </c>
      <c r="W1071" s="195"/>
      <c r="X1071" s="195"/>
      <c r="Y1071" s="197"/>
      <c r="Z1071" s="197"/>
      <c r="AA1071" s="198"/>
      <c r="AB1071" s="197"/>
      <c r="AC1071" s="199"/>
      <c r="AD1071" s="200"/>
      <c r="AE1071" s="201"/>
      <c r="AF1071" s="195"/>
      <c r="AG1071" s="121"/>
      <c r="AH1071" s="121"/>
      <c r="AI1071" s="121"/>
      <c r="AJ1071" s="121"/>
      <c r="AK1071" s="121"/>
      <c r="AL1071" s="121"/>
      <c r="AM1071" s="121"/>
      <c r="AN1071" s="121"/>
      <c r="AO1071" s="121"/>
      <c r="AP1071" s="121"/>
      <c r="AQ1071" s="121"/>
      <c r="AR1071" s="121"/>
      <c r="AS1071" s="121"/>
      <c r="AT1071" s="121"/>
      <c r="AU1071" s="121"/>
      <c r="AV1071" s="121"/>
      <c r="AW1071" s="121"/>
      <c r="AX1071" s="121"/>
      <c r="AY1071" s="121"/>
      <c r="AZ1071" s="121"/>
      <c r="BA1071" s="121"/>
      <c r="BB1071" s="121"/>
      <c r="BC1071" s="121"/>
      <c r="BD1071" s="121"/>
      <c r="BE1071" s="121"/>
    </row>
    <row r="1072" spans="1:57" s="122" customFormat="1" ht="15">
      <c r="A1072" s="202" t="str">
        <f>IF(Table1[[#This Row],[LIBRARY ID]]="","",CONCATENATE('Sample information'!B$16," #1"," ",Table1[[#This Row],[DATE SAMPLE DELIVERY]]))</f>
        <v/>
      </c>
      <c r="B1072" s="202" t="str">
        <f>IF(Table1[[#This Row],[LIBRARY ID]]="","",CONCATENATE('Sample information'!B$16,"-",Table1[[#This Row],[LIBRARY ID]]))</f>
        <v/>
      </c>
      <c r="C1072" s="194"/>
      <c r="D1072" s="194"/>
      <c r="E1072" s="194"/>
      <c r="F1072" s="204" t="s">
        <v>547</v>
      </c>
      <c r="G1072" s="194"/>
      <c r="H1072" s="194"/>
      <c r="I1072" s="194"/>
      <c r="J1072" s="194"/>
      <c r="K1072" s="194"/>
      <c r="L1072" s="202" t="str">
        <f>IF(Table1[[#This Row],[INDEX CATEGORY]]="",CONCATENATE("Custom (",Table1[[#This Row],[CUSTOM INDEX]],")"),IF(Table1[[#This Row],[INDEX CATEGORY]]="No index","Custom (None)",INDEX(Index!$C$3:$X$230,MATCH(Table1[[#This Row],[INDEX NUMBER]],Index!$B$3:$B$230,0),MATCH(Table1[[#This Row],[INDEX CATEGORY]],Index!$C$2:$X$2,0))))</f>
        <v>Custom ()</v>
      </c>
      <c r="M1072" s="205"/>
      <c r="N1072" s="206" t="s">
        <v>5</v>
      </c>
      <c r="O1072" s="205" t="s">
        <v>32</v>
      </c>
      <c r="P1072" s="210" t="str">
        <f>IF(Table1[[#This Row],[LIBRARY ID]]="","",Table1[[#This Row],[VOLUME]])</f>
        <v/>
      </c>
      <c r="Q1072" s="210" t="str">
        <f>IF(Table1[[#This Row],[LIBRARY ID]]="","",Table1[[#This Row],[CONCENTRATION]]*Table1[[#This Row],[VOLUME]])</f>
        <v/>
      </c>
      <c r="R1072" s="196" t="s">
        <v>980</v>
      </c>
      <c r="S1072" s="207" t="str">
        <f>IF(Table1[[#This Row],[LIBRARY ID]]="","",CONCATENATE('Sample information'!$B$16,"_",Table1[[#This Row],[PLATE]],"_org_",Table1[[#This Row],[DATE SAMPLE DELIVERY]]))</f>
        <v/>
      </c>
      <c r="T1072" s="121" t="str">
        <f>IF(Table1[[#This Row],[DATE SAMPLE DELIVERY]]="","",(CONCATENATE(20,LEFT(Table1[[#This Row],[DATE SAMPLE DELIVERY]],2),"-",(MID(Table1[[#This Row],[DATE SAMPLE DELIVERY]],3,2)),"-",(RIGHT(Table1[[#This Row],[DATE SAMPLE DELIVERY]],2)))))</f>
        <v/>
      </c>
      <c r="U1072" s="122" t="str">
        <f>IF(Table1[[#This Row],[LIBRARY ID]]="","",IF('Sample information'!$B$22="","RML",'Sample information'!$B$22))</f>
        <v/>
      </c>
      <c r="V1072" s="121" t="s">
        <v>280</v>
      </c>
      <c r="W1072" s="195"/>
      <c r="X1072" s="195"/>
      <c r="Y1072" s="197"/>
      <c r="Z1072" s="197"/>
      <c r="AA1072" s="198"/>
      <c r="AB1072" s="197"/>
      <c r="AC1072" s="199"/>
      <c r="AD1072" s="200"/>
      <c r="AE1072" s="201"/>
      <c r="AF1072" s="195"/>
      <c r="AG1072" s="121"/>
      <c r="AH1072" s="121"/>
      <c r="AI1072" s="121"/>
      <c r="AJ1072" s="121"/>
      <c r="AK1072" s="121"/>
      <c r="AL1072" s="121"/>
      <c r="AM1072" s="121"/>
      <c r="AN1072" s="121"/>
      <c r="AO1072" s="121"/>
      <c r="AP1072" s="121"/>
      <c r="AQ1072" s="121"/>
      <c r="AR1072" s="121"/>
      <c r="AS1072" s="121"/>
      <c r="AT1072" s="121"/>
      <c r="AU1072" s="121"/>
      <c r="AV1072" s="121"/>
      <c r="AW1072" s="121"/>
      <c r="AX1072" s="121"/>
      <c r="AY1072" s="121"/>
      <c r="AZ1072" s="121"/>
      <c r="BA1072" s="121"/>
      <c r="BB1072" s="121"/>
      <c r="BC1072" s="121"/>
      <c r="BD1072" s="121"/>
      <c r="BE1072" s="121"/>
    </row>
    <row r="1073" spans="1:57" s="122" customFormat="1" ht="15">
      <c r="A1073" s="202" t="str">
        <f>IF(Table1[[#This Row],[LIBRARY ID]]="","",CONCATENATE('Sample information'!B$16," #1"," ",Table1[[#This Row],[DATE SAMPLE DELIVERY]]))</f>
        <v/>
      </c>
      <c r="B1073" s="202" t="str">
        <f>IF(Table1[[#This Row],[LIBRARY ID]]="","",CONCATENATE('Sample information'!B$16,"-",Table1[[#This Row],[LIBRARY ID]]))</f>
        <v/>
      </c>
      <c r="C1073" s="194"/>
      <c r="D1073" s="194"/>
      <c r="E1073" s="194"/>
      <c r="F1073" s="204" t="s">
        <v>547</v>
      </c>
      <c r="G1073" s="194"/>
      <c r="H1073" s="194"/>
      <c r="I1073" s="194"/>
      <c r="J1073" s="194"/>
      <c r="K1073" s="194"/>
      <c r="L1073" s="202" t="str">
        <f>IF(Table1[[#This Row],[INDEX CATEGORY]]="",CONCATENATE("Custom (",Table1[[#This Row],[CUSTOM INDEX]],")"),IF(Table1[[#This Row],[INDEX CATEGORY]]="No index","Custom (None)",INDEX(Index!$C$3:$X$230,MATCH(Table1[[#This Row],[INDEX NUMBER]],Index!$B$3:$B$230,0),MATCH(Table1[[#This Row],[INDEX CATEGORY]],Index!$C$2:$X$2,0))))</f>
        <v>Custom ()</v>
      </c>
      <c r="M1073" s="205"/>
      <c r="N1073" s="206" t="s">
        <v>5</v>
      </c>
      <c r="O1073" s="205" t="s">
        <v>33</v>
      </c>
      <c r="P1073" s="210" t="str">
        <f>IF(Table1[[#This Row],[LIBRARY ID]]="","",Table1[[#This Row],[VOLUME]])</f>
        <v/>
      </c>
      <c r="Q1073" s="210" t="str">
        <f>IF(Table1[[#This Row],[LIBRARY ID]]="","",Table1[[#This Row],[CONCENTRATION]]*Table1[[#This Row],[VOLUME]])</f>
        <v/>
      </c>
      <c r="R1073" s="196" t="s">
        <v>980</v>
      </c>
      <c r="S1073" s="207" t="str">
        <f>IF(Table1[[#This Row],[LIBRARY ID]]="","",CONCATENATE('Sample information'!$B$16,"_",Table1[[#This Row],[PLATE]],"_org_",Table1[[#This Row],[DATE SAMPLE DELIVERY]]))</f>
        <v/>
      </c>
      <c r="T1073" s="121" t="str">
        <f>IF(Table1[[#This Row],[DATE SAMPLE DELIVERY]]="","",(CONCATENATE(20,LEFT(Table1[[#This Row],[DATE SAMPLE DELIVERY]],2),"-",(MID(Table1[[#This Row],[DATE SAMPLE DELIVERY]],3,2)),"-",(RIGHT(Table1[[#This Row],[DATE SAMPLE DELIVERY]],2)))))</f>
        <v/>
      </c>
      <c r="U1073" s="122" t="str">
        <f>IF(Table1[[#This Row],[LIBRARY ID]]="","",IF('Sample information'!$B$22="","RML",'Sample information'!$B$22))</f>
        <v/>
      </c>
      <c r="V1073" s="121" t="s">
        <v>280</v>
      </c>
      <c r="W1073" s="195"/>
      <c r="X1073" s="195"/>
      <c r="Y1073" s="197"/>
      <c r="Z1073" s="197"/>
      <c r="AA1073" s="198"/>
      <c r="AB1073" s="197"/>
      <c r="AC1073" s="199"/>
      <c r="AD1073" s="200"/>
      <c r="AE1073" s="201"/>
      <c r="AF1073" s="195"/>
      <c r="AG1073" s="121"/>
      <c r="AH1073" s="121"/>
      <c r="AI1073" s="121"/>
      <c r="AJ1073" s="121"/>
      <c r="AK1073" s="121"/>
      <c r="AL1073" s="121"/>
      <c r="AM1073" s="121"/>
      <c r="AN1073" s="121"/>
      <c r="AO1073" s="121"/>
      <c r="AP1073" s="121"/>
      <c r="AQ1073" s="121"/>
      <c r="AR1073" s="121"/>
      <c r="AS1073" s="121"/>
      <c r="AT1073" s="121"/>
      <c r="AU1073" s="121"/>
      <c r="AV1073" s="121"/>
      <c r="AW1073" s="121"/>
      <c r="AX1073" s="121"/>
      <c r="AY1073" s="121"/>
      <c r="AZ1073" s="121"/>
      <c r="BA1073" s="121"/>
      <c r="BB1073" s="121"/>
      <c r="BC1073" s="121"/>
      <c r="BD1073" s="121"/>
      <c r="BE1073" s="121"/>
    </row>
    <row r="1074" spans="1:57" s="122" customFormat="1" ht="15">
      <c r="A1074" s="202" t="str">
        <f>IF(Table1[[#This Row],[LIBRARY ID]]="","",CONCATENATE('Sample information'!B$16," #1"," ",Table1[[#This Row],[DATE SAMPLE DELIVERY]]))</f>
        <v/>
      </c>
      <c r="B1074" s="202" t="str">
        <f>IF(Table1[[#This Row],[LIBRARY ID]]="","",CONCATENATE('Sample information'!B$16,"-",Table1[[#This Row],[LIBRARY ID]]))</f>
        <v/>
      </c>
      <c r="C1074" s="194"/>
      <c r="D1074" s="194"/>
      <c r="E1074" s="194"/>
      <c r="F1074" s="204" t="s">
        <v>547</v>
      </c>
      <c r="G1074" s="194"/>
      <c r="H1074" s="194"/>
      <c r="I1074" s="194"/>
      <c r="J1074" s="194"/>
      <c r="K1074" s="194"/>
      <c r="L1074" s="202" t="str">
        <f>IF(Table1[[#This Row],[INDEX CATEGORY]]="",CONCATENATE("Custom (",Table1[[#This Row],[CUSTOM INDEX]],")"),IF(Table1[[#This Row],[INDEX CATEGORY]]="No index","Custom (None)",INDEX(Index!$C$3:$X$230,MATCH(Table1[[#This Row],[INDEX NUMBER]],Index!$B$3:$B$230,0),MATCH(Table1[[#This Row],[INDEX CATEGORY]],Index!$C$2:$X$2,0))))</f>
        <v>Custom ()</v>
      </c>
      <c r="M1074" s="205"/>
      <c r="N1074" s="206" t="s">
        <v>5</v>
      </c>
      <c r="O1074" s="205" t="s">
        <v>34</v>
      </c>
      <c r="P1074" s="210" t="str">
        <f>IF(Table1[[#This Row],[LIBRARY ID]]="","",Table1[[#This Row],[VOLUME]])</f>
        <v/>
      </c>
      <c r="Q1074" s="210" t="str">
        <f>IF(Table1[[#This Row],[LIBRARY ID]]="","",Table1[[#This Row],[CONCENTRATION]]*Table1[[#This Row],[VOLUME]])</f>
        <v/>
      </c>
      <c r="R1074" s="196" t="s">
        <v>980</v>
      </c>
      <c r="S1074" s="207" t="str">
        <f>IF(Table1[[#This Row],[LIBRARY ID]]="","",CONCATENATE('Sample information'!$B$16,"_",Table1[[#This Row],[PLATE]],"_org_",Table1[[#This Row],[DATE SAMPLE DELIVERY]]))</f>
        <v/>
      </c>
      <c r="T1074" s="121" t="str">
        <f>IF(Table1[[#This Row],[DATE SAMPLE DELIVERY]]="","",(CONCATENATE(20,LEFT(Table1[[#This Row],[DATE SAMPLE DELIVERY]],2),"-",(MID(Table1[[#This Row],[DATE SAMPLE DELIVERY]],3,2)),"-",(RIGHT(Table1[[#This Row],[DATE SAMPLE DELIVERY]],2)))))</f>
        <v/>
      </c>
      <c r="U1074" s="122" t="str">
        <f>IF(Table1[[#This Row],[LIBRARY ID]]="","",IF('Sample information'!$B$22="","RML",'Sample information'!$B$22))</f>
        <v/>
      </c>
      <c r="V1074" s="121" t="s">
        <v>280</v>
      </c>
      <c r="W1074" s="195"/>
      <c r="X1074" s="195"/>
      <c r="Y1074" s="197"/>
      <c r="Z1074" s="197"/>
      <c r="AA1074" s="198"/>
      <c r="AB1074" s="197"/>
      <c r="AC1074" s="199"/>
      <c r="AD1074" s="200"/>
      <c r="AE1074" s="201"/>
      <c r="AF1074" s="195"/>
      <c r="AG1074" s="121"/>
      <c r="AH1074" s="121"/>
      <c r="AI1074" s="121"/>
      <c r="AJ1074" s="121"/>
      <c r="AK1074" s="121"/>
      <c r="AL1074" s="121"/>
      <c r="AM1074" s="121"/>
      <c r="AN1074" s="121"/>
      <c r="AO1074" s="121"/>
      <c r="AP1074" s="121"/>
      <c r="AQ1074" s="121"/>
      <c r="AR1074" s="121"/>
      <c r="AS1074" s="121"/>
      <c r="AT1074" s="121"/>
      <c r="AU1074" s="121"/>
      <c r="AV1074" s="121"/>
      <c r="AW1074" s="121"/>
      <c r="AX1074" s="121"/>
      <c r="AY1074" s="121"/>
      <c r="AZ1074" s="121"/>
      <c r="BA1074" s="121"/>
      <c r="BB1074" s="121"/>
      <c r="BC1074" s="121"/>
      <c r="BD1074" s="121"/>
      <c r="BE1074" s="121"/>
    </row>
    <row r="1075" spans="1:57" s="122" customFormat="1" ht="15">
      <c r="A1075" s="202" t="str">
        <f>IF(Table1[[#This Row],[LIBRARY ID]]="","",CONCATENATE('Sample information'!B$16," #1"," ",Table1[[#This Row],[DATE SAMPLE DELIVERY]]))</f>
        <v/>
      </c>
      <c r="B1075" s="202" t="str">
        <f>IF(Table1[[#This Row],[LIBRARY ID]]="","",CONCATENATE('Sample information'!B$16,"-",Table1[[#This Row],[LIBRARY ID]]))</f>
        <v/>
      </c>
      <c r="C1075" s="194"/>
      <c r="D1075" s="194"/>
      <c r="E1075" s="194"/>
      <c r="F1075" s="204" t="s">
        <v>547</v>
      </c>
      <c r="G1075" s="194"/>
      <c r="H1075" s="194"/>
      <c r="I1075" s="194"/>
      <c r="J1075" s="194"/>
      <c r="K1075" s="194"/>
      <c r="L1075" s="202" t="str">
        <f>IF(Table1[[#This Row],[INDEX CATEGORY]]="",CONCATENATE("Custom (",Table1[[#This Row],[CUSTOM INDEX]],")"),IF(Table1[[#This Row],[INDEX CATEGORY]]="No index","Custom (None)",INDEX(Index!$C$3:$X$230,MATCH(Table1[[#This Row],[INDEX NUMBER]],Index!$B$3:$B$230,0),MATCH(Table1[[#This Row],[INDEX CATEGORY]],Index!$C$2:$X$2,0))))</f>
        <v>Custom ()</v>
      </c>
      <c r="M1075" s="205"/>
      <c r="N1075" s="206" t="s">
        <v>5</v>
      </c>
      <c r="O1075" s="205" t="s">
        <v>35</v>
      </c>
      <c r="P1075" s="210" t="str">
        <f>IF(Table1[[#This Row],[LIBRARY ID]]="","",Table1[[#This Row],[VOLUME]])</f>
        <v/>
      </c>
      <c r="Q1075" s="210" t="str">
        <f>IF(Table1[[#This Row],[LIBRARY ID]]="","",Table1[[#This Row],[CONCENTRATION]]*Table1[[#This Row],[VOLUME]])</f>
        <v/>
      </c>
      <c r="R1075" s="196" t="s">
        <v>980</v>
      </c>
      <c r="S1075" s="207" t="str">
        <f>IF(Table1[[#This Row],[LIBRARY ID]]="","",CONCATENATE('Sample information'!$B$16,"_",Table1[[#This Row],[PLATE]],"_org_",Table1[[#This Row],[DATE SAMPLE DELIVERY]]))</f>
        <v/>
      </c>
      <c r="T1075" s="121" t="str">
        <f>IF(Table1[[#This Row],[DATE SAMPLE DELIVERY]]="","",(CONCATENATE(20,LEFT(Table1[[#This Row],[DATE SAMPLE DELIVERY]],2),"-",(MID(Table1[[#This Row],[DATE SAMPLE DELIVERY]],3,2)),"-",(RIGHT(Table1[[#This Row],[DATE SAMPLE DELIVERY]],2)))))</f>
        <v/>
      </c>
      <c r="U1075" s="122" t="str">
        <f>IF(Table1[[#This Row],[LIBRARY ID]]="","",IF('Sample information'!$B$22="","RML",'Sample information'!$B$22))</f>
        <v/>
      </c>
      <c r="V1075" s="121" t="s">
        <v>280</v>
      </c>
      <c r="W1075" s="195"/>
      <c r="X1075" s="195"/>
      <c r="Y1075" s="197"/>
      <c r="Z1075" s="197"/>
      <c r="AA1075" s="198"/>
      <c r="AB1075" s="197"/>
      <c r="AC1075" s="199"/>
      <c r="AD1075" s="200"/>
      <c r="AE1075" s="201"/>
      <c r="AF1075" s="195"/>
      <c r="AG1075" s="121"/>
      <c r="AH1075" s="121"/>
      <c r="AI1075" s="121"/>
      <c r="AJ1075" s="121"/>
      <c r="AK1075" s="121"/>
      <c r="AL1075" s="121"/>
      <c r="AM1075" s="121"/>
      <c r="AN1075" s="121"/>
      <c r="AO1075" s="121"/>
      <c r="AP1075" s="121"/>
      <c r="AQ1075" s="121"/>
      <c r="AR1075" s="121"/>
      <c r="AS1075" s="121"/>
      <c r="AT1075" s="121"/>
      <c r="AU1075" s="121"/>
      <c r="AV1075" s="121"/>
      <c r="AW1075" s="121"/>
      <c r="AX1075" s="121"/>
      <c r="AY1075" s="121"/>
      <c r="AZ1075" s="121"/>
      <c r="BA1075" s="121"/>
      <c r="BB1075" s="121"/>
      <c r="BC1075" s="121"/>
      <c r="BD1075" s="121"/>
      <c r="BE1075" s="121"/>
    </row>
    <row r="1076" spans="1:57" s="122" customFormat="1" ht="15">
      <c r="A1076" s="202" t="str">
        <f>IF(Table1[[#This Row],[LIBRARY ID]]="","",CONCATENATE('Sample information'!B$16," #1"," ",Table1[[#This Row],[DATE SAMPLE DELIVERY]]))</f>
        <v/>
      </c>
      <c r="B1076" s="202" t="str">
        <f>IF(Table1[[#This Row],[LIBRARY ID]]="","",CONCATENATE('Sample information'!B$16,"-",Table1[[#This Row],[LIBRARY ID]]))</f>
        <v/>
      </c>
      <c r="C1076" s="194"/>
      <c r="D1076" s="194"/>
      <c r="E1076" s="194"/>
      <c r="F1076" s="204" t="s">
        <v>547</v>
      </c>
      <c r="G1076" s="194"/>
      <c r="H1076" s="194"/>
      <c r="I1076" s="194"/>
      <c r="J1076" s="194"/>
      <c r="K1076" s="194"/>
      <c r="L1076" s="202" t="str">
        <f>IF(Table1[[#This Row],[INDEX CATEGORY]]="",CONCATENATE("Custom (",Table1[[#This Row],[CUSTOM INDEX]],")"),IF(Table1[[#This Row],[INDEX CATEGORY]]="No index","Custom (None)",INDEX(Index!$C$3:$X$230,MATCH(Table1[[#This Row],[INDEX NUMBER]],Index!$B$3:$B$230,0),MATCH(Table1[[#This Row],[INDEX CATEGORY]],Index!$C$2:$X$2,0))))</f>
        <v>Custom ()</v>
      </c>
      <c r="M1076" s="205"/>
      <c r="N1076" s="206" t="s">
        <v>5</v>
      </c>
      <c r="O1076" s="205" t="s">
        <v>36</v>
      </c>
      <c r="P1076" s="210" t="str">
        <f>IF(Table1[[#This Row],[LIBRARY ID]]="","",Table1[[#This Row],[VOLUME]])</f>
        <v/>
      </c>
      <c r="Q1076" s="210" t="str">
        <f>IF(Table1[[#This Row],[LIBRARY ID]]="","",Table1[[#This Row],[CONCENTRATION]]*Table1[[#This Row],[VOLUME]])</f>
        <v/>
      </c>
      <c r="R1076" s="196" t="s">
        <v>980</v>
      </c>
      <c r="S1076" s="207" t="str">
        <f>IF(Table1[[#This Row],[LIBRARY ID]]="","",CONCATENATE('Sample information'!$B$16,"_",Table1[[#This Row],[PLATE]],"_org_",Table1[[#This Row],[DATE SAMPLE DELIVERY]]))</f>
        <v/>
      </c>
      <c r="T1076" s="121" t="str">
        <f>IF(Table1[[#This Row],[DATE SAMPLE DELIVERY]]="","",(CONCATENATE(20,LEFT(Table1[[#This Row],[DATE SAMPLE DELIVERY]],2),"-",(MID(Table1[[#This Row],[DATE SAMPLE DELIVERY]],3,2)),"-",(RIGHT(Table1[[#This Row],[DATE SAMPLE DELIVERY]],2)))))</f>
        <v/>
      </c>
      <c r="U1076" s="122" t="str">
        <f>IF(Table1[[#This Row],[LIBRARY ID]]="","",IF('Sample information'!$B$22="","RML",'Sample information'!$B$22))</f>
        <v/>
      </c>
      <c r="V1076" s="121" t="s">
        <v>280</v>
      </c>
      <c r="W1076" s="195"/>
      <c r="X1076" s="195"/>
      <c r="Y1076" s="197"/>
      <c r="Z1076" s="197"/>
      <c r="AA1076" s="198"/>
      <c r="AB1076" s="197"/>
      <c r="AC1076" s="199"/>
      <c r="AD1076" s="200"/>
      <c r="AE1076" s="201"/>
      <c r="AF1076" s="195"/>
      <c r="AG1076" s="121"/>
      <c r="AH1076" s="121"/>
      <c r="AI1076" s="121"/>
      <c r="AJ1076" s="121"/>
      <c r="AK1076" s="121"/>
      <c r="AL1076" s="121"/>
      <c r="AM1076" s="121"/>
      <c r="AN1076" s="121"/>
      <c r="AO1076" s="121"/>
      <c r="AP1076" s="121"/>
      <c r="AQ1076" s="121"/>
      <c r="AR1076" s="121"/>
      <c r="AS1076" s="121"/>
      <c r="AT1076" s="121"/>
      <c r="AU1076" s="121"/>
      <c r="AV1076" s="121"/>
      <c r="AW1076" s="121"/>
      <c r="AX1076" s="121"/>
      <c r="AY1076" s="121"/>
      <c r="AZ1076" s="121"/>
      <c r="BA1076" s="121"/>
      <c r="BB1076" s="121"/>
      <c r="BC1076" s="121"/>
      <c r="BD1076" s="121"/>
      <c r="BE1076" s="121"/>
    </row>
    <row r="1077" spans="1:57" s="122" customFormat="1" ht="15">
      <c r="A1077" s="202" t="str">
        <f>IF(Table1[[#This Row],[LIBRARY ID]]="","",CONCATENATE('Sample information'!B$16," #1"," ",Table1[[#This Row],[DATE SAMPLE DELIVERY]]))</f>
        <v/>
      </c>
      <c r="B1077" s="202" t="str">
        <f>IF(Table1[[#This Row],[LIBRARY ID]]="","",CONCATENATE('Sample information'!B$16,"-",Table1[[#This Row],[LIBRARY ID]]))</f>
        <v/>
      </c>
      <c r="C1077" s="194"/>
      <c r="D1077" s="194"/>
      <c r="E1077" s="194"/>
      <c r="F1077" s="204" t="s">
        <v>547</v>
      </c>
      <c r="G1077" s="194"/>
      <c r="H1077" s="194"/>
      <c r="I1077" s="194"/>
      <c r="J1077" s="194"/>
      <c r="K1077" s="194"/>
      <c r="L1077" s="202" t="str">
        <f>IF(Table1[[#This Row],[INDEX CATEGORY]]="",CONCATENATE("Custom (",Table1[[#This Row],[CUSTOM INDEX]],")"),IF(Table1[[#This Row],[INDEX CATEGORY]]="No index","Custom (None)",INDEX(Index!$C$3:$X$230,MATCH(Table1[[#This Row],[INDEX NUMBER]],Index!$B$3:$B$230,0),MATCH(Table1[[#This Row],[INDEX CATEGORY]],Index!$C$2:$X$2,0))))</f>
        <v>Custom ()</v>
      </c>
      <c r="M1077" s="205"/>
      <c r="N1077" s="206" t="s">
        <v>5</v>
      </c>
      <c r="O1077" s="205" t="s">
        <v>37</v>
      </c>
      <c r="P1077" s="210" t="str">
        <f>IF(Table1[[#This Row],[LIBRARY ID]]="","",Table1[[#This Row],[VOLUME]])</f>
        <v/>
      </c>
      <c r="Q1077" s="210" t="str">
        <f>IF(Table1[[#This Row],[LIBRARY ID]]="","",Table1[[#This Row],[CONCENTRATION]]*Table1[[#This Row],[VOLUME]])</f>
        <v/>
      </c>
      <c r="R1077" s="196" t="s">
        <v>980</v>
      </c>
      <c r="S1077" s="207" t="str">
        <f>IF(Table1[[#This Row],[LIBRARY ID]]="","",CONCATENATE('Sample information'!$B$16,"_",Table1[[#This Row],[PLATE]],"_org_",Table1[[#This Row],[DATE SAMPLE DELIVERY]]))</f>
        <v/>
      </c>
      <c r="T1077" s="121" t="str">
        <f>IF(Table1[[#This Row],[DATE SAMPLE DELIVERY]]="","",(CONCATENATE(20,LEFT(Table1[[#This Row],[DATE SAMPLE DELIVERY]],2),"-",(MID(Table1[[#This Row],[DATE SAMPLE DELIVERY]],3,2)),"-",(RIGHT(Table1[[#This Row],[DATE SAMPLE DELIVERY]],2)))))</f>
        <v/>
      </c>
      <c r="U1077" s="122" t="str">
        <f>IF(Table1[[#This Row],[LIBRARY ID]]="","",IF('Sample information'!$B$22="","RML",'Sample information'!$B$22))</f>
        <v/>
      </c>
      <c r="V1077" s="121" t="s">
        <v>280</v>
      </c>
      <c r="W1077" s="195"/>
      <c r="X1077" s="195"/>
      <c r="Y1077" s="197"/>
      <c r="Z1077" s="197"/>
      <c r="AA1077" s="198"/>
      <c r="AB1077" s="197"/>
      <c r="AC1077" s="199"/>
      <c r="AD1077" s="200"/>
      <c r="AE1077" s="201"/>
      <c r="AF1077" s="195"/>
      <c r="AG1077" s="121"/>
      <c r="AH1077" s="121"/>
      <c r="AI1077" s="121"/>
      <c r="AJ1077" s="121"/>
      <c r="AK1077" s="121"/>
      <c r="AL1077" s="121"/>
      <c r="AM1077" s="121"/>
      <c r="AN1077" s="121"/>
      <c r="AO1077" s="121"/>
      <c r="AP1077" s="121"/>
      <c r="AQ1077" s="121"/>
      <c r="AR1077" s="121"/>
      <c r="AS1077" s="121"/>
      <c r="AT1077" s="121"/>
      <c r="AU1077" s="121"/>
      <c r="AV1077" s="121"/>
      <c r="AW1077" s="121"/>
      <c r="AX1077" s="121"/>
      <c r="AY1077" s="121"/>
      <c r="AZ1077" s="121"/>
      <c r="BA1077" s="121"/>
      <c r="BB1077" s="121"/>
      <c r="BC1077" s="121"/>
      <c r="BD1077" s="121"/>
      <c r="BE1077" s="121"/>
    </row>
    <row r="1078" spans="1:57" s="122" customFormat="1" ht="15">
      <c r="A1078" s="202" t="str">
        <f>IF(Table1[[#This Row],[LIBRARY ID]]="","",CONCATENATE('Sample information'!B$16," #1"," ",Table1[[#This Row],[DATE SAMPLE DELIVERY]]))</f>
        <v/>
      </c>
      <c r="B1078" s="202" t="str">
        <f>IF(Table1[[#This Row],[LIBRARY ID]]="","",CONCATENATE('Sample information'!B$16,"-",Table1[[#This Row],[LIBRARY ID]]))</f>
        <v/>
      </c>
      <c r="C1078" s="194"/>
      <c r="D1078" s="194"/>
      <c r="E1078" s="194"/>
      <c r="F1078" s="204" t="s">
        <v>547</v>
      </c>
      <c r="G1078" s="194"/>
      <c r="H1078" s="194"/>
      <c r="I1078" s="194"/>
      <c r="J1078" s="194"/>
      <c r="K1078" s="194"/>
      <c r="L1078" s="202" t="str">
        <f>IF(Table1[[#This Row],[INDEX CATEGORY]]="",CONCATENATE("Custom (",Table1[[#This Row],[CUSTOM INDEX]],")"),IF(Table1[[#This Row],[INDEX CATEGORY]]="No index","Custom (None)",INDEX(Index!$C$3:$X$230,MATCH(Table1[[#This Row],[INDEX NUMBER]],Index!$B$3:$B$230,0),MATCH(Table1[[#This Row],[INDEX CATEGORY]],Index!$C$2:$X$2,0))))</f>
        <v>Custom ()</v>
      </c>
      <c r="M1078" s="205"/>
      <c r="N1078" s="206" t="s">
        <v>5</v>
      </c>
      <c r="O1078" s="205" t="s">
        <v>38</v>
      </c>
      <c r="P1078" s="210" t="str">
        <f>IF(Table1[[#This Row],[LIBRARY ID]]="","",Table1[[#This Row],[VOLUME]])</f>
        <v/>
      </c>
      <c r="Q1078" s="210" t="str">
        <f>IF(Table1[[#This Row],[LIBRARY ID]]="","",Table1[[#This Row],[CONCENTRATION]]*Table1[[#This Row],[VOLUME]])</f>
        <v/>
      </c>
      <c r="R1078" s="196" t="s">
        <v>980</v>
      </c>
      <c r="S1078" s="207" t="str">
        <f>IF(Table1[[#This Row],[LIBRARY ID]]="","",CONCATENATE('Sample information'!$B$16,"_",Table1[[#This Row],[PLATE]],"_org_",Table1[[#This Row],[DATE SAMPLE DELIVERY]]))</f>
        <v/>
      </c>
      <c r="T1078" s="121" t="str">
        <f>IF(Table1[[#This Row],[DATE SAMPLE DELIVERY]]="","",(CONCATENATE(20,LEFT(Table1[[#This Row],[DATE SAMPLE DELIVERY]],2),"-",(MID(Table1[[#This Row],[DATE SAMPLE DELIVERY]],3,2)),"-",(RIGHT(Table1[[#This Row],[DATE SAMPLE DELIVERY]],2)))))</f>
        <v/>
      </c>
      <c r="U1078" s="122" t="str">
        <f>IF(Table1[[#This Row],[LIBRARY ID]]="","",IF('Sample information'!$B$22="","RML",'Sample information'!$B$22))</f>
        <v/>
      </c>
      <c r="V1078" s="121" t="s">
        <v>280</v>
      </c>
      <c r="W1078" s="195"/>
      <c r="X1078" s="195"/>
      <c r="Y1078" s="197"/>
      <c r="Z1078" s="197"/>
      <c r="AA1078" s="198"/>
      <c r="AB1078" s="197"/>
      <c r="AC1078" s="199"/>
      <c r="AD1078" s="200"/>
      <c r="AE1078" s="201"/>
      <c r="AF1078" s="195"/>
      <c r="AG1078" s="121"/>
      <c r="AH1078" s="121"/>
      <c r="AI1078" s="121"/>
      <c r="AJ1078" s="121"/>
      <c r="AK1078" s="121"/>
      <c r="AL1078" s="121"/>
      <c r="AM1078" s="121"/>
      <c r="AN1078" s="121"/>
      <c r="AO1078" s="121"/>
      <c r="AP1078" s="121"/>
      <c r="AQ1078" s="121"/>
      <c r="AR1078" s="121"/>
      <c r="AS1078" s="121"/>
      <c r="AT1078" s="121"/>
      <c r="AU1078" s="121"/>
      <c r="AV1078" s="121"/>
      <c r="AW1078" s="121"/>
      <c r="AX1078" s="121"/>
      <c r="AY1078" s="121"/>
      <c r="AZ1078" s="121"/>
      <c r="BA1078" s="121"/>
      <c r="BB1078" s="121"/>
      <c r="BC1078" s="121"/>
      <c r="BD1078" s="121"/>
      <c r="BE1078" s="121"/>
    </row>
    <row r="1079" spans="1:57" s="122" customFormat="1" ht="15">
      <c r="A1079" s="202" t="str">
        <f>IF(Table1[[#This Row],[LIBRARY ID]]="","",CONCATENATE('Sample information'!B$16," #1"," ",Table1[[#This Row],[DATE SAMPLE DELIVERY]]))</f>
        <v/>
      </c>
      <c r="B1079" s="202" t="str">
        <f>IF(Table1[[#This Row],[LIBRARY ID]]="","",CONCATENATE('Sample information'!B$16,"-",Table1[[#This Row],[LIBRARY ID]]))</f>
        <v/>
      </c>
      <c r="C1079" s="194"/>
      <c r="D1079" s="194"/>
      <c r="E1079" s="194"/>
      <c r="F1079" s="204" t="s">
        <v>547</v>
      </c>
      <c r="G1079" s="194"/>
      <c r="H1079" s="194"/>
      <c r="I1079" s="194"/>
      <c r="J1079" s="194"/>
      <c r="K1079" s="194"/>
      <c r="L1079" s="202" t="str">
        <f>IF(Table1[[#This Row],[INDEX CATEGORY]]="",CONCATENATE("Custom (",Table1[[#This Row],[CUSTOM INDEX]],")"),IF(Table1[[#This Row],[INDEX CATEGORY]]="No index","Custom (None)",INDEX(Index!$C$3:$X$230,MATCH(Table1[[#This Row],[INDEX NUMBER]],Index!$B$3:$B$230,0),MATCH(Table1[[#This Row],[INDEX CATEGORY]],Index!$C$2:$X$2,0))))</f>
        <v>Custom ()</v>
      </c>
      <c r="M1079" s="205"/>
      <c r="N1079" s="206" t="s">
        <v>5</v>
      </c>
      <c r="O1079" s="205" t="s">
        <v>39</v>
      </c>
      <c r="P1079" s="210" t="str">
        <f>IF(Table1[[#This Row],[LIBRARY ID]]="","",Table1[[#This Row],[VOLUME]])</f>
        <v/>
      </c>
      <c r="Q1079" s="210" t="str">
        <f>IF(Table1[[#This Row],[LIBRARY ID]]="","",Table1[[#This Row],[CONCENTRATION]]*Table1[[#This Row],[VOLUME]])</f>
        <v/>
      </c>
      <c r="R1079" s="196" t="s">
        <v>980</v>
      </c>
      <c r="S1079" s="207" t="str">
        <f>IF(Table1[[#This Row],[LIBRARY ID]]="","",CONCATENATE('Sample information'!$B$16,"_",Table1[[#This Row],[PLATE]],"_org_",Table1[[#This Row],[DATE SAMPLE DELIVERY]]))</f>
        <v/>
      </c>
      <c r="T1079" s="121" t="str">
        <f>IF(Table1[[#This Row],[DATE SAMPLE DELIVERY]]="","",(CONCATENATE(20,LEFT(Table1[[#This Row],[DATE SAMPLE DELIVERY]],2),"-",(MID(Table1[[#This Row],[DATE SAMPLE DELIVERY]],3,2)),"-",(RIGHT(Table1[[#This Row],[DATE SAMPLE DELIVERY]],2)))))</f>
        <v/>
      </c>
      <c r="U1079" s="122" t="str">
        <f>IF(Table1[[#This Row],[LIBRARY ID]]="","",IF('Sample information'!$B$22="","RML",'Sample information'!$B$22))</f>
        <v/>
      </c>
      <c r="V1079" s="121" t="s">
        <v>280</v>
      </c>
      <c r="W1079" s="195"/>
      <c r="X1079" s="195"/>
      <c r="Y1079" s="197"/>
      <c r="Z1079" s="197"/>
      <c r="AA1079" s="198"/>
      <c r="AB1079" s="197"/>
      <c r="AC1079" s="199"/>
      <c r="AD1079" s="200"/>
      <c r="AE1079" s="201"/>
      <c r="AF1079" s="195"/>
      <c r="AG1079" s="121"/>
      <c r="AH1079" s="121"/>
      <c r="AI1079" s="121"/>
      <c r="AJ1079" s="121"/>
      <c r="AK1079" s="121"/>
      <c r="AL1079" s="121"/>
      <c r="AM1079" s="121"/>
      <c r="AN1079" s="121"/>
      <c r="AO1079" s="121"/>
      <c r="AP1079" s="121"/>
      <c r="AQ1079" s="121"/>
      <c r="AR1079" s="121"/>
      <c r="AS1079" s="121"/>
      <c r="AT1079" s="121"/>
      <c r="AU1079" s="121"/>
      <c r="AV1079" s="121"/>
      <c r="AW1079" s="121"/>
      <c r="AX1079" s="121"/>
      <c r="AY1079" s="121"/>
      <c r="AZ1079" s="121"/>
      <c r="BA1079" s="121"/>
      <c r="BB1079" s="121"/>
      <c r="BC1079" s="121"/>
      <c r="BD1079" s="121"/>
      <c r="BE1079" s="121"/>
    </row>
    <row r="1080" spans="1:57" s="122" customFormat="1" ht="15">
      <c r="A1080" s="202" t="str">
        <f>IF(Table1[[#This Row],[LIBRARY ID]]="","",CONCATENATE('Sample information'!B$16," #1"," ",Table1[[#This Row],[DATE SAMPLE DELIVERY]]))</f>
        <v/>
      </c>
      <c r="B1080" s="202" t="str">
        <f>IF(Table1[[#This Row],[LIBRARY ID]]="","",CONCATENATE('Sample information'!B$16,"-",Table1[[#This Row],[LIBRARY ID]]))</f>
        <v/>
      </c>
      <c r="C1080" s="194"/>
      <c r="D1080" s="194"/>
      <c r="E1080" s="194"/>
      <c r="F1080" s="204" t="s">
        <v>547</v>
      </c>
      <c r="G1080" s="194"/>
      <c r="H1080" s="194"/>
      <c r="I1080" s="194"/>
      <c r="J1080" s="194"/>
      <c r="K1080" s="194"/>
      <c r="L1080" s="202" t="str">
        <f>IF(Table1[[#This Row],[INDEX CATEGORY]]="",CONCATENATE("Custom (",Table1[[#This Row],[CUSTOM INDEX]],")"),IF(Table1[[#This Row],[INDEX CATEGORY]]="No index","Custom (None)",INDEX(Index!$C$3:$X$230,MATCH(Table1[[#This Row],[INDEX NUMBER]],Index!$B$3:$B$230,0),MATCH(Table1[[#This Row],[INDEX CATEGORY]],Index!$C$2:$X$2,0))))</f>
        <v>Custom ()</v>
      </c>
      <c r="M1080" s="205"/>
      <c r="N1080" s="206" t="s">
        <v>5</v>
      </c>
      <c r="O1080" s="205" t="s">
        <v>40</v>
      </c>
      <c r="P1080" s="210" t="str">
        <f>IF(Table1[[#This Row],[LIBRARY ID]]="","",Table1[[#This Row],[VOLUME]])</f>
        <v/>
      </c>
      <c r="Q1080" s="210" t="str">
        <f>IF(Table1[[#This Row],[LIBRARY ID]]="","",Table1[[#This Row],[CONCENTRATION]]*Table1[[#This Row],[VOLUME]])</f>
        <v/>
      </c>
      <c r="R1080" s="196" t="s">
        <v>980</v>
      </c>
      <c r="S1080" s="207" t="str">
        <f>IF(Table1[[#This Row],[LIBRARY ID]]="","",CONCATENATE('Sample information'!$B$16,"_",Table1[[#This Row],[PLATE]],"_org_",Table1[[#This Row],[DATE SAMPLE DELIVERY]]))</f>
        <v/>
      </c>
      <c r="T1080" s="121" t="str">
        <f>IF(Table1[[#This Row],[DATE SAMPLE DELIVERY]]="","",(CONCATENATE(20,LEFT(Table1[[#This Row],[DATE SAMPLE DELIVERY]],2),"-",(MID(Table1[[#This Row],[DATE SAMPLE DELIVERY]],3,2)),"-",(RIGHT(Table1[[#This Row],[DATE SAMPLE DELIVERY]],2)))))</f>
        <v/>
      </c>
      <c r="U1080" s="122" t="str">
        <f>IF(Table1[[#This Row],[LIBRARY ID]]="","",IF('Sample information'!$B$22="","RML",'Sample information'!$B$22))</f>
        <v/>
      </c>
      <c r="V1080" s="121" t="s">
        <v>280</v>
      </c>
      <c r="W1080" s="195"/>
      <c r="X1080" s="195"/>
      <c r="Y1080" s="197"/>
      <c r="Z1080" s="197"/>
      <c r="AA1080" s="198"/>
      <c r="AB1080" s="197"/>
      <c r="AC1080" s="199"/>
      <c r="AD1080" s="200"/>
      <c r="AE1080" s="201"/>
      <c r="AF1080" s="195"/>
      <c r="AG1080" s="121"/>
      <c r="AH1080" s="121"/>
      <c r="AI1080" s="121"/>
      <c r="AJ1080" s="121"/>
      <c r="AK1080" s="121"/>
      <c r="AL1080" s="121"/>
      <c r="AM1080" s="121"/>
      <c r="AN1080" s="121"/>
      <c r="AO1080" s="121"/>
      <c r="AP1080" s="121"/>
      <c r="AQ1080" s="121"/>
      <c r="AR1080" s="121"/>
      <c r="AS1080" s="121"/>
      <c r="AT1080" s="121"/>
      <c r="AU1080" s="121"/>
      <c r="AV1080" s="121"/>
      <c r="AW1080" s="121"/>
      <c r="AX1080" s="121"/>
      <c r="AY1080" s="121"/>
      <c r="AZ1080" s="121"/>
      <c r="BA1080" s="121"/>
      <c r="BB1080" s="121"/>
      <c r="BC1080" s="121"/>
      <c r="BD1080" s="121"/>
      <c r="BE1080" s="121"/>
    </row>
    <row r="1081" spans="1:57" s="122" customFormat="1" ht="15">
      <c r="A1081" s="202" t="str">
        <f>IF(Table1[[#This Row],[LIBRARY ID]]="","",CONCATENATE('Sample information'!B$16," #1"," ",Table1[[#This Row],[DATE SAMPLE DELIVERY]]))</f>
        <v/>
      </c>
      <c r="B1081" s="202" t="str">
        <f>IF(Table1[[#This Row],[LIBRARY ID]]="","",CONCATENATE('Sample information'!B$16,"-",Table1[[#This Row],[LIBRARY ID]]))</f>
        <v/>
      </c>
      <c r="C1081" s="194"/>
      <c r="D1081" s="194"/>
      <c r="E1081" s="194"/>
      <c r="F1081" s="204" t="s">
        <v>547</v>
      </c>
      <c r="G1081" s="194"/>
      <c r="H1081" s="194"/>
      <c r="I1081" s="194"/>
      <c r="J1081" s="194"/>
      <c r="K1081" s="194"/>
      <c r="L1081" s="202" t="str">
        <f>IF(Table1[[#This Row],[INDEX CATEGORY]]="",CONCATENATE("Custom (",Table1[[#This Row],[CUSTOM INDEX]],")"),IF(Table1[[#This Row],[INDEX CATEGORY]]="No index","Custom (None)",INDEX(Index!$C$3:$X$230,MATCH(Table1[[#This Row],[INDEX NUMBER]],Index!$B$3:$B$230,0),MATCH(Table1[[#This Row],[INDEX CATEGORY]],Index!$C$2:$X$2,0))))</f>
        <v>Custom ()</v>
      </c>
      <c r="M1081" s="205"/>
      <c r="N1081" s="206" t="s">
        <v>5</v>
      </c>
      <c r="O1081" s="205" t="s">
        <v>41</v>
      </c>
      <c r="P1081" s="210" t="str">
        <f>IF(Table1[[#This Row],[LIBRARY ID]]="","",Table1[[#This Row],[VOLUME]])</f>
        <v/>
      </c>
      <c r="Q1081" s="210" t="str">
        <f>IF(Table1[[#This Row],[LIBRARY ID]]="","",Table1[[#This Row],[CONCENTRATION]]*Table1[[#This Row],[VOLUME]])</f>
        <v/>
      </c>
      <c r="R1081" s="196" t="s">
        <v>980</v>
      </c>
      <c r="S1081" s="207" t="str">
        <f>IF(Table1[[#This Row],[LIBRARY ID]]="","",CONCATENATE('Sample information'!$B$16,"_",Table1[[#This Row],[PLATE]],"_org_",Table1[[#This Row],[DATE SAMPLE DELIVERY]]))</f>
        <v/>
      </c>
      <c r="T1081" s="121" t="str">
        <f>IF(Table1[[#This Row],[DATE SAMPLE DELIVERY]]="","",(CONCATENATE(20,LEFT(Table1[[#This Row],[DATE SAMPLE DELIVERY]],2),"-",(MID(Table1[[#This Row],[DATE SAMPLE DELIVERY]],3,2)),"-",(RIGHT(Table1[[#This Row],[DATE SAMPLE DELIVERY]],2)))))</f>
        <v/>
      </c>
      <c r="U1081" s="122" t="str">
        <f>IF(Table1[[#This Row],[LIBRARY ID]]="","",IF('Sample information'!$B$22="","RML",'Sample information'!$B$22))</f>
        <v/>
      </c>
      <c r="V1081" s="121" t="s">
        <v>280</v>
      </c>
      <c r="W1081" s="195"/>
      <c r="X1081" s="195"/>
      <c r="Y1081" s="197"/>
      <c r="Z1081" s="197"/>
      <c r="AA1081" s="198"/>
      <c r="AB1081" s="197"/>
      <c r="AC1081" s="199"/>
      <c r="AD1081" s="200"/>
      <c r="AE1081" s="201"/>
      <c r="AF1081" s="195"/>
      <c r="AG1081" s="121"/>
      <c r="AH1081" s="121"/>
      <c r="AI1081" s="121"/>
      <c r="AJ1081" s="121"/>
      <c r="AK1081" s="121"/>
      <c r="AL1081" s="121"/>
      <c r="AM1081" s="121"/>
      <c r="AN1081" s="121"/>
      <c r="AO1081" s="121"/>
      <c r="AP1081" s="121"/>
      <c r="AQ1081" s="121"/>
      <c r="AR1081" s="121"/>
      <c r="AS1081" s="121"/>
      <c r="AT1081" s="121"/>
      <c r="AU1081" s="121"/>
      <c r="AV1081" s="121"/>
      <c r="AW1081" s="121"/>
      <c r="AX1081" s="121"/>
      <c r="AY1081" s="121"/>
      <c r="AZ1081" s="121"/>
      <c r="BA1081" s="121"/>
      <c r="BB1081" s="121"/>
      <c r="BC1081" s="121"/>
      <c r="BD1081" s="121"/>
      <c r="BE1081" s="121"/>
    </row>
    <row r="1082" spans="1:57" s="122" customFormat="1" ht="15">
      <c r="A1082" s="202" t="str">
        <f>IF(Table1[[#This Row],[LIBRARY ID]]="","",CONCATENATE('Sample information'!B$16," #1"," ",Table1[[#This Row],[DATE SAMPLE DELIVERY]]))</f>
        <v/>
      </c>
      <c r="B1082" s="202" t="str">
        <f>IF(Table1[[#This Row],[LIBRARY ID]]="","",CONCATENATE('Sample information'!B$16,"-",Table1[[#This Row],[LIBRARY ID]]))</f>
        <v/>
      </c>
      <c r="C1082" s="194"/>
      <c r="D1082" s="194"/>
      <c r="E1082" s="194"/>
      <c r="F1082" s="204" t="s">
        <v>547</v>
      </c>
      <c r="G1082" s="194"/>
      <c r="H1082" s="194"/>
      <c r="I1082" s="194"/>
      <c r="J1082" s="194"/>
      <c r="K1082" s="194"/>
      <c r="L1082" s="202" t="str">
        <f>IF(Table1[[#This Row],[INDEX CATEGORY]]="",CONCATENATE("Custom (",Table1[[#This Row],[CUSTOM INDEX]],")"),IF(Table1[[#This Row],[INDEX CATEGORY]]="No index","Custom (None)",INDEX(Index!$C$3:$X$230,MATCH(Table1[[#This Row],[INDEX NUMBER]],Index!$B$3:$B$230,0),MATCH(Table1[[#This Row],[INDEX CATEGORY]],Index!$C$2:$X$2,0))))</f>
        <v>Custom ()</v>
      </c>
      <c r="M1082" s="205"/>
      <c r="N1082" s="206" t="s">
        <v>5</v>
      </c>
      <c r="O1082" s="205" t="s">
        <v>42</v>
      </c>
      <c r="P1082" s="210" t="str">
        <f>IF(Table1[[#This Row],[LIBRARY ID]]="","",Table1[[#This Row],[VOLUME]])</f>
        <v/>
      </c>
      <c r="Q1082" s="210" t="str">
        <f>IF(Table1[[#This Row],[LIBRARY ID]]="","",Table1[[#This Row],[CONCENTRATION]]*Table1[[#This Row],[VOLUME]])</f>
        <v/>
      </c>
      <c r="R1082" s="196" t="s">
        <v>980</v>
      </c>
      <c r="S1082" s="207" t="str">
        <f>IF(Table1[[#This Row],[LIBRARY ID]]="","",CONCATENATE('Sample information'!$B$16,"_",Table1[[#This Row],[PLATE]],"_org_",Table1[[#This Row],[DATE SAMPLE DELIVERY]]))</f>
        <v/>
      </c>
      <c r="T1082" s="121" t="str">
        <f>IF(Table1[[#This Row],[DATE SAMPLE DELIVERY]]="","",(CONCATENATE(20,LEFT(Table1[[#This Row],[DATE SAMPLE DELIVERY]],2),"-",(MID(Table1[[#This Row],[DATE SAMPLE DELIVERY]],3,2)),"-",(RIGHT(Table1[[#This Row],[DATE SAMPLE DELIVERY]],2)))))</f>
        <v/>
      </c>
      <c r="U1082" s="122" t="str">
        <f>IF(Table1[[#This Row],[LIBRARY ID]]="","",IF('Sample information'!$B$22="","RML",'Sample information'!$B$22))</f>
        <v/>
      </c>
      <c r="V1082" s="121" t="s">
        <v>280</v>
      </c>
      <c r="W1082" s="195"/>
      <c r="X1082" s="195"/>
      <c r="Y1082" s="197"/>
      <c r="Z1082" s="197"/>
      <c r="AA1082" s="198"/>
      <c r="AB1082" s="197"/>
      <c r="AC1082" s="199"/>
      <c r="AD1082" s="200"/>
      <c r="AE1082" s="201"/>
      <c r="AF1082" s="195"/>
      <c r="AG1082" s="121"/>
      <c r="AH1082" s="121"/>
      <c r="AI1082" s="121"/>
      <c r="AJ1082" s="121"/>
      <c r="AK1082" s="121"/>
      <c r="AL1082" s="121"/>
      <c r="AM1082" s="121"/>
      <c r="AN1082" s="121"/>
      <c r="AO1082" s="121"/>
      <c r="AP1082" s="121"/>
      <c r="AQ1082" s="121"/>
      <c r="AR1082" s="121"/>
      <c r="AS1082" s="121"/>
      <c r="AT1082" s="121"/>
      <c r="AU1082" s="121"/>
      <c r="AV1082" s="121"/>
      <c r="AW1082" s="121"/>
      <c r="AX1082" s="121"/>
      <c r="AY1082" s="121"/>
      <c r="AZ1082" s="121"/>
      <c r="BA1082" s="121"/>
      <c r="BB1082" s="121"/>
      <c r="BC1082" s="121"/>
      <c r="BD1082" s="121"/>
      <c r="BE1082" s="121"/>
    </row>
    <row r="1083" spans="1:57" s="122" customFormat="1" ht="15">
      <c r="A1083" s="202" t="str">
        <f>IF(Table1[[#This Row],[LIBRARY ID]]="","",CONCATENATE('Sample information'!B$16," #1"," ",Table1[[#This Row],[DATE SAMPLE DELIVERY]]))</f>
        <v/>
      </c>
      <c r="B1083" s="202" t="str">
        <f>IF(Table1[[#This Row],[LIBRARY ID]]="","",CONCATENATE('Sample information'!B$16,"-",Table1[[#This Row],[LIBRARY ID]]))</f>
        <v/>
      </c>
      <c r="C1083" s="194"/>
      <c r="D1083" s="194"/>
      <c r="E1083" s="194"/>
      <c r="F1083" s="204" t="s">
        <v>547</v>
      </c>
      <c r="G1083" s="194"/>
      <c r="H1083" s="194"/>
      <c r="I1083" s="194"/>
      <c r="J1083" s="194"/>
      <c r="K1083" s="194"/>
      <c r="L1083" s="202" t="str">
        <f>IF(Table1[[#This Row],[INDEX CATEGORY]]="",CONCATENATE("Custom (",Table1[[#This Row],[CUSTOM INDEX]],")"),IF(Table1[[#This Row],[INDEX CATEGORY]]="No index","Custom (None)",INDEX(Index!$C$3:$X$230,MATCH(Table1[[#This Row],[INDEX NUMBER]],Index!$B$3:$B$230,0),MATCH(Table1[[#This Row],[INDEX CATEGORY]],Index!$C$2:$X$2,0))))</f>
        <v>Custom ()</v>
      </c>
      <c r="M1083" s="205"/>
      <c r="N1083" s="206" t="s">
        <v>5</v>
      </c>
      <c r="O1083" s="205" t="s">
        <v>43</v>
      </c>
      <c r="P1083" s="210" t="str">
        <f>IF(Table1[[#This Row],[LIBRARY ID]]="","",Table1[[#This Row],[VOLUME]])</f>
        <v/>
      </c>
      <c r="Q1083" s="210" t="str">
        <f>IF(Table1[[#This Row],[LIBRARY ID]]="","",Table1[[#This Row],[CONCENTRATION]]*Table1[[#This Row],[VOLUME]])</f>
        <v/>
      </c>
      <c r="R1083" s="196" t="s">
        <v>980</v>
      </c>
      <c r="S1083" s="207" t="str">
        <f>IF(Table1[[#This Row],[LIBRARY ID]]="","",CONCATENATE('Sample information'!$B$16,"_",Table1[[#This Row],[PLATE]],"_org_",Table1[[#This Row],[DATE SAMPLE DELIVERY]]))</f>
        <v/>
      </c>
      <c r="T1083" s="121" t="str">
        <f>IF(Table1[[#This Row],[DATE SAMPLE DELIVERY]]="","",(CONCATENATE(20,LEFT(Table1[[#This Row],[DATE SAMPLE DELIVERY]],2),"-",(MID(Table1[[#This Row],[DATE SAMPLE DELIVERY]],3,2)),"-",(RIGHT(Table1[[#This Row],[DATE SAMPLE DELIVERY]],2)))))</f>
        <v/>
      </c>
      <c r="U1083" s="122" t="str">
        <f>IF(Table1[[#This Row],[LIBRARY ID]]="","",IF('Sample information'!$B$22="","RML",'Sample information'!$B$22))</f>
        <v/>
      </c>
      <c r="V1083" s="121" t="s">
        <v>280</v>
      </c>
      <c r="W1083" s="195"/>
      <c r="X1083" s="195"/>
      <c r="Y1083" s="197"/>
      <c r="Z1083" s="197"/>
      <c r="AA1083" s="198"/>
      <c r="AB1083" s="197"/>
      <c r="AC1083" s="199"/>
      <c r="AD1083" s="200"/>
      <c r="AE1083" s="201"/>
      <c r="AF1083" s="195"/>
      <c r="AG1083" s="121"/>
      <c r="AH1083" s="121"/>
      <c r="AI1083" s="121"/>
      <c r="AJ1083" s="121"/>
      <c r="AK1083" s="121"/>
      <c r="AL1083" s="121"/>
      <c r="AM1083" s="121"/>
      <c r="AN1083" s="121"/>
      <c r="AO1083" s="121"/>
      <c r="AP1083" s="121"/>
      <c r="AQ1083" s="121"/>
      <c r="AR1083" s="121"/>
      <c r="AS1083" s="121"/>
      <c r="AT1083" s="121"/>
      <c r="AU1083" s="121"/>
      <c r="AV1083" s="121"/>
      <c r="AW1083" s="121"/>
      <c r="AX1083" s="121"/>
      <c r="AY1083" s="121"/>
      <c r="AZ1083" s="121"/>
      <c r="BA1083" s="121"/>
      <c r="BB1083" s="121"/>
      <c r="BC1083" s="121"/>
      <c r="BD1083" s="121"/>
      <c r="BE1083" s="121"/>
    </row>
    <row r="1084" spans="1:57" s="122" customFormat="1" ht="15">
      <c r="A1084" s="202" t="str">
        <f>IF(Table1[[#This Row],[LIBRARY ID]]="","",CONCATENATE('Sample information'!B$16," #1"," ",Table1[[#This Row],[DATE SAMPLE DELIVERY]]))</f>
        <v/>
      </c>
      <c r="B1084" s="202" t="str">
        <f>IF(Table1[[#This Row],[LIBRARY ID]]="","",CONCATENATE('Sample information'!B$16,"-",Table1[[#This Row],[LIBRARY ID]]))</f>
        <v/>
      </c>
      <c r="C1084" s="194"/>
      <c r="D1084" s="194"/>
      <c r="E1084" s="194"/>
      <c r="F1084" s="204" t="s">
        <v>547</v>
      </c>
      <c r="G1084" s="194"/>
      <c r="H1084" s="194"/>
      <c r="I1084" s="194"/>
      <c r="J1084" s="194"/>
      <c r="K1084" s="194"/>
      <c r="L1084" s="202" t="str">
        <f>IF(Table1[[#This Row],[INDEX CATEGORY]]="",CONCATENATE("Custom (",Table1[[#This Row],[CUSTOM INDEX]],")"),IF(Table1[[#This Row],[INDEX CATEGORY]]="No index","Custom (None)",INDEX(Index!$C$3:$X$230,MATCH(Table1[[#This Row],[INDEX NUMBER]],Index!$B$3:$B$230,0),MATCH(Table1[[#This Row],[INDEX CATEGORY]],Index!$C$2:$X$2,0))))</f>
        <v>Custom ()</v>
      </c>
      <c r="M1084" s="205"/>
      <c r="N1084" s="206" t="s">
        <v>5</v>
      </c>
      <c r="O1084" s="205" t="s">
        <v>44</v>
      </c>
      <c r="P1084" s="210" t="str">
        <f>IF(Table1[[#This Row],[LIBRARY ID]]="","",Table1[[#This Row],[VOLUME]])</f>
        <v/>
      </c>
      <c r="Q1084" s="210" t="str">
        <f>IF(Table1[[#This Row],[LIBRARY ID]]="","",Table1[[#This Row],[CONCENTRATION]]*Table1[[#This Row],[VOLUME]])</f>
        <v/>
      </c>
      <c r="R1084" s="196" t="s">
        <v>980</v>
      </c>
      <c r="S1084" s="207" t="str">
        <f>IF(Table1[[#This Row],[LIBRARY ID]]="","",CONCATENATE('Sample information'!$B$16,"_",Table1[[#This Row],[PLATE]],"_org_",Table1[[#This Row],[DATE SAMPLE DELIVERY]]))</f>
        <v/>
      </c>
      <c r="T1084" s="121" t="str">
        <f>IF(Table1[[#This Row],[DATE SAMPLE DELIVERY]]="","",(CONCATENATE(20,LEFT(Table1[[#This Row],[DATE SAMPLE DELIVERY]],2),"-",(MID(Table1[[#This Row],[DATE SAMPLE DELIVERY]],3,2)),"-",(RIGHT(Table1[[#This Row],[DATE SAMPLE DELIVERY]],2)))))</f>
        <v/>
      </c>
      <c r="U1084" s="122" t="str">
        <f>IF(Table1[[#This Row],[LIBRARY ID]]="","",IF('Sample information'!$B$22="","RML",'Sample information'!$B$22))</f>
        <v/>
      </c>
      <c r="V1084" s="121" t="s">
        <v>280</v>
      </c>
      <c r="W1084" s="195"/>
      <c r="X1084" s="195"/>
      <c r="Y1084" s="197"/>
      <c r="Z1084" s="197"/>
      <c r="AA1084" s="198"/>
      <c r="AB1084" s="197"/>
      <c r="AC1084" s="199"/>
      <c r="AD1084" s="200"/>
      <c r="AE1084" s="201"/>
      <c r="AF1084" s="195"/>
      <c r="AG1084" s="121"/>
      <c r="AH1084" s="121"/>
      <c r="AI1084" s="121"/>
      <c r="AJ1084" s="121"/>
      <c r="AK1084" s="121"/>
      <c r="AL1084" s="121"/>
      <c r="AM1084" s="121"/>
      <c r="AN1084" s="121"/>
      <c r="AO1084" s="121"/>
      <c r="AP1084" s="121"/>
      <c r="AQ1084" s="121"/>
      <c r="AR1084" s="121"/>
      <c r="AS1084" s="121"/>
      <c r="AT1084" s="121"/>
      <c r="AU1084" s="121"/>
      <c r="AV1084" s="121"/>
      <c r="AW1084" s="121"/>
      <c r="AX1084" s="121"/>
      <c r="AY1084" s="121"/>
      <c r="AZ1084" s="121"/>
      <c r="BA1084" s="121"/>
      <c r="BB1084" s="121"/>
      <c r="BC1084" s="121"/>
      <c r="BD1084" s="121"/>
      <c r="BE1084" s="121"/>
    </row>
    <row r="1085" spans="1:57" s="122" customFormat="1" ht="15">
      <c r="A1085" s="202" t="str">
        <f>IF(Table1[[#This Row],[LIBRARY ID]]="","",CONCATENATE('Sample information'!B$16," #1"," ",Table1[[#This Row],[DATE SAMPLE DELIVERY]]))</f>
        <v/>
      </c>
      <c r="B1085" s="202" t="str">
        <f>IF(Table1[[#This Row],[LIBRARY ID]]="","",CONCATENATE('Sample information'!B$16,"-",Table1[[#This Row],[LIBRARY ID]]))</f>
        <v/>
      </c>
      <c r="C1085" s="194"/>
      <c r="D1085" s="194"/>
      <c r="E1085" s="194"/>
      <c r="F1085" s="204" t="s">
        <v>547</v>
      </c>
      <c r="G1085" s="194"/>
      <c r="H1085" s="194"/>
      <c r="I1085" s="194"/>
      <c r="J1085" s="194"/>
      <c r="K1085" s="194"/>
      <c r="L1085" s="202" t="str">
        <f>IF(Table1[[#This Row],[INDEX CATEGORY]]="",CONCATENATE("Custom (",Table1[[#This Row],[CUSTOM INDEX]],")"),IF(Table1[[#This Row],[INDEX CATEGORY]]="No index","Custom (None)",INDEX(Index!$C$3:$X$230,MATCH(Table1[[#This Row],[INDEX NUMBER]],Index!$B$3:$B$230,0),MATCH(Table1[[#This Row],[INDEX CATEGORY]],Index!$C$2:$X$2,0))))</f>
        <v>Custom ()</v>
      </c>
      <c r="M1085" s="205"/>
      <c r="N1085" s="206" t="s">
        <v>5</v>
      </c>
      <c r="O1085" s="205" t="s">
        <v>45</v>
      </c>
      <c r="P1085" s="210" t="str">
        <f>IF(Table1[[#This Row],[LIBRARY ID]]="","",Table1[[#This Row],[VOLUME]])</f>
        <v/>
      </c>
      <c r="Q1085" s="210" t="str">
        <f>IF(Table1[[#This Row],[LIBRARY ID]]="","",Table1[[#This Row],[CONCENTRATION]]*Table1[[#This Row],[VOLUME]])</f>
        <v/>
      </c>
      <c r="R1085" s="196" t="s">
        <v>980</v>
      </c>
      <c r="S1085" s="207" t="str">
        <f>IF(Table1[[#This Row],[LIBRARY ID]]="","",CONCATENATE('Sample information'!$B$16,"_",Table1[[#This Row],[PLATE]],"_org_",Table1[[#This Row],[DATE SAMPLE DELIVERY]]))</f>
        <v/>
      </c>
      <c r="T1085" s="121" t="str">
        <f>IF(Table1[[#This Row],[DATE SAMPLE DELIVERY]]="","",(CONCATENATE(20,LEFT(Table1[[#This Row],[DATE SAMPLE DELIVERY]],2),"-",(MID(Table1[[#This Row],[DATE SAMPLE DELIVERY]],3,2)),"-",(RIGHT(Table1[[#This Row],[DATE SAMPLE DELIVERY]],2)))))</f>
        <v/>
      </c>
      <c r="U1085" s="122" t="str">
        <f>IF(Table1[[#This Row],[LIBRARY ID]]="","",IF('Sample information'!$B$22="","RML",'Sample information'!$B$22))</f>
        <v/>
      </c>
      <c r="V1085" s="121" t="s">
        <v>280</v>
      </c>
      <c r="W1085" s="195"/>
      <c r="X1085" s="195"/>
      <c r="Y1085" s="197"/>
      <c r="Z1085" s="197"/>
      <c r="AA1085" s="198"/>
      <c r="AB1085" s="197"/>
      <c r="AC1085" s="199"/>
      <c r="AD1085" s="200"/>
      <c r="AE1085" s="201"/>
      <c r="AF1085" s="195"/>
      <c r="AG1085" s="121"/>
      <c r="AH1085" s="121"/>
      <c r="AI1085" s="121"/>
      <c r="AJ1085" s="121"/>
      <c r="AK1085" s="121"/>
      <c r="AL1085" s="121"/>
      <c r="AM1085" s="121"/>
      <c r="AN1085" s="121"/>
      <c r="AO1085" s="121"/>
      <c r="AP1085" s="121"/>
      <c r="AQ1085" s="121"/>
      <c r="AR1085" s="121"/>
      <c r="AS1085" s="121"/>
      <c r="AT1085" s="121"/>
      <c r="AU1085" s="121"/>
      <c r="AV1085" s="121"/>
      <c r="AW1085" s="121"/>
      <c r="AX1085" s="121"/>
      <c r="AY1085" s="121"/>
      <c r="AZ1085" s="121"/>
      <c r="BA1085" s="121"/>
      <c r="BB1085" s="121"/>
      <c r="BC1085" s="121"/>
      <c r="BD1085" s="121"/>
      <c r="BE1085" s="121"/>
    </row>
    <row r="1086" spans="1:57" s="122" customFormat="1" ht="15">
      <c r="A1086" s="202" t="str">
        <f>IF(Table1[[#This Row],[LIBRARY ID]]="","",CONCATENATE('Sample information'!B$16," #1"," ",Table1[[#This Row],[DATE SAMPLE DELIVERY]]))</f>
        <v/>
      </c>
      <c r="B1086" s="202" t="str">
        <f>IF(Table1[[#This Row],[LIBRARY ID]]="","",CONCATENATE('Sample information'!B$16,"-",Table1[[#This Row],[LIBRARY ID]]))</f>
        <v/>
      </c>
      <c r="C1086" s="194"/>
      <c r="D1086" s="194"/>
      <c r="E1086" s="194"/>
      <c r="F1086" s="204" t="s">
        <v>547</v>
      </c>
      <c r="G1086" s="194"/>
      <c r="H1086" s="194"/>
      <c r="I1086" s="194"/>
      <c r="J1086" s="194"/>
      <c r="K1086" s="194"/>
      <c r="L1086" s="202" t="str">
        <f>IF(Table1[[#This Row],[INDEX CATEGORY]]="",CONCATENATE("Custom (",Table1[[#This Row],[CUSTOM INDEX]],")"),IF(Table1[[#This Row],[INDEX CATEGORY]]="No index","Custom (None)",INDEX(Index!$C$3:$X$230,MATCH(Table1[[#This Row],[INDEX NUMBER]],Index!$B$3:$B$230,0),MATCH(Table1[[#This Row],[INDEX CATEGORY]],Index!$C$2:$X$2,0))))</f>
        <v>Custom ()</v>
      </c>
      <c r="M1086" s="205"/>
      <c r="N1086" s="206" t="s">
        <v>5</v>
      </c>
      <c r="O1086" s="205" t="s">
        <v>46</v>
      </c>
      <c r="P1086" s="210" t="str">
        <f>IF(Table1[[#This Row],[LIBRARY ID]]="","",Table1[[#This Row],[VOLUME]])</f>
        <v/>
      </c>
      <c r="Q1086" s="210" t="str">
        <f>IF(Table1[[#This Row],[LIBRARY ID]]="","",Table1[[#This Row],[CONCENTRATION]]*Table1[[#This Row],[VOLUME]])</f>
        <v/>
      </c>
      <c r="R1086" s="196" t="s">
        <v>980</v>
      </c>
      <c r="S1086" s="207" t="str">
        <f>IF(Table1[[#This Row],[LIBRARY ID]]="","",CONCATENATE('Sample information'!$B$16,"_",Table1[[#This Row],[PLATE]],"_org_",Table1[[#This Row],[DATE SAMPLE DELIVERY]]))</f>
        <v/>
      </c>
      <c r="T1086" s="121" t="str">
        <f>IF(Table1[[#This Row],[DATE SAMPLE DELIVERY]]="","",(CONCATENATE(20,LEFT(Table1[[#This Row],[DATE SAMPLE DELIVERY]],2),"-",(MID(Table1[[#This Row],[DATE SAMPLE DELIVERY]],3,2)),"-",(RIGHT(Table1[[#This Row],[DATE SAMPLE DELIVERY]],2)))))</f>
        <v/>
      </c>
      <c r="U1086" s="122" t="str">
        <f>IF(Table1[[#This Row],[LIBRARY ID]]="","",IF('Sample information'!$B$22="","RML",'Sample information'!$B$22))</f>
        <v/>
      </c>
      <c r="V1086" s="121" t="s">
        <v>280</v>
      </c>
      <c r="W1086" s="195"/>
      <c r="X1086" s="195"/>
      <c r="Y1086" s="197"/>
      <c r="Z1086" s="197"/>
      <c r="AA1086" s="198"/>
      <c r="AB1086" s="197"/>
      <c r="AC1086" s="199"/>
      <c r="AD1086" s="200"/>
      <c r="AE1086" s="201"/>
      <c r="AF1086" s="195"/>
      <c r="AG1086" s="121"/>
      <c r="AH1086" s="121"/>
      <c r="AI1086" s="121"/>
      <c r="AJ1086" s="121"/>
      <c r="AK1086" s="121"/>
      <c r="AL1086" s="121"/>
      <c r="AM1086" s="121"/>
      <c r="AN1086" s="121"/>
      <c r="AO1086" s="121"/>
      <c r="AP1086" s="121"/>
      <c r="AQ1086" s="121"/>
      <c r="AR1086" s="121"/>
      <c r="AS1086" s="121"/>
      <c r="AT1086" s="121"/>
      <c r="AU1086" s="121"/>
      <c r="AV1086" s="121"/>
      <c r="AW1086" s="121"/>
      <c r="AX1086" s="121"/>
      <c r="AY1086" s="121"/>
      <c r="AZ1086" s="121"/>
      <c r="BA1086" s="121"/>
      <c r="BB1086" s="121"/>
      <c r="BC1086" s="121"/>
      <c r="BD1086" s="121"/>
      <c r="BE1086" s="121"/>
    </row>
    <row r="1087" spans="1:57" s="122" customFormat="1" ht="15">
      <c r="A1087" s="202" t="str">
        <f>IF(Table1[[#This Row],[LIBRARY ID]]="","",CONCATENATE('Sample information'!B$16," #1"," ",Table1[[#This Row],[DATE SAMPLE DELIVERY]]))</f>
        <v/>
      </c>
      <c r="B1087" s="202" t="str">
        <f>IF(Table1[[#This Row],[LIBRARY ID]]="","",CONCATENATE('Sample information'!B$16,"-",Table1[[#This Row],[LIBRARY ID]]))</f>
        <v/>
      </c>
      <c r="C1087" s="194"/>
      <c r="D1087" s="194"/>
      <c r="E1087" s="194"/>
      <c r="F1087" s="204" t="s">
        <v>547</v>
      </c>
      <c r="G1087" s="194"/>
      <c r="H1087" s="194"/>
      <c r="I1087" s="194"/>
      <c r="J1087" s="194"/>
      <c r="K1087" s="194"/>
      <c r="L1087" s="202" t="str">
        <f>IF(Table1[[#This Row],[INDEX CATEGORY]]="",CONCATENATE("Custom (",Table1[[#This Row],[CUSTOM INDEX]],")"),IF(Table1[[#This Row],[INDEX CATEGORY]]="No index","Custom (None)",INDEX(Index!$C$3:$X$230,MATCH(Table1[[#This Row],[INDEX NUMBER]],Index!$B$3:$B$230,0),MATCH(Table1[[#This Row],[INDEX CATEGORY]],Index!$C$2:$X$2,0))))</f>
        <v>Custom ()</v>
      </c>
      <c r="M1087" s="205"/>
      <c r="N1087" s="206" t="s">
        <v>5</v>
      </c>
      <c r="O1087" s="205" t="s">
        <v>47</v>
      </c>
      <c r="P1087" s="210" t="str">
        <f>IF(Table1[[#This Row],[LIBRARY ID]]="","",Table1[[#This Row],[VOLUME]])</f>
        <v/>
      </c>
      <c r="Q1087" s="210" t="str">
        <f>IF(Table1[[#This Row],[LIBRARY ID]]="","",Table1[[#This Row],[CONCENTRATION]]*Table1[[#This Row],[VOLUME]])</f>
        <v/>
      </c>
      <c r="R1087" s="196" t="s">
        <v>980</v>
      </c>
      <c r="S1087" s="207" t="str">
        <f>IF(Table1[[#This Row],[LIBRARY ID]]="","",CONCATENATE('Sample information'!$B$16,"_",Table1[[#This Row],[PLATE]],"_org_",Table1[[#This Row],[DATE SAMPLE DELIVERY]]))</f>
        <v/>
      </c>
      <c r="T1087" s="121" t="str">
        <f>IF(Table1[[#This Row],[DATE SAMPLE DELIVERY]]="","",(CONCATENATE(20,LEFT(Table1[[#This Row],[DATE SAMPLE DELIVERY]],2),"-",(MID(Table1[[#This Row],[DATE SAMPLE DELIVERY]],3,2)),"-",(RIGHT(Table1[[#This Row],[DATE SAMPLE DELIVERY]],2)))))</f>
        <v/>
      </c>
      <c r="U1087" s="122" t="str">
        <f>IF(Table1[[#This Row],[LIBRARY ID]]="","",IF('Sample information'!$B$22="","RML",'Sample information'!$B$22))</f>
        <v/>
      </c>
      <c r="V1087" s="121" t="s">
        <v>280</v>
      </c>
      <c r="W1087" s="195"/>
      <c r="X1087" s="195"/>
      <c r="Y1087" s="197"/>
      <c r="Z1087" s="197"/>
      <c r="AA1087" s="198"/>
      <c r="AB1087" s="197"/>
      <c r="AC1087" s="199"/>
      <c r="AD1087" s="200"/>
      <c r="AE1087" s="201"/>
      <c r="AF1087" s="195"/>
      <c r="AG1087" s="121"/>
      <c r="AH1087" s="121"/>
      <c r="AI1087" s="121"/>
      <c r="AJ1087" s="121"/>
      <c r="AK1087" s="121"/>
      <c r="AL1087" s="121"/>
      <c r="AM1087" s="121"/>
      <c r="AN1087" s="121"/>
      <c r="AO1087" s="121"/>
      <c r="AP1087" s="121"/>
      <c r="AQ1087" s="121"/>
      <c r="AR1087" s="121"/>
      <c r="AS1087" s="121"/>
      <c r="AT1087" s="121"/>
      <c r="AU1087" s="121"/>
      <c r="AV1087" s="121"/>
      <c r="AW1087" s="121"/>
      <c r="AX1087" s="121"/>
      <c r="AY1087" s="121"/>
      <c r="AZ1087" s="121"/>
      <c r="BA1087" s="121"/>
      <c r="BB1087" s="121"/>
      <c r="BC1087" s="121"/>
      <c r="BD1087" s="121"/>
      <c r="BE1087" s="121"/>
    </row>
    <row r="1088" spans="1:57" s="122" customFormat="1" ht="15">
      <c r="A1088" s="202" t="str">
        <f>IF(Table1[[#This Row],[LIBRARY ID]]="","",CONCATENATE('Sample information'!B$16," #1"," ",Table1[[#This Row],[DATE SAMPLE DELIVERY]]))</f>
        <v/>
      </c>
      <c r="B1088" s="202" t="str">
        <f>IF(Table1[[#This Row],[LIBRARY ID]]="","",CONCATENATE('Sample information'!B$16,"-",Table1[[#This Row],[LIBRARY ID]]))</f>
        <v/>
      </c>
      <c r="C1088" s="194"/>
      <c r="D1088" s="194"/>
      <c r="E1088" s="194"/>
      <c r="F1088" s="204" t="s">
        <v>547</v>
      </c>
      <c r="G1088" s="194"/>
      <c r="H1088" s="194"/>
      <c r="I1088" s="194"/>
      <c r="J1088" s="194"/>
      <c r="K1088" s="194"/>
      <c r="L1088" s="202" t="str">
        <f>IF(Table1[[#This Row],[INDEX CATEGORY]]="",CONCATENATE("Custom (",Table1[[#This Row],[CUSTOM INDEX]],")"),IF(Table1[[#This Row],[INDEX CATEGORY]]="No index","Custom (None)",INDEX(Index!$C$3:$X$230,MATCH(Table1[[#This Row],[INDEX NUMBER]],Index!$B$3:$B$230,0),MATCH(Table1[[#This Row],[INDEX CATEGORY]],Index!$C$2:$X$2,0))))</f>
        <v>Custom ()</v>
      </c>
      <c r="M1088" s="205"/>
      <c r="N1088" s="206" t="s">
        <v>5</v>
      </c>
      <c r="O1088" s="205" t="s">
        <v>48</v>
      </c>
      <c r="P1088" s="210" t="str">
        <f>IF(Table1[[#This Row],[LIBRARY ID]]="","",Table1[[#This Row],[VOLUME]])</f>
        <v/>
      </c>
      <c r="Q1088" s="210" t="str">
        <f>IF(Table1[[#This Row],[LIBRARY ID]]="","",Table1[[#This Row],[CONCENTRATION]]*Table1[[#This Row],[VOLUME]])</f>
        <v/>
      </c>
      <c r="R1088" s="196" t="s">
        <v>980</v>
      </c>
      <c r="S1088" s="207" t="str">
        <f>IF(Table1[[#This Row],[LIBRARY ID]]="","",CONCATENATE('Sample information'!$B$16,"_",Table1[[#This Row],[PLATE]],"_org_",Table1[[#This Row],[DATE SAMPLE DELIVERY]]))</f>
        <v/>
      </c>
      <c r="T1088" s="121" t="str">
        <f>IF(Table1[[#This Row],[DATE SAMPLE DELIVERY]]="","",(CONCATENATE(20,LEFT(Table1[[#This Row],[DATE SAMPLE DELIVERY]],2),"-",(MID(Table1[[#This Row],[DATE SAMPLE DELIVERY]],3,2)),"-",(RIGHT(Table1[[#This Row],[DATE SAMPLE DELIVERY]],2)))))</f>
        <v/>
      </c>
      <c r="U1088" s="122" t="str">
        <f>IF(Table1[[#This Row],[LIBRARY ID]]="","",IF('Sample information'!$B$22="","RML",'Sample information'!$B$22))</f>
        <v/>
      </c>
      <c r="V1088" s="121" t="s">
        <v>280</v>
      </c>
      <c r="W1088" s="195"/>
      <c r="X1088" s="195"/>
      <c r="Y1088" s="197"/>
      <c r="Z1088" s="197"/>
      <c r="AA1088" s="198"/>
      <c r="AB1088" s="197"/>
      <c r="AC1088" s="199"/>
      <c r="AD1088" s="200"/>
      <c r="AE1088" s="201"/>
      <c r="AF1088" s="195"/>
      <c r="AG1088" s="121"/>
      <c r="AH1088" s="121"/>
      <c r="AI1088" s="121"/>
      <c r="AJ1088" s="121"/>
      <c r="AK1088" s="121"/>
      <c r="AL1088" s="121"/>
      <c r="AM1088" s="121"/>
      <c r="AN1088" s="121"/>
      <c r="AO1088" s="121"/>
      <c r="AP1088" s="121"/>
      <c r="AQ1088" s="121"/>
      <c r="AR1088" s="121"/>
      <c r="AS1088" s="121"/>
      <c r="AT1088" s="121"/>
      <c r="AU1088" s="121"/>
      <c r="AV1088" s="121"/>
      <c r="AW1088" s="121"/>
      <c r="AX1088" s="121"/>
      <c r="AY1088" s="121"/>
      <c r="AZ1088" s="121"/>
      <c r="BA1088" s="121"/>
      <c r="BB1088" s="121"/>
      <c r="BC1088" s="121"/>
      <c r="BD1088" s="121"/>
      <c r="BE1088" s="121"/>
    </row>
    <row r="1089" spans="1:57" s="122" customFormat="1" ht="15">
      <c r="A1089" s="202" t="str">
        <f>IF(Table1[[#This Row],[LIBRARY ID]]="","",CONCATENATE('Sample information'!B$16," #1"," ",Table1[[#This Row],[DATE SAMPLE DELIVERY]]))</f>
        <v/>
      </c>
      <c r="B1089" s="202" t="str">
        <f>IF(Table1[[#This Row],[LIBRARY ID]]="","",CONCATENATE('Sample information'!B$16,"-",Table1[[#This Row],[LIBRARY ID]]))</f>
        <v/>
      </c>
      <c r="C1089" s="194"/>
      <c r="D1089" s="194"/>
      <c r="E1089" s="194"/>
      <c r="F1089" s="204" t="s">
        <v>547</v>
      </c>
      <c r="G1089" s="194"/>
      <c r="H1089" s="194"/>
      <c r="I1089" s="194"/>
      <c r="J1089" s="194"/>
      <c r="K1089" s="194"/>
      <c r="L1089" s="202" t="str">
        <f>IF(Table1[[#This Row],[INDEX CATEGORY]]="",CONCATENATE("Custom (",Table1[[#This Row],[CUSTOM INDEX]],")"),IF(Table1[[#This Row],[INDEX CATEGORY]]="No index","Custom (None)",INDEX(Index!$C$3:$X$230,MATCH(Table1[[#This Row],[INDEX NUMBER]],Index!$B$3:$B$230,0),MATCH(Table1[[#This Row],[INDEX CATEGORY]],Index!$C$2:$X$2,0))))</f>
        <v>Custom ()</v>
      </c>
      <c r="M1089" s="205"/>
      <c r="N1089" s="206" t="s">
        <v>5</v>
      </c>
      <c r="O1089" s="205" t="s">
        <v>49</v>
      </c>
      <c r="P1089" s="210" t="str">
        <f>IF(Table1[[#This Row],[LIBRARY ID]]="","",Table1[[#This Row],[VOLUME]])</f>
        <v/>
      </c>
      <c r="Q1089" s="210" t="str">
        <f>IF(Table1[[#This Row],[LIBRARY ID]]="","",Table1[[#This Row],[CONCENTRATION]]*Table1[[#This Row],[VOLUME]])</f>
        <v/>
      </c>
      <c r="R1089" s="196" t="s">
        <v>980</v>
      </c>
      <c r="S1089" s="207" t="str">
        <f>IF(Table1[[#This Row],[LIBRARY ID]]="","",CONCATENATE('Sample information'!$B$16,"_",Table1[[#This Row],[PLATE]],"_org_",Table1[[#This Row],[DATE SAMPLE DELIVERY]]))</f>
        <v/>
      </c>
      <c r="T1089" s="121" t="str">
        <f>IF(Table1[[#This Row],[DATE SAMPLE DELIVERY]]="","",(CONCATENATE(20,LEFT(Table1[[#This Row],[DATE SAMPLE DELIVERY]],2),"-",(MID(Table1[[#This Row],[DATE SAMPLE DELIVERY]],3,2)),"-",(RIGHT(Table1[[#This Row],[DATE SAMPLE DELIVERY]],2)))))</f>
        <v/>
      </c>
      <c r="U1089" s="122" t="str">
        <f>IF(Table1[[#This Row],[LIBRARY ID]]="","",IF('Sample information'!$B$22="","RML",'Sample information'!$B$22))</f>
        <v/>
      </c>
      <c r="V1089" s="121" t="s">
        <v>280</v>
      </c>
      <c r="W1089" s="195"/>
      <c r="X1089" s="195"/>
      <c r="Y1089" s="197"/>
      <c r="Z1089" s="197"/>
      <c r="AA1089" s="198"/>
      <c r="AB1089" s="197"/>
      <c r="AC1089" s="199"/>
      <c r="AD1089" s="200"/>
      <c r="AE1089" s="201"/>
      <c r="AF1089" s="195"/>
      <c r="AG1089" s="121"/>
      <c r="AH1089" s="121"/>
      <c r="AI1089" s="121"/>
      <c r="AJ1089" s="121"/>
      <c r="AK1089" s="121"/>
      <c r="AL1089" s="121"/>
      <c r="AM1089" s="121"/>
      <c r="AN1089" s="121"/>
      <c r="AO1089" s="121"/>
      <c r="AP1089" s="121"/>
      <c r="AQ1089" s="121"/>
      <c r="AR1089" s="121"/>
      <c r="AS1089" s="121"/>
      <c r="AT1089" s="121"/>
      <c r="AU1089" s="121"/>
      <c r="AV1089" s="121"/>
      <c r="AW1089" s="121"/>
      <c r="AX1089" s="121"/>
      <c r="AY1089" s="121"/>
      <c r="AZ1089" s="121"/>
      <c r="BA1089" s="121"/>
      <c r="BB1089" s="121"/>
      <c r="BC1089" s="121"/>
      <c r="BD1089" s="121"/>
      <c r="BE1089" s="121"/>
    </row>
    <row r="1090" spans="1:57" s="122" customFormat="1" ht="15">
      <c r="A1090" s="202" t="str">
        <f>IF(Table1[[#This Row],[LIBRARY ID]]="","",CONCATENATE('Sample information'!B$16," #1"," ",Table1[[#This Row],[DATE SAMPLE DELIVERY]]))</f>
        <v/>
      </c>
      <c r="B1090" s="202" t="str">
        <f>IF(Table1[[#This Row],[LIBRARY ID]]="","",CONCATENATE('Sample information'!B$16,"-",Table1[[#This Row],[LIBRARY ID]]))</f>
        <v/>
      </c>
      <c r="C1090" s="194"/>
      <c r="D1090" s="194"/>
      <c r="E1090" s="194"/>
      <c r="F1090" s="204" t="s">
        <v>547</v>
      </c>
      <c r="G1090" s="194"/>
      <c r="H1090" s="194"/>
      <c r="I1090" s="194"/>
      <c r="J1090" s="194"/>
      <c r="K1090" s="194"/>
      <c r="L1090" s="202" t="str">
        <f>IF(Table1[[#This Row],[INDEX CATEGORY]]="",CONCATENATE("Custom (",Table1[[#This Row],[CUSTOM INDEX]],")"),IF(Table1[[#This Row],[INDEX CATEGORY]]="No index","Custom (None)",INDEX(Index!$C$3:$X$230,MATCH(Table1[[#This Row],[INDEX NUMBER]],Index!$B$3:$B$230,0),MATCH(Table1[[#This Row],[INDEX CATEGORY]],Index!$C$2:$X$2,0))))</f>
        <v>Custom ()</v>
      </c>
      <c r="M1090" s="205"/>
      <c r="N1090" s="206" t="s">
        <v>5</v>
      </c>
      <c r="O1090" s="205" t="s">
        <v>50</v>
      </c>
      <c r="P1090" s="210" t="str">
        <f>IF(Table1[[#This Row],[LIBRARY ID]]="","",Table1[[#This Row],[VOLUME]])</f>
        <v/>
      </c>
      <c r="Q1090" s="210" t="str">
        <f>IF(Table1[[#This Row],[LIBRARY ID]]="","",Table1[[#This Row],[CONCENTRATION]]*Table1[[#This Row],[VOLUME]])</f>
        <v/>
      </c>
      <c r="R1090" s="196" t="s">
        <v>980</v>
      </c>
      <c r="S1090" s="207" t="str">
        <f>IF(Table1[[#This Row],[LIBRARY ID]]="","",CONCATENATE('Sample information'!$B$16,"_",Table1[[#This Row],[PLATE]],"_org_",Table1[[#This Row],[DATE SAMPLE DELIVERY]]))</f>
        <v/>
      </c>
      <c r="T1090" s="121" t="str">
        <f>IF(Table1[[#This Row],[DATE SAMPLE DELIVERY]]="","",(CONCATENATE(20,LEFT(Table1[[#This Row],[DATE SAMPLE DELIVERY]],2),"-",(MID(Table1[[#This Row],[DATE SAMPLE DELIVERY]],3,2)),"-",(RIGHT(Table1[[#This Row],[DATE SAMPLE DELIVERY]],2)))))</f>
        <v/>
      </c>
      <c r="U1090" s="122" t="str">
        <f>IF(Table1[[#This Row],[LIBRARY ID]]="","",IF('Sample information'!$B$22="","RML",'Sample information'!$B$22))</f>
        <v/>
      </c>
      <c r="V1090" s="121" t="s">
        <v>280</v>
      </c>
      <c r="W1090" s="195"/>
      <c r="X1090" s="195"/>
      <c r="Y1090" s="197"/>
      <c r="Z1090" s="197"/>
      <c r="AA1090" s="198"/>
      <c r="AB1090" s="197"/>
      <c r="AC1090" s="199"/>
      <c r="AD1090" s="200"/>
      <c r="AE1090" s="201"/>
      <c r="AF1090" s="195"/>
      <c r="AG1090" s="121"/>
      <c r="AH1090" s="121"/>
      <c r="AI1090" s="121"/>
      <c r="AJ1090" s="121"/>
      <c r="AK1090" s="121"/>
      <c r="AL1090" s="121"/>
      <c r="AM1090" s="121"/>
      <c r="AN1090" s="121"/>
      <c r="AO1090" s="121"/>
      <c r="AP1090" s="121"/>
      <c r="AQ1090" s="121"/>
      <c r="AR1090" s="121"/>
      <c r="AS1090" s="121"/>
      <c r="AT1090" s="121"/>
      <c r="AU1090" s="121"/>
      <c r="AV1090" s="121"/>
      <c r="AW1090" s="121"/>
      <c r="AX1090" s="121"/>
      <c r="AY1090" s="121"/>
      <c r="AZ1090" s="121"/>
      <c r="BA1090" s="121"/>
      <c r="BB1090" s="121"/>
      <c r="BC1090" s="121"/>
      <c r="BD1090" s="121"/>
      <c r="BE1090" s="121"/>
    </row>
    <row r="1091" spans="1:57" s="122" customFormat="1" ht="15">
      <c r="A1091" s="202" t="str">
        <f>IF(Table1[[#This Row],[LIBRARY ID]]="","",CONCATENATE('Sample information'!B$16," #1"," ",Table1[[#This Row],[DATE SAMPLE DELIVERY]]))</f>
        <v/>
      </c>
      <c r="B1091" s="202" t="str">
        <f>IF(Table1[[#This Row],[LIBRARY ID]]="","",CONCATENATE('Sample information'!B$16,"-",Table1[[#This Row],[LIBRARY ID]]))</f>
        <v/>
      </c>
      <c r="C1091" s="194"/>
      <c r="D1091" s="194"/>
      <c r="E1091" s="194"/>
      <c r="F1091" s="204" t="s">
        <v>547</v>
      </c>
      <c r="G1091" s="194"/>
      <c r="H1091" s="194"/>
      <c r="I1091" s="194"/>
      <c r="J1091" s="194"/>
      <c r="K1091" s="194"/>
      <c r="L1091" s="202" t="str">
        <f>IF(Table1[[#This Row],[INDEX CATEGORY]]="",CONCATENATE("Custom (",Table1[[#This Row],[CUSTOM INDEX]],")"),IF(Table1[[#This Row],[INDEX CATEGORY]]="No index","Custom (None)",INDEX(Index!$C$3:$X$230,MATCH(Table1[[#This Row],[INDEX NUMBER]],Index!$B$3:$B$230,0),MATCH(Table1[[#This Row],[INDEX CATEGORY]],Index!$C$2:$X$2,0))))</f>
        <v>Custom ()</v>
      </c>
      <c r="M1091" s="205"/>
      <c r="N1091" s="206" t="s">
        <v>5</v>
      </c>
      <c r="O1091" s="205" t="s">
        <v>51</v>
      </c>
      <c r="P1091" s="210" t="str">
        <f>IF(Table1[[#This Row],[LIBRARY ID]]="","",Table1[[#This Row],[VOLUME]])</f>
        <v/>
      </c>
      <c r="Q1091" s="210" t="str">
        <f>IF(Table1[[#This Row],[LIBRARY ID]]="","",Table1[[#This Row],[CONCENTRATION]]*Table1[[#This Row],[VOLUME]])</f>
        <v/>
      </c>
      <c r="R1091" s="196" t="s">
        <v>980</v>
      </c>
      <c r="S1091" s="207" t="str">
        <f>IF(Table1[[#This Row],[LIBRARY ID]]="","",CONCATENATE('Sample information'!$B$16,"_",Table1[[#This Row],[PLATE]],"_org_",Table1[[#This Row],[DATE SAMPLE DELIVERY]]))</f>
        <v/>
      </c>
      <c r="T1091" s="121" t="str">
        <f>IF(Table1[[#This Row],[DATE SAMPLE DELIVERY]]="","",(CONCATENATE(20,LEFT(Table1[[#This Row],[DATE SAMPLE DELIVERY]],2),"-",(MID(Table1[[#This Row],[DATE SAMPLE DELIVERY]],3,2)),"-",(RIGHT(Table1[[#This Row],[DATE SAMPLE DELIVERY]],2)))))</f>
        <v/>
      </c>
      <c r="U1091" s="122" t="str">
        <f>IF(Table1[[#This Row],[LIBRARY ID]]="","",IF('Sample information'!$B$22="","RML",'Sample information'!$B$22))</f>
        <v/>
      </c>
      <c r="V1091" s="121" t="s">
        <v>280</v>
      </c>
      <c r="W1091" s="195"/>
      <c r="X1091" s="195"/>
      <c r="Y1091" s="197"/>
      <c r="Z1091" s="197"/>
      <c r="AA1091" s="198"/>
      <c r="AB1091" s="197"/>
      <c r="AC1091" s="199"/>
      <c r="AD1091" s="200"/>
      <c r="AE1091" s="201"/>
      <c r="AF1091" s="195"/>
      <c r="AG1091" s="121"/>
      <c r="AH1091" s="121"/>
      <c r="AI1091" s="121"/>
      <c r="AJ1091" s="121"/>
      <c r="AK1091" s="121"/>
      <c r="AL1091" s="121"/>
      <c r="AM1091" s="121"/>
      <c r="AN1091" s="121"/>
      <c r="AO1091" s="121"/>
      <c r="AP1091" s="121"/>
      <c r="AQ1091" s="121"/>
      <c r="AR1091" s="121"/>
      <c r="AS1091" s="121"/>
      <c r="AT1091" s="121"/>
      <c r="AU1091" s="121"/>
      <c r="AV1091" s="121"/>
      <c r="AW1091" s="121"/>
      <c r="AX1091" s="121"/>
      <c r="AY1091" s="121"/>
      <c r="AZ1091" s="121"/>
      <c r="BA1091" s="121"/>
      <c r="BB1091" s="121"/>
      <c r="BC1091" s="121"/>
      <c r="BD1091" s="121"/>
      <c r="BE1091" s="121"/>
    </row>
    <row r="1092" spans="1:57" s="122" customFormat="1" ht="15">
      <c r="A1092" s="202" t="str">
        <f>IF(Table1[[#This Row],[LIBRARY ID]]="","",CONCATENATE('Sample information'!B$16," #1"," ",Table1[[#This Row],[DATE SAMPLE DELIVERY]]))</f>
        <v/>
      </c>
      <c r="B1092" s="202" t="str">
        <f>IF(Table1[[#This Row],[LIBRARY ID]]="","",CONCATENATE('Sample information'!B$16,"-",Table1[[#This Row],[LIBRARY ID]]))</f>
        <v/>
      </c>
      <c r="C1092" s="194"/>
      <c r="D1092" s="194"/>
      <c r="E1092" s="194"/>
      <c r="F1092" s="204" t="s">
        <v>547</v>
      </c>
      <c r="G1092" s="194"/>
      <c r="H1092" s="194"/>
      <c r="I1092" s="194"/>
      <c r="J1092" s="194"/>
      <c r="K1092" s="194"/>
      <c r="L1092" s="202" t="str">
        <f>IF(Table1[[#This Row],[INDEX CATEGORY]]="",CONCATENATE("Custom (",Table1[[#This Row],[CUSTOM INDEX]],")"),IF(Table1[[#This Row],[INDEX CATEGORY]]="No index","Custom (None)",INDEX(Index!$C$3:$X$230,MATCH(Table1[[#This Row],[INDEX NUMBER]],Index!$B$3:$B$230,0),MATCH(Table1[[#This Row],[INDEX CATEGORY]],Index!$C$2:$X$2,0))))</f>
        <v>Custom ()</v>
      </c>
      <c r="M1092" s="205"/>
      <c r="N1092" s="206" t="s">
        <v>5</v>
      </c>
      <c r="O1092" s="205" t="s">
        <v>52</v>
      </c>
      <c r="P1092" s="210" t="str">
        <f>IF(Table1[[#This Row],[LIBRARY ID]]="","",Table1[[#This Row],[VOLUME]])</f>
        <v/>
      </c>
      <c r="Q1092" s="210" t="str">
        <f>IF(Table1[[#This Row],[LIBRARY ID]]="","",Table1[[#This Row],[CONCENTRATION]]*Table1[[#This Row],[VOLUME]])</f>
        <v/>
      </c>
      <c r="R1092" s="196" t="s">
        <v>980</v>
      </c>
      <c r="S1092" s="207" t="str">
        <f>IF(Table1[[#This Row],[LIBRARY ID]]="","",CONCATENATE('Sample information'!$B$16,"_",Table1[[#This Row],[PLATE]],"_org_",Table1[[#This Row],[DATE SAMPLE DELIVERY]]))</f>
        <v/>
      </c>
      <c r="T1092" s="121" t="str">
        <f>IF(Table1[[#This Row],[DATE SAMPLE DELIVERY]]="","",(CONCATENATE(20,LEFT(Table1[[#This Row],[DATE SAMPLE DELIVERY]],2),"-",(MID(Table1[[#This Row],[DATE SAMPLE DELIVERY]],3,2)),"-",(RIGHT(Table1[[#This Row],[DATE SAMPLE DELIVERY]],2)))))</f>
        <v/>
      </c>
      <c r="U1092" s="122" t="str">
        <f>IF(Table1[[#This Row],[LIBRARY ID]]="","",IF('Sample information'!$B$22="","RML",'Sample information'!$B$22))</f>
        <v/>
      </c>
      <c r="V1092" s="121" t="s">
        <v>280</v>
      </c>
      <c r="W1092" s="195"/>
      <c r="X1092" s="195"/>
      <c r="Y1092" s="197"/>
      <c r="Z1092" s="197"/>
      <c r="AA1092" s="198"/>
      <c r="AB1092" s="197"/>
      <c r="AC1092" s="199"/>
      <c r="AD1092" s="200"/>
      <c r="AE1092" s="201"/>
      <c r="AF1092" s="195"/>
      <c r="AG1092" s="121"/>
      <c r="AH1092" s="121"/>
      <c r="AI1092" s="121"/>
      <c r="AJ1092" s="121"/>
      <c r="AK1092" s="121"/>
      <c r="AL1092" s="121"/>
      <c r="AM1092" s="121"/>
      <c r="AN1092" s="121"/>
      <c r="AO1092" s="121"/>
      <c r="AP1092" s="121"/>
      <c r="AQ1092" s="121"/>
      <c r="AR1092" s="121"/>
      <c r="AS1092" s="121"/>
      <c r="AT1092" s="121"/>
      <c r="AU1092" s="121"/>
      <c r="AV1092" s="121"/>
      <c r="AW1092" s="121"/>
      <c r="AX1092" s="121"/>
      <c r="AY1092" s="121"/>
      <c r="AZ1092" s="121"/>
      <c r="BA1092" s="121"/>
      <c r="BB1092" s="121"/>
      <c r="BC1092" s="121"/>
      <c r="BD1092" s="121"/>
      <c r="BE1092" s="121"/>
    </row>
    <row r="1093" spans="1:57" s="122" customFormat="1" ht="15">
      <c r="A1093" s="202" t="str">
        <f>IF(Table1[[#This Row],[LIBRARY ID]]="","",CONCATENATE('Sample information'!B$16," #1"," ",Table1[[#This Row],[DATE SAMPLE DELIVERY]]))</f>
        <v/>
      </c>
      <c r="B1093" s="202" t="str">
        <f>IF(Table1[[#This Row],[LIBRARY ID]]="","",CONCATENATE('Sample information'!B$16,"-",Table1[[#This Row],[LIBRARY ID]]))</f>
        <v/>
      </c>
      <c r="C1093" s="194"/>
      <c r="D1093" s="194"/>
      <c r="E1093" s="194"/>
      <c r="F1093" s="204" t="s">
        <v>547</v>
      </c>
      <c r="G1093" s="194"/>
      <c r="H1093" s="194"/>
      <c r="I1093" s="194"/>
      <c r="J1093" s="194"/>
      <c r="K1093" s="194"/>
      <c r="L1093" s="202" t="str">
        <f>IF(Table1[[#This Row],[INDEX CATEGORY]]="",CONCATENATE("Custom (",Table1[[#This Row],[CUSTOM INDEX]],")"),IF(Table1[[#This Row],[INDEX CATEGORY]]="No index","Custom (None)",INDEX(Index!$C$3:$X$230,MATCH(Table1[[#This Row],[INDEX NUMBER]],Index!$B$3:$B$230,0),MATCH(Table1[[#This Row],[INDEX CATEGORY]],Index!$C$2:$X$2,0))))</f>
        <v>Custom ()</v>
      </c>
      <c r="M1093" s="205"/>
      <c r="N1093" s="206" t="s">
        <v>5</v>
      </c>
      <c r="O1093" s="205" t="s">
        <v>53</v>
      </c>
      <c r="P1093" s="210" t="str">
        <f>IF(Table1[[#This Row],[LIBRARY ID]]="","",Table1[[#This Row],[VOLUME]])</f>
        <v/>
      </c>
      <c r="Q1093" s="210" t="str">
        <f>IF(Table1[[#This Row],[LIBRARY ID]]="","",Table1[[#This Row],[CONCENTRATION]]*Table1[[#This Row],[VOLUME]])</f>
        <v/>
      </c>
      <c r="R1093" s="196" t="s">
        <v>980</v>
      </c>
      <c r="S1093" s="207" t="str">
        <f>IF(Table1[[#This Row],[LIBRARY ID]]="","",CONCATENATE('Sample information'!$B$16,"_",Table1[[#This Row],[PLATE]],"_org_",Table1[[#This Row],[DATE SAMPLE DELIVERY]]))</f>
        <v/>
      </c>
      <c r="T1093" s="121" t="str">
        <f>IF(Table1[[#This Row],[DATE SAMPLE DELIVERY]]="","",(CONCATENATE(20,LEFT(Table1[[#This Row],[DATE SAMPLE DELIVERY]],2),"-",(MID(Table1[[#This Row],[DATE SAMPLE DELIVERY]],3,2)),"-",(RIGHT(Table1[[#This Row],[DATE SAMPLE DELIVERY]],2)))))</f>
        <v/>
      </c>
      <c r="U1093" s="122" t="str">
        <f>IF(Table1[[#This Row],[LIBRARY ID]]="","",IF('Sample information'!$B$22="","RML",'Sample information'!$B$22))</f>
        <v/>
      </c>
      <c r="V1093" s="121" t="s">
        <v>280</v>
      </c>
      <c r="W1093" s="195"/>
      <c r="X1093" s="195"/>
      <c r="Y1093" s="197"/>
      <c r="Z1093" s="197"/>
      <c r="AA1093" s="198"/>
      <c r="AB1093" s="197"/>
      <c r="AC1093" s="199"/>
      <c r="AD1093" s="200"/>
      <c r="AE1093" s="201"/>
      <c r="AF1093" s="195"/>
      <c r="AG1093" s="121"/>
      <c r="AH1093" s="121"/>
      <c r="AI1093" s="121"/>
      <c r="AJ1093" s="121"/>
      <c r="AK1093" s="121"/>
      <c r="AL1093" s="121"/>
      <c r="AM1093" s="121"/>
      <c r="AN1093" s="121"/>
      <c r="AO1093" s="121"/>
      <c r="AP1093" s="121"/>
      <c r="AQ1093" s="121"/>
      <c r="AR1093" s="121"/>
      <c r="AS1093" s="121"/>
      <c r="AT1093" s="121"/>
      <c r="AU1093" s="121"/>
      <c r="AV1093" s="121"/>
      <c r="AW1093" s="121"/>
      <c r="AX1093" s="121"/>
      <c r="AY1093" s="121"/>
      <c r="AZ1093" s="121"/>
      <c r="BA1093" s="121"/>
      <c r="BB1093" s="121"/>
      <c r="BC1093" s="121"/>
      <c r="BD1093" s="121"/>
      <c r="BE1093" s="121"/>
    </row>
    <row r="1094" spans="1:57" s="122" customFormat="1" ht="15">
      <c r="A1094" s="202" t="str">
        <f>IF(Table1[[#This Row],[LIBRARY ID]]="","",CONCATENATE('Sample information'!B$16," #1"," ",Table1[[#This Row],[DATE SAMPLE DELIVERY]]))</f>
        <v/>
      </c>
      <c r="B1094" s="202" t="str">
        <f>IF(Table1[[#This Row],[LIBRARY ID]]="","",CONCATENATE('Sample information'!B$16,"-",Table1[[#This Row],[LIBRARY ID]]))</f>
        <v/>
      </c>
      <c r="C1094" s="194"/>
      <c r="D1094" s="194"/>
      <c r="E1094" s="194"/>
      <c r="F1094" s="204" t="s">
        <v>547</v>
      </c>
      <c r="G1094" s="194"/>
      <c r="H1094" s="194"/>
      <c r="I1094" s="194"/>
      <c r="J1094" s="194"/>
      <c r="K1094" s="194"/>
      <c r="L1094" s="202" t="str">
        <f>IF(Table1[[#This Row],[INDEX CATEGORY]]="",CONCATENATE("Custom (",Table1[[#This Row],[CUSTOM INDEX]],")"),IF(Table1[[#This Row],[INDEX CATEGORY]]="No index","Custom (None)",INDEX(Index!$C$3:$X$230,MATCH(Table1[[#This Row],[INDEX NUMBER]],Index!$B$3:$B$230,0),MATCH(Table1[[#This Row],[INDEX CATEGORY]],Index!$C$2:$X$2,0))))</f>
        <v>Custom ()</v>
      </c>
      <c r="M1094" s="205"/>
      <c r="N1094" s="206" t="s">
        <v>5</v>
      </c>
      <c r="O1094" s="205" t="s">
        <v>54</v>
      </c>
      <c r="P1094" s="210" t="str">
        <f>IF(Table1[[#This Row],[LIBRARY ID]]="","",Table1[[#This Row],[VOLUME]])</f>
        <v/>
      </c>
      <c r="Q1094" s="210" t="str">
        <f>IF(Table1[[#This Row],[LIBRARY ID]]="","",Table1[[#This Row],[CONCENTRATION]]*Table1[[#This Row],[VOLUME]])</f>
        <v/>
      </c>
      <c r="R1094" s="196" t="s">
        <v>980</v>
      </c>
      <c r="S1094" s="207" t="str">
        <f>IF(Table1[[#This Row],[LIBRARY ID]]="","",CONCATENATE('Sample information'!$B$16,"_",Table1[[#This Row],[PLATE]],"_org_",Table1[[#This Row],[DATE SAMPLE DELIVERY]]))</f>
        <v/>
      </c>
      <c r="T1094" s="121" t="str">
        <f>IF(Table1[[#This Row],[DATE SAMPLE DELIVERY]]="","",(CONCATENATE(20,LEFT(Table1[[#This Row],[DATE SAMPLE DELIVERY]],2),"-",(MID(Table1[[#This Row],[DATE SAMPLE DELIVERY]],3,2)),"-",(RIGHT(Table1[[#This Row],[DATE SAMPLE DELIVERY]],2)))))</f>
        <v/>
      </c>
      <c r="U1094" s="122" t="str">
        <f>IF(Table1[[#This Row],[LIBRARY ID]]="","",IF('Sample information'!$B$22="","RML",'Sample information'!$B$22))</f>
        <v/>
      </c>
      <c r="V1094" s="121" t="s">
        <v>280</v>
      </c>
      <c r="W1094" s="195"/>
      <c r="X1094" s="195"/>
      <c r="Y1094" s="197"/>
      <c r="Z1094" s="197"/>
      <c r="AA1094" s="198"/>
      <c r="AB1094" s="197"/>
      <c r="AC1094" s="199"/>
      <c r="AD1094" s="200"/>
      <c r="AE1094" s="201"/>
      <c r="AF1094" s="195"/>
      <c r="AG1094" s="121"/>
      <c r="AH1094" s="121"/>
      <c r="AI1094" s="121"/>
      <c r="AJ1094" s="121"/>
      <c r="AK1094" s="121"/>
      <c r="AL1094" s="121"/>
      <c r="AM1094" s="121"/>
      <c r="AN1094" s="121"/>
      <c r="AO1094" s="121"/>
      <c r="AP1094" s="121"/>
      <c r="AQ1094" s="121"/>
      <c r="AR1094" s="121"/>
      <c r="AS1094" s="121"/>
      <c r="AT1094" s="121"/>
      <c r="AU1094" s="121"/>
      <c r="AV1094" s="121"/>
      <c r="AW1094" s="121"/>
      <c r="AX1094" s="121"/>
      <c r="AY1094" s="121"/>
      <c r="AZ1094" s="121"/>
      <c r="BA1094" s="121"/>
      <c r="BB1094" s="121"/>
      <c r="BC1094" s="121"/>
      <c r="BD1094" s="121"/>
      <c r="BE1094" s="121"/>
    </row>
    <row r="1095" spans="1:57" s="122" customFormat="1" ht="15">
      <c r="A1095" s="202" t="str">
        <f>IF(Table1[[#This Row],[LIBRARY ID]]="","",CONCATENATE('Sample information'!B$16," #1"," ",Table1[[#This Row],[DATE SAMPLE DELIVERY]]))</f>
        <v/>
      </c>
      <c r="B1095" s="202" t="str">
        <f>IF(Table1[[#This Row],[LIBRARY ID]]="","",CONCATENATE('Sample information'!B$16,"-",Table1[[#This Row],[LIBRARY ID]]))</f>
        <v/>
      </c>
      <c r="C1095" s="194"/>
      <c r="D1095" s="194"/>
      <c r="E1095" s="194"/>
      <c r="F1095" s="204" t="s">
        <v>547</v>
      </c>
      <c r="G1095" s="194"/>
      <c r="H1095" s="194"/>
      <c r="I1095" s="194"/>
      <c r="J1095" s="194"/>
      <c r="K1095" s="194"/>
      <c r="L1095" s="202" t="str">
        <f>IF(Table1[[#This Row],[INDEX CATEGORY]]="",CONCATENATE("Custom (",Table1[[#This Row],[CUSTOM INDEX]],")"),IF(Table1[[#This Row],[INDEX CATEGORY]]="No index","Custom (None)",INDEX(Index!$C$3:$X$230,MATCH(Table1[[#This Row],[INDEX NUMBER]],Index!$B$3:$B$230,0),MATCH(Table1[[#This Row],[INDEX CATEGORY]],Index!$C$2:$X$2,0))))</f>
        <v>Custom ()</v>
      </c>
      <c r="M1095" s="205"/>
      <c r="N1095" s="206" t="s">
        <v>5</v>
      </c>
      <c r="O1095" s="205" t="s">
        <v>55</v>
      </c>
      <c r="P1095" s="210" t="str">
        <f>IF(Table1[[#This Row],[LIBRARY ID]]="","",Table1[[#This Row],[VOLUME]])</f>
        <v/>
      </c>
      <c r="Q1095" s="210" t="str">
        <f>IF(Table1[[#This Row],[LIBRARY ID]]="","",Table1[[#This Row],[CONCENTRATION]]*Table1[[#This Row],[VOLUME]])</f>
        <v/>
      </c>
      <c r="R1095" s="196" t="s">
        <v>980</v>
      </c>
      <c r="S1095" s="207" t="str">
        <f>IF(Table1[[#This Row],[LIBRARY ID]]="","",CONCATENATE('Sample information'!$B$16,"_",Table1[[#This Row],[PLATE]],"_org_",Table1[[#This Row],[DATE SAMPLE DELIVERY]]))</f>
        <v/>
      </c>
      <c r="T1095" s="121" t="str">
        <f>IF(Table1[[#This Row],[DATE SAMPLE DELIVERY]]="","",(CONCATENATE(20,LEFT(Table1[[#This Row],[DATE SAMPLE DELIVERY]],2),"-",(MID(Table1[[#This Row],[DATE SAMPLE DELIVERY]],3,2)),"-",(RIGHT(Table1[[#This Row],[DATE SAMPLE DELIVERY]],2)))))</f>
        <v/>
      </c>
      <c r="U1095" s="122" t="str">
        <f>IF(Table1[[#This Row],[LIBRARY ID]]="","",IF('Sample information'!$B$22="","RML",'Sample information'!$B$22))</f>
        <v/>
      </c>
      <c r="V1095" s="121" t="s">
        <v>280</v>
      </c>
      <c r="W1095" s="195"/>
      <c r="X1095" s="195"/>
      <c r="Y1095" s="197"/>
      <c r="Z1095" s="197"/>
      <c r="AA1095" s="198"/>
      <c r="AB1095" s="197"/>
      <c r="AC1095" s="199"/>
      <c r="AD1095" s="200"/>
      <c r="AE1095" s="201"/>
      <c r="AF1095" s="195"/>
      <c r="AG1095" s="121"/>
      <c r="AH1095" s="121"/>
      <c r="AI1095" s="121"/>
      <c r="AJ1095" s="121"/>
      <c r="AK1095" s="121"/>
      <c r="AL1095" s="121"/>
      <c r="AM1095" s="121"/>
      <c r="AN1095" s="121"/>
      <c r="AO1095" s="121"/>
      <c r="AP1095" s="121"/>
      <c r="AQ1095" s="121"/>
      <c r="AR1095" s="121"/>
      <c r="AS1095" s="121"/>
      <c r="AT1095" s="121"/>
      <c r="AU1095" s="121"/>
      <c r="AV1095" s="121"/>
      <c r="AW1095" s="121"/>
      <c r="AX1095" s="121"/>
      <c r="AY1095" s="121"/>
      <c r="AZ1095" s="121"/>
      <c r="BA1095" s="121"/>
      <c r="BB1095" s="121"/>
      <c r="BC1095" s="121"/>
      <c r="BD1095" s="121"/>
      <c r="BE1095" s="121"/>
    </row>
    <row r="1096" spans="1:57" s="122" customFormat="1" ht="15">
      <c r="A1096" s="202" t="str">
        <f>IF(Table1[[#This Row],[LIBRARY ID]]="","",CONCATENATE('Sample information'!B$16," #1"," ",Table1[[#This Row],[DATE SAMPLE DELIVERY]]))</f>
        <v/>
      </c>
      <c r="B1096" s="202" t="str">
        <f>IF(Table1[[#This Row],[LIBRARY ID]]="","",CONCATENATE('Sample information'!B$16,"-",Table1[[#This Row],[LIBRARY ID]]))</f>
        <v/>
      </c>
      <c r="C1096" s="194"/>
      <c r="D1096" s="194"/>
      <c r="E1096" s="194"/>
      <c r="F1096" s="204" t="s">
        <v>547</v>
      </c>
      <c r="G1096" s="194"/>
      <c r="H1096" s="194"/>
      <c r="I1096" s="194"/>
      <c r="J1096" s="194"/>
      <c r="K1096" s="194"/>
      <c r="L1096" s="202" t="str">
        <f>IF(Table1[[#This Row],[INDEX CATEGORY]]="",CONCATENATE("Custom (",Table1[[#This Row],[CUSTOM INDEX]],")"),IF(Table1[[#This Row],[INDEX CATEGORY]]="No index","Custom (None)",INDEX(Index!$C$3:$X$230,MATCH(Table1[[#This Row],[INDEX NUMBER]],Index!$B$3:$B$230,0),MATCH(Table1[[#This Row],[INDEX CATEGORY]],Index!$C$2:$X$2,0))))</f>
        <v>Custom ()</v>
      </c>
      <c r="M1096" s="205"/>
      <c r="N1096" s="206" t="s">
        <v>5</v>
      </c>
      <c r="O1096" s="205" t="s">
        <v>56</v>
      </c>
      <c r="P1096" s="210" t="str">
        <f>IF(Table1[[#This Row],[LIBRARY ID]]="","",Table1[[#This Row],[VOLUME]])</f>
        <v/>
      </c>
      <c r="Q1096" s="210" t="str">
        <f>IF(Table1[[#This Row],[LIBRARY ID]]="","",Table1[[#This Row],[CONCENTRATION]]*Table1[[#This Row],[VOLUME]])</f>
        <v/>
      </c>
      <c r="R1096" s="196" t="s">
        <v>980</v>
      </c>
      <c r="S1096" s="207" t="str">
        <f>IF(Table1[[#This Row],[LIBRARY ID]]="","",CONCATENATE('Sample information'!$B$16,"_",Table1[[#This Row],[PLATE]],"_org_",Table1[[#This Row],[DATE SAMPLE DELIVERY]]))</f>
        <v/>
      </c>
      <c r="T1096" s="121" t="str">
        <f>IF(Table1[[#This Row],[DATE SAMPLE DELIVERY]]="","",(CONCATENATE(20,LEFT(Table1[[#This Row],[DATE SAMPLE DELIVERY]],2),"-",(MID(Table1[[#This Row],[DATE SAMPLE DELIVERY]],3,2)),"-",(RIGHT(Table1[[#This Row],[DATE SAMPLE DELIVERY]],2)))))</f>
        <v/>
      </c>
      <c r="U1096" s="122" t="str">
        <f>IF(Table1[[#This Row],[LIBRARY ID]]="","",IF('Sample information'!$B$22="","RML",'Sample information'!$B$22))</f>
        <v/>
      </c>
      <c r="V1096" s="121" t="s">
        <v>280</v>
      </c>
      <c r="W1096" s="195"/>
      <c r="X1096" s="195"/>
      <c r="Y1096" s="197"/>
      <c r="Z1096" s="197"/>
      <c r="AA1096" s="198"/>
      <c r="AB1096" s="197"/>
      <c r="AC1096" s="199"/>
      <c r="AD1096" s="200"/>
      <c r="AE1096" s="201"/>
      <c r="AF1096" s="195"/>
      <c r="AG1096" s="121"/>
      <c r="AH1096" s="121"/>
      <c r="AI1096" s="121"/>
      <c r="AJ1096" s="121"/>
      <c r="AK1096" s="121"/>
      <c r="AL1096" s="121"/>
      <c r="AM1096" s="121"/>
      <c r="AN1096" s="121"/>
      <c r="AO1096" s="121"/>
      <c r="AP1096" s="121"/>
      <c r="AQ1096" s="121"/>
      <c r="AR1096" s="121"/>
      <c r="AS1096" s="121"/>
      <c r="AT1096" s="121"/>
      <c r="AU1096" s="121"/>
      <c r="AV1096" s="121"/>
      <c r="AW1096" s="121"/>
      <c r="AX1096" s="121"/>
      <c r="AY1096" s="121"/>
      <c r="AZ1096" s="121"/>
      <c r="BA1096" s="121"/>
      <c r="BB1096" s="121"/>
      <c r="BC1096" s="121"/>
      <c r="BD1096" s="121"/>
      <c r="BE1096" s="121"/>
    </row>
    <row r="1097" spans="1:57" s="122" customFormat="1" ht="15">
      <c r="A1097" s="202" t="str">
        <f>IF(Table1[[#This Row],[LIBRARY ID]]="","",CONCATENATE('Sample information'!B$16," #1"," ",Table1[[#This Row],[DATE SAMPLE DELIVERY]]))</f>
        <v/>
      </c>
      <c r="B1097" s="202" t="str">
        <f>IF(Table1[[#This Row],[LIBRARY ID]]="","",CONCATENATE('Sample information'!B$16,"-",Table1[[#This Row],[LIBRARY ID]]))</f>
        <v/>
      </c>
      <c r="C1097" s="194"/>
      <c r="D1097" s="194"/>
      <c r="E1097" s="194"/>
      <c r="F1097" s="204" t="s">
        <v>547</v>
      </c>
      <c r="G1097" s="194"/>
      <c r="H1097" s="194"/>
      <c r="I1097" s="194"/>
      <c r="J1097" s="194"/>
      <c r="K1097" s="194"/>
      <c r="L1097" s="202" t="str">
        <f>IF(Table1[[#This Row],[INDEX CATEGORY]]="",CONCATENATE("Custom (",Table1[[#This Row],[CUSTOM INDEX]],")"),IF(Table1[[#This Row],[INDEX CATEGORY]]="No index","Custom (None)",INDEX(Index!$C$3:$X$230,MATCH(Table1[[#This Row],[INDEX NUMBER]],Index!$B$3:$B$230,0),MATCH(Table1[[#This Row],[INDEX CATEGORY]],Index!$C$2:$X$2,0))))</f>
        <v>Custom ()</v>
      </c>
      <c r="M1097" s="205"/>
      <c r="N1097" s="206" t="s">
        <v>5</v>
      </c>
      <c r="O1097" s="205" t="s">
        <v>57</v>
      </c>
      <c r="P1097" s="210" t="str">
        <f>IF(Table1[[#This Row],[LIBRARY ID]]="","",Table1[[#This Row],[VOLUME]])</f>
        <v/>
      </c>
      <c r="Q1097" s="210" t="str">
        <f>IF(Table1[[#This Row],[LIBRARY ID]]="","",Table1[[#This Row],[CONCENTRATION]]*Table1[[#This Row],[VOLUME]])</f>
        <v/>
      </c>
      <c r="R1097" s="196" t="s">
        <v>980</v>
      </c>
      <c r="S1097" s="207" t="str">
        <f>IF(Table1[[#This Row],[LIBRARY ID]]="","",CONCATENATE('Sample information'!$B$16,"_",Table1[[#This Row],[PLATE]],"_org_",Table1[[#This Row],[DATE SAMPLE DELIVERY]]))</f>
        <v/>
      </c>
      <c r="T1097" s="121" t="str">
        <f>IF(Table1[[#This Row],[DATE SAMPLE DELIVERY]]="","",(CONCATENATE(20,LEFT(Table1[[#This Row],[DATE SAMPLE DELIVERY]],2),"-",(MID(Table1[[#This Row],[DATE SAMPLE DELIVERY]],3,2)),"-",(RIGHT(Table1[[#This Row],[DATE SAMPLE DELIVERY]],2)))))</f>
        <v/>
      </c>
      <c r="U1097" s="122" t="str">
        <f>IF(Table1[[#This Row],[LIBRARY ID]]="","",IF('Sample information'!$B$22="","RML",'Sample information'!$B$22))</f>
        <v/>
      </c>
      <c r="V1097" s="121" t="s">
        <v>280</v>
      </c>
      <c r="W1097" s="195"/>
      <c r="X1097" s="195"/>
      <c r="Y1097" s="197"/>
      <c r="Z1097" s="197"/>
      <c r="AA1097" s="198"/>
      <c r="AB1097" s="197"/>
      <c r="AC1097" s="199"/>
      <c r="AD1097" s="200"/>
      <c r="AE1097" s="201"/>
      <c r="AF1097" s="195"/>
      <c r="AG1097" s="121"/>
      <c r="AH1097" s="121"/>
      <c r="AI1097" s="121"/>
      <c r="AJ1097" s="121"/>
      <c r="AK1097" s="121"/>
      <c r="AL1097" s="121"/>
      <c r="AM1097" s="121"/>
      <c r="AN1097" s="121"/>
      <c r="AO1097" s="121"/>
      <c r="AP1097" s="121"/>
      <c r="AQ1097" s="121"/>
      <c r="AR1097" s="121"/>
      <c r="AS1097" s="121"/>
      <c r="AT1097" s="121"/>
      <c r="AU1097" s="121"/>
      <c r="AV1097" s="121"/>
      <c r="AW1097" s="121"/>
      <c r="AX1097" s="121"/>
      <c r="AY1097" s="121"/>
      <c r="AZ1097" s="121"/>
      <c r="BA1097" s="121"/>
      <c r="BB1097" s="121"/>
      <c r="BC1097" s="121"/>
      <c r="BD1097" s="121"/>
      <c r="BE1097" s="121"/>
    </row>
    <row r="1098" spans="1:57" s="122" customFormat="1" ht="15">
      <c r="A1098" s="202" t="str">
        <f>IF(Table1[[#This Row],[LIBRARY ID]]="","",CONCATENATE('Sample information'!B$16," #1"," ",Table1[[#This Row],[DATE SAMPLE DELIVERY]]))</f>
        <v/>
      </c>
      <c r="B1098" s="202" t="str">
        <f>IF(Table1[[#This Row],[LIBRARY ID]]="","",CONCATENATE('Sample information'!B$16,"-",Table1[[#This Row],[LIBRARY ID]]))</f>
        <v/>
      </c>
      <c r="C1098" s="194"/>
      <c r="D1098" s="194"/>
      <c r="E1098" s="194"/>
      <c r="F1098" s="204" t="s">
        <v>547</v>
      </c>
      <c r="G1098" s="194"/>
      <c r="H1098" s="194"/>
      <c r="I1098" s="194"/>
      <c r="J1098" s="194"/>
      <c r="K1098" s="194"/>
      <c r="L1098" s="202" t="str">
        <f>IF(Table1[[#This Row],[INDEX CATEGORY]]="",CONCATENATE("Custom (",Table1[[#This Row],[CUSTOM INDEX]],")"),IF(Table1[[#This Row],[INDEX CATEGORY]]="No index","Custom (None)",INDEX(Index!$C$3:$X$230,MATCH(Table1[[#This Row],[INDEX NUMBER]],Index!$B$3:$B$230,0),MATCH(Table1[[#This Row],[INDEX CATEGORY]],Index!$C$2:$X$2,0))))</f>
        <v>Custom ()</v>
      </c>
      <c r="M1098" s="205"/>
      <c r="N1098" s="206" t="s">
        <v>5</v>
      </c>
      <c r="O1098" s="205" t="s">
        <v>58</v>
      </c>
      <c r="P1098" s="210" t="str">
        <f>IF(Table1[[#This Row],[LIBRARY ID]]="","",Table1[[#This Row],[VOLUME]])</f>
        <v/>
      </c>
      <c r="Q1098" s="210" t="str">
        <f>IF(Table1[[#This Row],[LIBRARY ID]]="","",Table1[[#This Row],[CONCENTRATION]]*Table1[[#This Row],[VOLUME]])</f>
        <v/>
      </c>
      <c r="R1098" s="196" t="s">
        <v>980</v>
      </c>
      <c r="S1098" s="207" t="str">
        <f>IF(Table1[[#This Row],[LIBRARY ID]]="","",CONCATENATE('Sample information'!$B$16,"_",Table1[[#This Row],[PLATE]],"_org_",Table1[[#This Row],[DATE SAMPLE DELIVERY]]))</f>
        <v/>
      </c>
      <c r="T1098" s="121" t="str">
        <f>IF(Table1[[#This Row],[DATE SAMPLE DELIVERY]]="","",(CONCATENATE(20,LEFT(Table1[[#This Row],[DATE SAMPLE DELIVERY]],2),"-",(MID(Table1[[#This Row],[DATE SAMPLE DELIVERY]],3,2)),"-",(RIGHT(Table1[[#This Row],[DATE SAMPLE DELIVERY]],2)))))</f>
        <v/>
      </c>
      <c r="U1098" s="122" t="str">
        <f>IF(Table1[[#This Row],[LIBRARY ID]]="","",IF('Sample information'!$B$22="","RML",'Sample information'!$B$22))</f>
        <v/>
      </c>
      <c r="V1098" s="121" t="s">
        <v>280</v>
      </c>
      <c r="W1098" s="195"/>
      <c r="X1098" s="195"/>
      <c r="Y1098" s="197"/>
      <c r="Z1098" s="197"/>
      <c r="AA1098" s="198"/>
      <c r="AB1098" s="197"/>
      <c r="AC1098" s="199"/>
      <c r="AD1098" s="200"/>
      <c r="AE1098" s="201"/>
      <c r="AF1098" s="195"/>
      <c r="AG1098" s="121"/>
      <c r="AH1098" s="121"/>
      <c r="AI1098" s="121"/>
      <c r="AJ1098" s="121"/>
      <c r="AK1098" s="121"/>
      <c r="AL1098" s="121"/>
      <c r="AM1098" s="121"/>
      <c r="AN1098" s="121"/>
      <c r="AO1098" s="121"/>
      <c r="AP1098" s="121"/>
      <c r="AQ1098" s="121"/>
      <c r="AR1098" s="121"/>
      <c r="AS1098" s="121"/>
      <c r="AT1098" s="121"/>
      <c r="AU1098" s="121"/>
      <c r="AV1098" s="121"/>
      <c r="AW1098" s="121"/>
      <c r="AX1098" s="121"/>
      <c r="AY1098" s="121"/>
      <c r="AZ1098" s="121"/>
      <c r="BA1098" s="121"/>
      <c r="BB1098" s="121"/>
      <c r="BC1098" s="121"/>
      <c r="BD1098" s="121"/>
      <c r="BE1098" s="121"/>
    </row>
    <row r="1099" spans="1:57" s="122" customFormat="1" ht="15">
      <c r="A1099" s="202" t="str">
        <f>IF(Table1[[#This Row],[LIBRARY ID]]="","",CONCATENATE('Sample information'!B$16," #1"," ",Table1[[#This Row],[DATE SAMPLE DELIVERY]]))</f>
        <v/>
      </c>
      <c r="B1099" s="202" t="str">
        <f>IF(Table1[[#This Row],[LIBRARY ID]]="","",CONCATENATE('Sample information'!B$16,"-",Table1[[#This Row],[LIBRARY ID]]))</f>
        <v/>
      </c>
      <c r="C1099" s="194"/>
      <c r="D1099" s="194"/>
      <c r="E1099" s="194"/>
      <c r="F1099" s="204" t="s">
        <v>547</v>
      </c>
      <c r="G1099" s="194"/>
      <c r="H1099" s="194"/>
      <c r="I1099" s="194"/>
      <c r="J1099" s="194"/>
      <c r="K1099" s="194"/>
      <c r="L1099" s="202" t="str">
        <f>IF(Table1[[#This Row],[INDEX CATEGORY]]="",CONCATENATE("Custom (",Table1[[#This Row],[CUSTOM INDEX]],")"),IF(Table1[[#This Row],[INDEX CATEGORY]]="No index","Custom (None)",INDEX(Index!$C$3:$X$230,MATCH(Table1[[#This Row],[INDEX NUMBER]],Index!$B$3:$B$230,0),MATCH(Table1[[#This Row],[INDEX CATEGORY]],Index!$C$2:$X$2,0))))</f>
        <v>Custom ()</v>
      </c>
      <c r="M1099" s="205"/>
      <c r="N1099" s="206" t="s">
        <v>5</v>
      </c>
      <c r="O1099" s="205" t="s">
        <v>59</v>
      </c>
      <c r="P1099" s="210" t="str">
        <f>IF(Table1[[#This Row],[LIBRARY ID]]="","",Table1[[#This Row],[VOLUME]])</f>
        <v/>
      </c>
      <c r="Q1099" s="210" t="str">
        <f>IF(Table1[[#This Row],[LIBRARY ID]]="","",Table1[[#This Row],[CONCENTRATION]]*Table1[[#This Row],[VOLUME]])</f>
        <v/>
      </c>
      <c r="R1099" s="196" t="s">
        <v>980</v>
      </c>
      <c r="S1099" s="207" t="str">
        <f>IF(Table1[[#This Row],[LIBRARY ID]]="","",CONCATENATE('Sample information'!$B$16,"_",Table1[[#This Row],[PLATE]],"_org_",Table1[[#This Row],[DATE SAMPLE DELIVERY]]))</f>
        <v/>
      </c>
      <c r="T1099" s="121" t="str">
        <f>IF(Table1[[#This Row],[DATE SAMPLE DELIVERY]]="","",(CONCATENATE(20,LEFT(Table1[[#This Row],[DATE SAMPLE DELIVERY]],2),"-",(MID(Table1[[#This Row],[DATE SAMPLE DELIVERY]],3,2)),"-",(RIGHT(Table1[[#This Row],[DATE SAMPLE DELIVERY]],2)))))</f>
        <v/>
      </c>
      <c r="U1099" s="122" t="str">
        <f>IF(Table1[[#This Row],[LIBRARY ID]]="","",IF('Sample information'!$B$22="","RML",'Sample information'!$B$22))</f>
        <v/>
      </c>
      <c r="V1099" s="121" t="s">
        <v>280</v>
      </c>
      <c r="W1099" s="195"/>
      <c r="X1099" s="195"/>
      <c r="Y1099" s="197"/>
      <c r="Z1099" s="197"/>
      <c r="AA1099" s="198"/>
      <c r="AB1099" s="197"/>
      <c r="AC1099" s="199"/>
      <c r="AD1099" s="200"/>
      <c r="AE1099" s="201"/>
      <c r="AF1099" s="195"/>
      <c r="AG1099" s="121"/>
      <c r="AH1099" s="121"/>
      <c r="AI1099" s="121"/>
      <c r="AJ1099" s="121"/>
      <c r="AK1099" s="121"/>
      <c r="AL1099" s="121"/>
      <c r="AM1099" s="121"/>
      <c r="AN1099" s="121"/>
      <c r="AO1099" s="121"/>
      <c r="AP1099" s="121"/>
      <c r="AQ1099" s="121"/>
      <c r="AR1099" s="121"/>
      <c r="AS1099" s="121"/>
      <c r="AT1099" s="121"/>
      <c r="AU1099" s="121"/>
      <c r="AV1099" s="121"/>
      <c r="AW1099" s="121"/>
      <c r="AX1099" s="121"/>
      <c r="AY1099" s="121"/>
      <c r="AZ1099" s="121"/>
      <c r="BA1099" s="121"/>
      <c r="BB1099" s="121"/>
      <c r="BC1099" s="121"/>
      <c r="BD1099" s="121"/>
      <c r="BE1099" s="121"/>
    </row>
    <row r="1100" spans="1:57" s="122" customFormat="1" ht="15">
      <c r="A1100" s="202" t="str">
        <f>IF(Table1[[#This Row],[LIBRARY ID]]="","",CONCATENATE('Sample information'!B$16," #1"," ",Table1[[#This Row],[DATE SAMPLE DELIVERY]]))</f>
        <v/>
      </c>
      <c r="B1100" s="202" t="str">
        <f>IF(Table1[[#This Row],[LIBRARY ID]]="","",CONCATENATE('Sample information'!B$16,"-",Table1[[#This Row],[LIBRARY ID]]))</f>
        <v/>
      </c>
      <c r="C1100" s="194"/>
      <c r="D1100" s="194"/>
      <c r="E1100" s="194"/>
      <c r="F1100" s="204" t="s">
        <v>547</v>
      </c>
      <c r="G1100" s="194"/>
      <c r="H1100" s="194"/>
      <c r="I1100" s="194"/>
      <c r="J1100" s="194"/>
      <c r="K1100" s="194"/>
      <c r="L1100" s="202" t="str">
        <f>IF(Table1[[#This Row],[INDEX CATEGORY]]="",CONCATENATE("Custom (",Table1[[#This Row],[CUSTOM INDEX]],")"),IF(Table1[[#This Row],[INDEX CATEGORY]]="No index","Custom (None)",INDEX(Index!$C$3:$X$230,MATCH(Table1[[#This Row],[INDEX NUMBER]],Index!$B$3:$B$230,0),MATCH(Table1[[#This Row],[INDEX CATEGORY]],Index!$C$2:$X$2,0))))</f>
        <v>Custom ()</v>
      </c>
      <c r="M1100" s="205"/>
      <c r="N1100" s="206" t="s">
        <v>5</v>
      </c>
      <c r="O1100" s="205" t="s">
        <v>60</v>
      </c>
      <c r="P1100" s="210" t="str">
        <f>IF(Table1[[#This Row],[LIBRARY ID]]="","",Table1[[#This Row],[VOLUME]])</f>
        <v/>
      </c>
      <c r="Q1100" s="210" t="str">
        <f>IF(Table1[[#This Row],[LIBRARY ID]]="","",Table1[[#This Row],[CONCENTRATION]]*Table1[[#This Row],[VOLUME]])</f>
        <v/>
      </c>
      <c r="R1100" s="196" t="s">
        <v>980</v>
      </c>
      <c r="S1100" s="207" t="str">
        <f>IF(Table1[[#This Row],[LIBRARY ID]]="","",CONCATENATE('Sample information'!$B$16,"_",Table1[[#This Row],[PLATE]],"_org_",Table1[[#This Row],[DATE SAMPLE DELIVERY]]))</f>
        <v/>
      </c>
      <c r="T1100" s="121" t="str">
        <f>IF(Table1[[#This Row],[DATE SAMPLE DELIVERY]]="","",(CONCATENATE(20,LEFT(Table1[[#This Row],[DATE SAMPLE DELIVERY]],2),"-",(MID(Table1[[#This Row],[DATE SAMPLE DELIVERY]],3,2)),"-",(RIGHT(Table1[[#This Row],[DATE SAMPLE DELIVERY]],2)))))</f>
        <v/>
      </c>
      <c r="U1100" s="122" t="str">
        <f>IF(Table1[[#This Row],[LIBRARY ID]]="","",IF('Sample information'!$B$22="","RML",'Sample information'!$B$22))</f>
        <v/>
      </c>
      <c r="V1100" s="121" t="s">
        <v>280</v>
      </c>
      <c r="W1100" s="195"/>
      <c r="X1100" s="195"/>
      <c r="Y1100" s="197"/>
      <c r="Z1100" s="197"/>
      <c r="AA1100" s="198"/>
      <c r="AB1100" s="197"/>
      <c r="AC1100" s="199"/>
      <c r="AD1100" s="200"/>
      <c r="AE1100" s="201"/>
      <c r="AF1100" s="195"/>
      <c r="AG1100" s="121"/>
      <c r="AH1100" s="121"/>
      <c r="AI1100" s="121"/>
      <c r="AJ1100" s="121"/>
      <c r="AK1100" s="121"/>
      <c r="AL1100" s="121"/>
      <c r="AM1100" s="121"/>
      <c r="AN1100" s="121"/>
      <c r="AO1100" s="121"/>
      <c r="AP1100" s="121"/>
      <c r="AQ1100" s="121"/>
      <c r="AR1100" s="121"/>
      <c r="AS1100" s="121"/>
      <c r="AT1100" s="121"/>
      <c r="AU1100" s="121"/>
      <c r="AV1100" s="121"/>
      <c r="AW1100" s="121"/>
      <c r="AX1100" s="121"/>
      <c r="AY1100" s="121"/>
      <c r="AZ1100" s="121"/>
      <c r="BA1100" s="121"/>
      <c r="BB1100" s="121"/>
      <c r="BC1100" s="121"/>
      <c r="BD1100" s="121"/>
      <c r="BE1100" s="121"/>
    </row>
    <row r="1101" spans="1:57" s="122" customFormat="1" ht="15">
      <c r="A1101" s="202" t="str">
        <f>IF(Table1[[#This Row],[LIBRARY ID]]="","",CONCATENATE('Sample information'!B$16," #1"," ",Table1[[#This Row],[DATE SAMPLE DELIVERY]]))</f>
        <v/>
      </c>
      <c r="B1101" s="202" t="str">
        <f>IF(Table1[[#This Row],[LIBRARY ID]]="","",CONCATENATE('Sample information'!B$16,"-",Table1[[#This Row],[LIBRARY ID]]))</f>
        <v/>
      </c>
      <c r="C1101" s="194"/>
      <c r="D1101" s="194"/>
      <c r="E1101" s="194"/>
      <c r="F1101" s="204" t="s">
        <v>547</v>
      </c>
      <c r="G1101" s="194"/>
      <c r="H1101" s="194"/>
      <c r="I1101" s="194"/>
      <c r="J1101" s="194"/>
      <c r="K1101" s="194"/>
      <c r="L1101" s="202" t="str">
        <f>IF(Table1[[#This Row],[INDEX CATEGORY]]="",CONCATENATE("Custom (",Table1[[#This Row],[CUSTOM INDEX]],")"),IF(Table1[[#This Row],[INDEX CATEGORY]]="No index","Custom (None)",INDEX(Index!$C$3:$X$230,MATCH(Table1[[#This Row],[INDEX NUMBER]],Index!$B$3:$B$230,0),MATCH(Table1[[#This Row],[INDEX CATEGORY]],Index!$C$2:$X$2,0))))</f>
        <v>Custom ()</v>
      </c>
      <c r="M1101" s="205"/>
      <c r="N1101" s="206" t="s">
        <v>5</v>
      </c>
      <c r="O1101" s="205" t="s">
        <v>61</v>
      </c>
      <c r="P1101" s="210" t="str">
        <f>IF(Table1[[#This Row],[LIBRARY ID]]="","",Table1[[#This Row],[VOLUME]])</f>
        <v/>
      </c>
      <c r="Q1101" s="210" t="str">
        <f>IF(Table1[[#This Row],[LIBRARY ID]]="","",Table1[[#This Row],[CONCENTRATION]]*Table1[[#This Row],[VOLUME]])</f>
        <v/>
      </c>
      <c r="R1101" s="196" t="s">
        <v>980</v>
      </c>
      <c r="S1101" s="207" t="str">
        <f>IF(Table1[[#This Row],[LIBRARY ID]]="","",CONCATENATE('Sample information'!$B$16,"_",Table1[[#This Row],[PLATE]],"_org_",Table1[[#This Row],[DATE SAMPLE DELIVERY]]))</f>
        <v/>
      </c>
      <c r="T1101" s="121" t="str">
        <f>IF(Table1[[#This Row],[DATE SAMPLE DELIVERY]]="","",(CONCATENATE(20,LEFT(Table1[[#This Row],[DATE SAMPLE DELIVERY]],2),"-",(MID(Table1[[#This Row],[DATE SAMPLE DELIVERY]],3,2)),"-",(RIGHT(Table1[[#This Row],[DATE SAMPLE DELIVERY]],2)))))</f>
        <v/>
      </c>
      <c r="U1101" s="122" t="str">
        <f>IF(Table1[[#This Row],[LIBRARY ID]]="","",IF('Sample information'!$B$22="","RML",'Sample information'!$B$22))</f>
        <v/>
      </c>
      <c r="V1101" s="121" t="s">
        <v>280</v>
      </c>
      <c r="W1101" s="195"/>
      <c r="X1101" s="195"/>
      <c r="Y1101" s="197"/>
      <c r="Z1101" s="197"/>
      <c r="AA1101" s="198"/>
      <c r="AB1101" s="197"/>
      <c r="AC1101" s="199"/>
      <c r="AD1101" s="200"/>
      <c r="AE1101" s="201"/>
      <c r="AF1101" s="195"/>
      <c r="AG1101" s="121"/>
      <c r="AH1101" s="121"/>
      <c r="AI1101" s="121"/>
      <c r="AJ1101" s="121"/>
      <c r="AK1101" s="121"/>
      <c r="AL1101" s="121"/>
      <c r="AM1101" s="121"/>
      <c r="AN1101" s="121"/>
      <c r="AO1101" s="121"/>
      <c r="AP1101" s="121"/>
      <c r="AQ1101" s="121"/>
      <c r="AR1101" s="121"/>
      <c r="AS1101" s="121"/>
      <c r="AT1101" s="121"/>
      <c r="AU1101" s="121"/>
      <c r="AV1101" s="121"/>
      <c r="AW1101" s="121"/>
      <c r="AX1101" s="121"/>
      <c r="AY1101" s="121"/>
      <c r="AZ1101" s="121"/>
      <c r="BA1101" s="121"/>
      <c r="BB1101" s="121"/>
      <c r="BC1101" s="121"/>
      <c r="BD1101" s="121"/>
      <c r="BE1101" s="121"/>
    </row>
    <row r="1102" spans="1:57" s="122" customFormat="1" ht="15">
      <c r="A1102" s="202" t="str">
        <f>IF(Table1[[#This Row],[LIBRARY ID]]="","",CONCATENATE('Sample information'!B$16," #1"," ",Table1[[#This Row],[DATE SAMPLE DELIVERY]]))</f>
        <v/>
      </c>
      <c r="B1102" s="202" t="str">
        <f>IF(Table1[[#This Row],[LIBRARY ID]]="","",CONCATENATE('Sample information'!B$16,"-",Table1[[#This Row],[LIBRARY ID]]))</f>
        <v/>
      </c>
      <c r="C1102" s="194"/>
      <c r="D1102" s="194"/>
      <c r="E1102" s="194"/>
      <c r="F1102" s="204" t="s">
        <v>547</v>
      </c>
      <c r="G1102" s="194"/>
      <c r="H1102" s="194"/>
      <c r="I1102" s="194"/>
      <c r="J1102" s="194"/>
      <c r="K1102" s="194"/>
      <c r="L1102" s="202" t="str">
        <f>IF(Table1[[#This Row],[INDEX CATEGORY]]="",CONCATENATE("Custom (",Table1[[#This Row],[CUSTOM INDEX]],")"),IF(Table1[[#This Row],[INDEX CATEGORY]]="No index","Custom (None)",INDEX(Index!$C$3:$X$230,MATCH(Table1[[#This Row],[INDEX NUMBER]],Index!$B$3:$B$230,0),MATCH(Table1[[#This Row],[INDEX CATEGORY]],Index!$C$2:$X$2,0))))</f>
        <v>Custom ()</v>
      </c>
      <c r="M1102" s="205"/>
      <c r="N1102" s="206" t="s">
        <v>5</v>
      </c>
      <c r="O1102" s="205" t="s">
        <v>62</v>
      </c>
      <c r="P1102" s="210" t="str">
        <f>IF(Table1[[#This Row],[LIBRARY ID]]="","",Table1[[#This Row],[VOLUME]])</f>
        <v/>
      </c>
      <c r="Q1102" s="210" t="str">
        <f>IF(Table1[[#This Row],[LIBRARY ID]]="","",Table1[[#This Row],[CONCENTRATION]]*Table1[[#This Row],[VOLUME]])</f>
        <v/>
      </c>
      <c r="R1102" s="196" t="s">
        <v>980</v>
      </c>
      <c r="S1102" s="207" t="str">
        <f>IF(Table1[[#This Row],[LIBRARY ID]]="","",CONCATENATE('Sample information'!$B$16,"_",Table1[[#This Row],[PLATE]],"_org_",Table1[[#This Row],[DATE SAMPLE DELIVERY]]))</f>
        <v/>
      </c>
      <c r="T1102" s="121" t="str">
        <f>IF(Table1[[#This Row],[DATE SAMPLE DELIVERY]]="","",(CONCATENATE(20,LEFT(Table1[[#This Row],[DATE SAMPLE DELIVERY]],2),"-",(MID(Table1[[#This Row],[DATE SAMPLE DELIVERY]],3,2)),"-",(RIGHT(Table1[[#This Row],[DATE SAMPLE DELIVERY]],2)))))</f>
        <v/>
      </c>
      <c r="U1102" s="122" t="str">
        <f>IF(Table1[[#This Row],[LIBRARY ID]]="","",IF('Sample information'!$B$22="","RML",'Sample information'!$B$22))</f>
        <v/>
      </c>
      <c r="V1102" s="121" t="s">
        <v>280</v>
      </c>
      <c r="W1102" s="195"/>
      <c r="X1102" s="195"/>
      <c r="Y1102" s="197"/>
      <c r="Z1102" s="197"/>
      <c r="AA1102" s="198"/>
      <c r="AB1102" s="197"/>
      <c r="AC1102" s="199"/>
      <c r="AD1102" s="200"/>
      <c r="AE1102" s="201"/>
      <c r="AF1102" s="195"/>
      <c r="AG1102" s="121"/>
      <c r="AH1102" s="121"/>
      <c r="AI1102" s="121"/>
      <c r="AJ1102" s="121"/>
      <c r="AK1102" s="121"/>
      <c r="AL1102" s="121"/>
      <c r="AM1102" s="121"/>
      <c r="AN1102" s="121"/>
      <c r="AO1102" s="121"/>
      <c r="AP1102" s="121"/>
      <c r="AQ1102" s="121"/>
      <c r="AR1102" s="121"/>
      <c r="AS1102" s="121"/>
      <c r="AT1102" s="121"/>
      <c r="AU1102" s="121"/>
      <c r="AV1102" s="121"/>
      <c r="AW1102" s="121"/>
      <c r="AX1102" s="121"/>
      <c r="AY1102" s="121"/>
      <c r="AZ1102" s="121"/>
      <c r="BA1102" s="121"/>
      <c r="BB1102" s="121"/>
      <c r="BC1102" s="121"/>
      <c r="BD1102" s="121"/>
      <c r="BE1102" s="121"/>
    </row>
    <row r="1103" spans="1:57" s="122" customFormat="1" ht="15">
      <c r="A1103" s="202" t="str">
        <f>IF(Table1[[#This Row],[LIBRARY ID]]="","",CONCATENATE('Sample information'!B$16," #1"," ",Table1[[#This Row],[DATE SAMPLE DELIVERY]]))</f>
        <v/>
      </c>
      <c r="B1103" s="202" t="str">
        <f>IF(Table1[[#This Row],[LIBRARY ID]]="","",CONCATENATE('Sample information'!B$16,"-",Table1[[#This Row],[LIBRARY ID]]))</f>
        <v/>
      </c>
      <c r="C1103" s="194"/>
      <c r="D1103" s="194"/>
      <c r="E1103" s="194"/>
      <c r="F1103" s="204" t="s">
        <v>547</v>
      </c>
      <c r="G1103" s="194"/>
      <c r="H1103" s="194"/>
      <c r="I1103" s="194"/>
      <c r="J1103" s="194"/>
      <c r="K1103" s="194"/>
      <c r="L1103" s="202" t="str">
        <f>IF(Table1[[#This Row],[INDEX CATEGORY]]="",CONCATENATE("Custom (",Table1[[#This Row],[CUSTOM INDEX]],")"),IF(Table1[[#This Row],[INDEX CATEGORY]]="No index","Custom (None)",INDEX(Index!$C$3:$X$230,MATCH(Table1[[#This Row],[INDEX NUMBER]],Index!$B$3:$B$230,0),MATCH(Table1[[#This Row],[INDEX CATEGORY]],Index!$C$2:$X$2,0))))</f>
        <v>Custom ()</v>
      </c>
      <c r="M1103" s="205"/>
      <c r="N1103" s="206" t="s">
        <v>5</v>
      </c>
      <c r="O1103" s="205" t="s">
        <v>63</v>
      </c>
      <c r="P1103" s="210" t="str">
        <f>IF(Table1[[#This Row],[LIBRARY ID]]="","",Table1[[#This Row],[VOLUME]])</f>
        <v/>
      </c>
      <c r="Q1103" s="210" t="str">
        <f>IF(Table1[[#This Row],[LIBRARY ID]]="","",Table1[[#This Row],[CONCENTRATION]]*Table1[[#This Row],[VOLUME]])</f>
        <v/>
      </c>
      <c r="R1103" s="196" t="s">
        <v>980</v>
      </c>
      <c r="S1103" s="207" t="str">
        <f>IF(Table1[[#This Row],[LIBRARY ID]]="","",CONCATENATE('Sample information'!$B$16,"_",Table1[[#This Row],[PLATE]],"_org_",Table1[[#This Row],[DATE SAMPLE DELIVERY]]))</f>
        <v/>
      </c>
      <c r="T1103" s="121" t="str">
        <f>IF(Table1[[#This Row],[DATE SAMPLE DELIVERY]]="","",(CONCATENATE(20,LEFT(Table1[[#This Row],[DATE SAMPLE DELIVERY]],2),"-",(MID(Table1[[#This Row],[DATE SAMPLE DELIVERY]],3,2)),"-",(RIGHT(Table1[[#This Row],[DATE SAMPLE DELIVERY]],2)))))</f>
        <v/>
      </c>
      <c r="U1103" s="122" t="str">
        <f>IF(Table1[[#This Row],[LIBRARY ID]]="","",IF('Sample information'!$B$22="","RML",'Sample information'!$B$22))</f>
        <v/>
      </c>
      <c r="V1103" s="121" t="s">
        <v>280</v>
      </c>
      <c r="W1103" s="195"/>
      <c r="X1103" s="195"/>
      <c r="Y1103" s="197"/>
      <c r="Z1103" s="197"/>
      <c r="AA1103" s="198"/>
      <c r="AB1103" s="197"/>
      <c r="AC1103" s="199"/>
      <c r="AD1103" s="200"/>
      <c r="AE1103" s="201"/>
      <c r="AF1103" s="195"/>
      <c r="AG1103" s="121"/>
      <c r="AH1103" s="121"/>
      <c r="AI1103" s="121"/>
      <c r="AJ1103" s="121"/>
      <c r="AK1103" s="121"/>
      <c r="AL1103" s="121"/>
      <c r="AM1103" s="121"/>
      <c r="AN1103" s="121"/>
      <c r="AO1103" s="121"/>
      <c r="AP1103" s="121"/>
      <c r="AQ1103" s="121"/>
      <c r="AR1103" s="121"/>
      <c r="AS1103" s="121"/>
      <c r="AT1103" s="121"/>
      <c r="AU1103" s="121"/>
      <c r="AV1103" s="121"/>
      <c r="AW1103" s="121"/>
      <c r="AX1103" s="121"/>
      <c r="AY1103" s="121"/>
      <c r="AZ1103" s="121"/>
      <c r="BA1103" s="121"/>
      <c r="BB1103" s="121"/>
      <c r="BC1103" s="121"/>
      <c r="BD1103" s="121"/>
      <c r="BE1103" s="121"/>
    </row>
    <row r="1104" spans="1:57" s="122" customFormat="1" ht="15">
      <c r="A1104" s="202" t="str">
        <f>IF(Table1[[#This Row],[LIBRARY ID]]="","",CONCATENATE('Sample information'!B$16," #1"," ",Table1[[#This Row],[DATE SAMPLE DELIVERY]]))</f>
        <v/>
      </c>
      <c r="B1104" s="202" t="str">
        <f>IF(Table1[[#This Row],[LIBRARY ID]]="","",CONCATENATE('Sample information'!B$16,"-",Table1[[#This Row],[LIBRARY ID]]))</f>
        <v/>
      </c>
      <c r="C1104" s="194"/>
      <c r="D1104" s="194"/>
      <c r="E1104" s="194"/>
      <c r="F1104" s="204" t="s">
        <v>547</v>
      </c>
      <c r="G1104" s="194"/>
      <c r="H1104" s="194"/>
      <c r="I1104" s="194"/>
      <c r="J1104" s="194"/>
      <c r="K1104" s="194"/>
      <c r="L1104" s="202" t="str">
        <f>IF(Table1[[#This Row],[INDEX CATEGORY]]="",CONCATENATE("Custom (",Table1[[#This Row],[CUSTOM INDEX]],")"),IF(Table1[[#This Row],[INDEX CATEGORY]]="No index","Custom (None)",INDEX(Index!$C$3:$X$230,MATCH(Table1[[#This Row],[INDEX NUMBER]],Index!$B$3:$B$230,0),MATCH(Table1[[#This Row],[INDEX CATEGORY]],Index!$C$2:$X$2,0))))</f>
        <v>Custom ()</v>
      </c>
      <c r="M1104" s="205"/>
      <c r="N1104" s="206" t="s">
        <v>5</v>
      </c>
      <c r="O1104" s="205" t="s">
        <v>64</v>
      </c>
      <c r="P1104" s="210" t="str">
        <f>IF(Table1[[#This Row],[LIBRARY ID]]="","",Table1[[#This Row],[VOLUME]])</f>
        <v/>
      </c>
      <c r="Q1104" s="210" t="str">
        <f>IF(Table1[[#This Row],[LIBRARY ID]]="","",Table1[[#This Row],[CONCENTRATION]]*Table1[[#This Row],[VOLUME]])</f>
        <v/>
      </c>
      <c r="R1104" s="196" t="s">
        <v>980</v>
      </c>
      <c r="S1104" s="207" t="str">
        <f>IF(Table1[[#This Row],[LIBRARY ID]]="","",CONCATENATE('Sample information'!$B$16,"_",Table1[[#This Row],[PLATE]],"_org_",Table1[[#This Row],[DATE SAMPLE DELIVERY]]))</f>
        <v/>
      </c>
      <c r="T1104" s="121" t="str">
        <f>IF(Table1[[#This Row],[DATE SAMPLE DELIVERY]]="","",(CONCATENATE(20,LEFT(Table1[[#This Row],[DATE SAMPLE DELIVERY]],2),"-",(MID(Table1[[#This Row],[DATE SAMPLE DELIVERY]],3,2)),"-",(RIGHT(Table1[[#This Row],[DATE SAMPLE DELIVERY]],2)))))</f>
        <v/>
      </c>
      <c r="U1104" s="122" t="str">
        <f>IF(Table1[[#This Row],[LIBRARY ID]]="","",IF('Sample information'!$B$22="","RML",'Sample information'!$B$22))</f>
        <v/>
      </c>
      <c r="V1104" s="121" t="s">
        <v>280</v>
      </c>
      <c r="W1104" s="195"/>
      <c r="X1104" s="195"/>
      <c r="Y1104" s="197"/>
      <c r="Z1104" s="197"/>
      <c r="AA1104" s="198"/>
      <c r="AB1104" s="197"/>
      <c r="AC1104" s="199"/>
      <c r="AD1104" s="200"/>
      <c r="AE1104" s="201"/>
      <c r="AF1104" s="195"/>
      <c r="AG1104" s="121"/>
      <c r="AH1104" s="121"/>
      <c r="AI1104" s="121"/>
      <c r="AJ1104" s="121"/>
      <c r="AK1104" s="121"/>
      <c r="AL1104" s="121"/>
      <c r="AM1104" s="121"/>
      <c r="AN1104" s="121"/>
      <c r="AO1104" s="121"/>
      <c r="AP1104" s="121"/>
      <c r="AQ1104" s="121"/>
      <c r="AR1104" s="121"/>
      <c r="AS1104" s="121"/>
      <c r="AT1104" s="121"/>
      <c r="AU1104" s="121"/>
      <c r="AV1104" s="121"/>
      <c r="AW1104" s="121"/>
      <c r="AX1104" s="121"/>
      <c r="AY1104" s="121"/>
      <c r="AZ1104" s="121"/>
      <c r="BA1104" s="121"/>
      <c r="BB1104" s="121"/>
      <c r="BC1104" s="121"/>
      <c r="BD1104" s="121"/>
      <c r="BE1104" s="121"/>
    </row>
    <row r="1105" spans="1:57" s="122" customFormat="1" ht="15">
      <c r="A1105" s="202" t="str">
        <f>IF(Table1[[#This Row],[LIBRARY ID]]="","",CONCATENATE('Sample information'!B$16," #1"," ",Table1[[#This Row],[DATE SAMPLE DELIVERY]]))</f>
        <v/>
      </c>
      <c r="B1105" s="202" t="str">
        <f>IF(Table1[[#This Row],[LIBRARY ID]]="","",CONCATENATE('Sample information'!B$16,"-",Table1[[#This Row],[LIBRARY ID]]))</f>
        <v/>
      </c>
      <c r="C1105" s="194"/>
      <c r="D1105" s="194"/>
      <c r="E1105" s="194"/>
      <c r="F1105" s="204" t="s">
        <v>547</v>
      </c>
      <c r="G1105" s="194"/>
      <c r="H1105" s="194"/>
      <c r="I1105" s="194"/>
      <c r="J1105" s="194"/>
      <c r="K1105" s="194"/>
      <c r="L1105" s="202" t="str">
        <f>IF(Table1[[#This Row],[INDEX CATEGORY]]="",CONCATENATE("Custom (",Table1[[#This Row],[CUSTOM INDEX]],")"),IF(Table1[[#This Row],[INDEX CATEGORY]]="No index","Custom (None)",INDEX(Index!$C$3:$X$230,MATCH(Table1[[#This Row],[INDEX NUMBER]],Index!$B$3:$B$230,0),MATCH(Table1[[#This Row],[INDEX CATEGORY]],Index!$C$2:$X$2,0))))</f>
        <v>Custom ()</v>
      </c>
      <c r="M1105" s="205"/>
      <c r="N1105" s="206" t="s">
        <v>5</v>
      </c>
      <c r="O1105" s="205" t="s">
        <v>65</v>
      </c>
      <c r="P1105" s="210" t="str">
        <f>IF(Table1[[#This Row],[LIBRARY ID]]="","",Table1[[#This Row],[VOLUME]])</f>
        <v/>
      </c>
      <c r="Q1105" s="210" t="str">
        <f>IF(Table1[[#This Row],[LIBRARY ID]]="","",Table1[[#This Row],[CONCENTRATION]]*Table1[[#This Row],[VOLUME]])</f>
        <v/>
      </c>
      <c r="R1105" s="196" t="s">
        <v>980</v>
      </c>
      <c r="S1105" s="207" t="str">
        <f>IF(Table1[[#This Row],[LIBRARY ID]]="","",CONCATENATE('Sample information'!$B$16,"_",Table1[[#This Row],[PLATE]],"_org_",Table1[[#This Row],[DATE SAMPLE DELIVERY]]))</f>
        <v/>
      </c>
      <c r="T1105" s="121" t="str">
        <f>IF(Table1[[#This Row],[DATE SAMPLE DELIVERY]]="","",(CONCATENATE(20,LEFT(Table1[[#This Row],[DATE SAMPLE DELIVERY]],2),"-",(MID(Table1[[#This Row],[DATE SAMPLE DELIVERY]],3,2)),"-",(RIGHT(Table1[[#This Row],[DATE SAMPLE DELIVERY]],2)))))</f>
        <v/>
      </c>
      <c r="U1105" s="122" t="str">
        <f>IF(Table1[[#This Row],[LIBRARY ID]]="","",IF('Sample information'!$B$22="","RML",'Sample information'!$B$22))</f>
        <v/>
      </c>
      <c r="V1105" s="121" t="s">
        <v>280</v>
      </c>
      <c r="W1105" s="195"/>
      <c r="X1105" s="195"/>
      <c r="Y1105" s="197"/>
      <c r="Z1105" s="197"/>
      <c r="AA1105" s="198"/>
      <c r="AB1105" s="197"/>
      <c r="AC1105" s="199"/>
      <c r="AD1105" s="200"/>
      <c r="AE1105" s="201"/>
      <c r="AF1105" s="195"/>
      <c r="AG1105" s="121"/>
      <c r="AH1105" s="121"/>
      <c r="AI1105" s="121"/>
      <c r="AJ1105" s="121"/>
      <c r="AK1105" s="121"/>
      <c r="AL1105" s="121"/>
      <c r="AM1105" s="121"/>
      <c r="AN1105" s="121"/>
      <c r="AO1105" s="121"/>
      <c r="AP1105" s="121"/>
      <c r="AQ1105" s="121"/>
      <c r="AR1105" s="121"/>
      <c r="AS1105" s="121"/>
      <c r="AT1105" s="121"/>
      <c r="AU1105" s="121"/>
      <c r="AV1105" s="121"/>
      <c r="AW1105" s="121"/>
      <c r="AX1105" s="121"/>
      <c r="AY1105" s="121"/>
      <c r="AZ1105" s="121"/>
      <c r="BA1105" s="121"/>
      <c r="BB1105" s="121"/>
      <c r="BC1105" s="121"/>
      <c r="BD1105" s="121"/>
      <c r="BE1105" s="121"/>
    </row>
    <row r="1106" spans="1:57" s="122" customFormat="1" ht="15">
      <c r="A1106" s="202" t="str">
        <f>IF(Table1[[#This Row],[LIBRARY ID]]="","",CONCATENATE('Sample information'!B$16," #1"," ",Table1[[#This Row],[DATE SAMPLE DELIVERY]]))</f>
        <v/>
      </c>
      <c r="B1106" s="202" t="str">
        <f>IF(Table1[[#This Row],[LIBRARY ID]]="","",CONCATENATE('Sample information'!B$16,"-",Table1[[#This Row],[LIBRARY ID]]))</f>
        <v/>
      </c>
      <c r="C1106" s="194"/>
      <c r="D1106" s="194"/>
      <c r="E1106" s="194"/>
      <c r="F1106" s="204" t="s">
        <v>547</v>
      </c>
      <c r="G1106" s="194"/>
      <c r="H1106" s="194"/>
      <c r="I1106" s="194"/>
      <c r="J1106" s="194"/>
      <c r="K1106" s="194"/>
      <c r="L1106" s="202" t="str">
        <f>IF(Table1[[#This Row],[INDEX CATEGORY]]="",CONCATENATE("Custom (",Table1[[#This Row],[CUSTOM INDEX]],")"),IF(Table1[[#This Row],[INDEX CATEGORY]]="No index","Custom (None)",INDEX(Index!$C$3:$X$230,MATCH(Table1[[#This Row],[INDEX NUMBER]],Index!$B$3:$B$230,0),MATCH(Table1[[#This Row],[INDEX CATEGORY]],Index!$C$2:$X$2,0))))</f>
        <v>Custom ()</v>
      </c>
      <c r="M1106" s="205"/>
      <c r="N1106" s="206" t="s">
        <v>5</v>
      </c>
      <c r="O1106" s="205" t="s">
        <v>66</v>
      </c>
      <c r="P1106" s="210" t="str">
        <f>IF(Table1[[#This Row],[LIBRARY ID]]="","",Table1[[#This Row],[VOLUME]])</f>
        <v/>
      </c>
      <c r="Q1106" s="210" t="str">
        <f>IF(Table1[[#This Row],[LIBRARY ID]]="","",Table1[[#This Row],[CONCENTRATION]]*Table1[[#This Row],[VOLUME]])</f>
        <v/>
      </c>
      <c r="R1106" s="196" t="s">
        <v>980</v>
      </c>
      <c r="S1106" s="207" t="str">
        <f>IF(Table1[[#This Row],[LIBRARY ID]]="","",CONCATENATE('Sample information'!$B$16,"_",Table1[[#This Row],[PLATE]],"_org_",Table1[[#This Row],[DATE SAMPLE DELIVERY]]))</f>
        <v/>
      </c>
      <c r="T1106" s="121" t="str">
        <f>IF(Table1[[#This Row],[DATE SAMPLE DELIVERY]]="","",(CONCATENATE(20,LEFT(Table1[[#This Row],[DATE SAMPLE DELIVERY]],2),"-",(MID(Table1[[#This Row],[DATE SAMPLE DELIVERY]],3,2)),"-",(RIGHT(Table1[[#This Row],[DATE SAMPLE DELIVERY]],2)))))</f>
        <v/>
      </c>
      <c r="U1106" s="122" t="str">
        <f>IF(Table1[[#This Row],[LIBRARY ID]]="","",IF('Sample information'!$B$22="","RML",'Sample information'!$B$22))</f>
        <v/>
      </c>
      <c r="V1106" s="121" t="s">
        <v>280</v>
      </c>
      <c r="W1106" s="195"/>
      <c r="X1106" s="195"/>
      <c r="Y1106" s="197"/>
      <c r="Z1106" s="197"/>
      <c r="AA1106" s="198"/>
      <c r="AB1106" s="197"/>
      <c r="AC1106" s="199"/>
      <c r="AD1106" s="200"/>
      <c r="AE1106" s="201"/>
      <c r="AF1106" s="195"/>
      <c r="AG1106" s="121"/>
      <c r="AH1106" s="121"/>
      <c r="AI1106" s="121"/>
      <c r="AJ1106" s="121"/>
      <c r="AK1106" s="121"/>
      <c r="AL1106" s="121"/>
      <c r="AM1106" s="121"/>
      <c r="AN1106" s="121"/>
      <c r="AO1106" s="121"/>
      <c r="AP1106" s="121"/>
      <c r="AQ1106" s="121"/>
      <c r="AR1106" s="121"/>
      <c r="AS1106" s="121"/>
      <c r="AT1106" s="121"/>
      <c r="AU1106" s="121"/>
      <c r="AV1106" s="121"/>
      <c r="AW1106" s="121"/>
      <c r="AX1106" s="121"/>
      <c r="AY1106" s="121"/>
      <c r="AZ1106" s="121"/>
      <c r="BA1106" s="121"/>
      <c r="BB1106" s="121"/>
      <c r="BC1106" s="121"/>
      <c r="BD1106" s="121"/>
      <c r="BE1106" s="121"/>
    </row>
    <row r="1107" spans="1:57" s="122" customFormat="1" ht="15">
      <c r="A1107" s="202" t="str">
        <f>IF(Table1[[#This Row],[LIBRARY ID]]="","",CONCATENATE('Sample information'!B$16," #1"," ",Table1[[#This Row],[DATE SAMPLE DELIVERY]]))</f>
        <v/>
      </c>
      <c r="B1107" s="202" t="str">
        <f>IF(Table1[[#This Row],[LIBRARY ID]]="","",CONCATENATE('Sample information'!B$16,"-",Table1[[#This Row],[LIBRARY ID]]))</f>
        <v/>
      </c>
      <c r="C1107" s="194"/>
      <c r="D1107" s="194"/>
      <c r="E1107" s="194"/>
      <c r="F1107" s="204" t="s">
        <v>547</v>
      </c>
      <c r="G1107" s="194"/>
      <c r="H1107" s="194"/>
      <c r="I1107" s="194"/>
      <c r="J1107" s="194"/>
      <c r="K1107" s="194"/>
      <c r="L1107" s="202" t="str">
        <f>IF(Table1[[#This Row],[INDEX CATEGORY]]="",CONCATENATE("Custom (",Table1[[#This Row],[CUSTOM INDEX]],")"),IF(Table1[[#This Row],[INDEX CATEGORY]]="No index","Custom (None)",INDEX(Index!$C$3:$X$230,MATCH(Table1[[#This Row],[INDEX NUMBER]],Index!$B$3:$B$230,0),MATCH(Table1[[#This Row],[INDEX CATEGORY]],Index!$C$2:$X$2,0))))</f>
        <v>Custom ()</v>
      </c>
      <c r="M1107" s="205"/>
      <c r="N1107" s="206" t="s">
        <v>5</v>
      </c>
      <c r="O1107" s="205" t="s">
        <v>67</v>
      </c>
      <c r="P1107" s="210" t="str">
        <f>IF(Table1[[#This Row],[LIBRARY ID]]="","",Table1[[#This Row],[VOLUME]])</f>
        <v/>
      </c>
      <c r="Q1107" s="210" t="str">
        <f>IF(Table1[[#This Row],[LIBRARY ID]]="","",Table1[[#This Row],[CONCENTRATION]]*Table1[[#This Row],[VOLUME]])</f>
        <v/>
      </c>
      <c r="R1107" s="196" t="s">
        <v>980</v>
      </c>
      <c r="S1107" s="207" t="str">
        <f>IF(Table1[[#This Row],[LIBRARY ID]]="","",CONCATENATE('Sample information'!$B$16,"_",Table1[[#This Row],[PLATE]],"_org_",Table1[[#This Row],[DATE SAMPLE DELIVERY]]))</f>
        <v/>
      </c>
      <c r="T1107" s="121" t="str">
        <f>IF(Table1[[#This Row],[DATE SAMPLE DELIVERY]]="","",(CONCATENATE(20,LEFT(Table1[[#This Row],[DATE SAMPLE DELIVERY]],2),"-",(MID(Table1[[#This Row],[DATE SAMPLE DELIVERY]],3,2)),"-",(RIGHT(Table1[[#This Row],[DATE SAMPLE DELIVERY]],2)))))</f>
        <v/>
      </c>
      <c r="U1107" s="122" t="str">
        <f>IF(Table1[[#This Row],[LIBRARY ID]]="","",IF('Sample information'!$B$22="","RML",'Sample information'!$B$22))</f>
        <v/>
      </c>
      <c r="V1107" s="121" t="s">
        <v>280</v>
      </c>
      <c r="W1107" s="195"/>
      <c r="X1107" s="195"/>
      <c r="Y1107" s="197"/>
      <c r="Z1107" s="197"/>
      <c r="AA1107" s="198"/>
      <c r="AB1107" s="197"/>
      <c r="AC1107" s="199"/>
      <c r="AD1107" s="200"/>
      <c r="AE1107" s="201"/>
      <c r="AF1107" s="195"/>
      <c r="AG1107" s="121"/>
      <c r="AH1107" s="121"/>
      <c r="AI1107" s="121"/>
      <c r="AJ1107" s="121"/>
      <c r="AK1107" s="121"/>
      <c r="AL1107" s="121"/>
      <c r="AM1107" s="121"/>
      <c r="AN1107" s="121"/>
      <c r="AO1107" s="121"/>
      <c r="AP1107" s="121"/>
      <c r="AQ1107" s="121"/>
      <c r="AR1107" s="121"/>
      <c r="AS1107" s="121"/>
      <c r="AT1107" s="121"/>
      <c r="AU1107" s="121"/>
      <c r="AV1107" s="121"/>
      <c r="AW1107" s="121"/>
      <c r="AX1107" s="121"/>
      <c r="AY1107" s="121"/>
      <c r="AZ1107" s="121"/>
      <c r="BA1107" s="121"/>
      <c r="BB1107" s="121"/>
      <c r="BC1107" s="121"/>
      <c r="BD1107" s="121"/>
      <c r="BE1107" s="121"/>
    </row>
    <row r="1108" spans="1:57" s="122" customFormat="1" ht="15">
      <c r="A1108" s="202" t="str">
        <f>IF(Table1[[#This Row],[LIBRARY ID]]="","",CONCATENATE('Sample information'!B$16," #1"," ",Table1[[#This Row],[DATE SAMPLE DELIVERY]]))</f>
        <v/>
      </c>
      <c r="B1108" s="202" t="str">
        <f>IF(Table1[[#This Row],[LIBRARY ID]]="","",CONCATENATE('Sample information'!B$16,"-",Table1[[#This Row],[LIBRARY ID]]))</f>
        <v/>
      </c>
      <c r="C1108" s="194"/>
      <c r="D1108" s="194"/>
      <c r="E1108" s="194"/>
      <c r="F1108" s="204" t="s">
        <v>547</v>
      </c>
      <c r="G1108" s="194"/>
      <c r="H1108" s="194"/>
      <c r="I1108" s="194"/>
      <c r="J1108" s="194"/>
      <c r="K1108" s="194"/>
      <c r="L1108" s="202" t="str">
        <f>IF(Table1[[#This Row],[INDEX CATEGORY]]="",CONCATENATE("Custom (",Table1[[#This Row],[CUSTOM INDEX]],")"),IF(Table1[[#This Row],[INDEX CATEGORY]]="No index","Custom (None)",INDEX(Index!$C$3:$X$230,MATCH(Table1[[#This Row],[INDEX NUMBER]],Index!$B$3:$B$230,0),MATCH(Table1[[#This Row],[INDEX CATEGORY]],Index!$C$2:$X$2,0))))</f>
        <v>Custom ()</v>
      </c>
      <c r="M1108" s="205"/>
      <c r="N1108" s="206" t="s">
        <v>5</v>
      </c>
      <c r="O1108" s="205" t="s">
        <v>68</v>
      </c>
      <c r="P1108" s="210" t="str">
        <f>IF(Table1[[#This Row],[LIBRARY ID]]="","",Table1[[#This Row],[VOLUME]])</f>
        <v/>
      </c>
      <c r="Q1108" s="210" t="str">
        <f>IF(Table1[[#This Row],[LIBRARY ID]]="","",Table1[[#This Row],[CONCENTRATION]]*Table1[[#This Row],[VOLUME]])</f>
        <v/>
      </c>
      <c r="R1108" s="196" t="s">
        <v>980</v>
      </c>
      <c r="S1108" s="207" t="str">
        <f>IF(Table1[[#This Row],[LIBRARY ID]]="","",CONCATENATE('Sample information'!$B$16,"_",Table1[[#This Row],[PLATE]],"_org_",Table1[[#This Row],[DATE SAMPLE DELIVERY]]))</f>
        <v/>
      </c>
      <c r="T1108" s="121" t="str">
        <f>IF(Table1[[#This Row],[DATE SAMPLE DELIVERY]]="","",(CONCATENATE(20,LEFT(Table1[[#This Row],[DATE SAMPLE DELIVERY]],2),"-",(MID(Table1[[#This Row],[DATE SAMPLE DELIVERY]],3,2)),"-",(RIGHT(Table1[[#This Row],[DATE SAMPLE DELIVERY]],2)))))</f>
        <v/>
      </c>
      <c r="U1108" s="122" t="str">
        <f>IF(Table1[[#This Row],[LIBRARY ID]]="","",IF('Sample information'!$B$22="","RML",'Sample information'!$B$22))</f>
        <v/>
      </c>
      <c r="V1108" s="121" t="s">
        <v>280</v>
      </c>
      <c r="W1108" s="195"/>
      <c r="X1108" s="195"/>
      <c r="Y1108" s="197"/>
      <c r="Z1108" s="197"/>
      <c r="AA1108" s="198"/>
      <c r="AB1108" s="197"/>
      <c r="AC1108" s="199"/>
      <c r="AD1108" s="200"/>
      <c r="AE1108" s="201"/>
      <c r="AF1108" s="195"/>
      <c r="AG1108" s="121"/>
      <c r="AH1108" s="121"/>
      <c r="AI1108" s="121"/>
      <c r="AJ1108" s="121"/>
      <c r="AK1108" s="121"/>
      <c r="AL1108" s="121"/>
      <c r="AM1108" s="121"/>
      <c r="AN1108" s="121"/>
      <c r="AO1108" s="121"/>
      <c r="AP1108" s="121"/>
      <c r="AQ1108" s="121"/>
      <c r="AR1108" s="121"/>
      <c r="AS1108" s="121"/>
      <c r="AT1108" s="121"/>
      <c r="AU1108" s="121"/>
      <c r="AV1108" s="121"/>
      <c r="AW1108" s="121"/>
      <c r="AX1108" s="121"/>
      <c r="AY1108" s="121"/>
      <c r="AZ1108" s="121"/>
      <c r="BA1108" s="121"/>
      <c r="BB1108" s="121"/>
      <c r="BC1108" s="121"/>
      <c r="BD1108" s="121"/>
      <c r="BE1108" s="121"/>
    </row>
    <row r="1109" spans="1:57" s="122" customFormat="1" ht="15">
      <c r="A1109" s="202" t="str">
        <f>IF(Table1[[#This Row],[LIBRARY ID]]="","",CONCATENATE('Sample information'!B$16," #1"," ",Table1[[#This Row],[DATE SAMPLE DELIVERY]]))</f>
        <v/>
      </c>
      <c r="B1109" s="202" t="str">
        <f>IF(Table1[[#This Row],[LIBRARY ID]]="","",CONCATENATE('Sample information'!B$16,"-",Table1[[#This Row],[LIBRARY ID]]))</f>
        <v/>
      </c>
      <c r="C1109" s="194"/>
      <c r="D1109" s="194"/>
      <c r="E1109" s="194"/>
      <c r="F1109" s="204" t="s">
        <v>547</v>
      </c>
      <c r="G1109" s="194"/>
      <c r="H1109" s="194"/>
      <c r="I1109" s="194"/>
      <c r="J1109" s="194"/>
      <c r="K1109" s="194"/>
      <c r="L1109" s="202" t="str">
        <f>IF(Table1[[#This Row],[INDEX CATEGORY]]="",CONCATENATE("Custom (",Table1[[#This Row],[CUSTOM INDEX]],")"),IF(Table1[[#This Row],[INDEX CATEGORY]]="No index","Custom (None)",INDEX(Index!$C$3:$X$230,MATCH(Table1[[#This Row],[INDEX NUMBER]],Index!$B$3:$B$230,0),MATCH(Table1[[#This Row],[INDEX CATEGORY]],Index!$C$2:$X$2,0))))</f>
        <v>Custom ()</v>
      </c>
      <c r="M1109" s="205"/>
      <c r="N1109" s="206" t="s">
        <v>5</v>
      </c>
      <c r="O1109" s="205" t="s">
        <v>69</v>
      </c>
      <c r="P1109" s="210" t="str">
        <f>IF(Table1[[#This Row],[LIBRARY ID]]="","",Table1[[#This Row],[VOLUME]])</f>
        <v/>
      </c>
      <c r="Q1109" s="210" t="str">
        <f>IF(Table1[[#This Row],[LIBRARY ID]]="","",Table1[[#This Row],[CONCENTRATION]]*Table1[[#This Row],[VOLUME]])</f>
        <v/>
      </c>
      <c r="R1109" s="196" t="s">
        <v>980</v>
      </c>
      <c r="S1109" s="207" t="str">
        <f>IF(Table1[[#This Row],[LIBRARY ID]]="","",CONCATENATE('Sample information'!$B$16,"_",Table1[[#This Row],[PLATE]],"_org_",Table1[[#This Row],[DATE SAMPLE DELIVERY]]))</f>
        <v/>
      </c>
      <c r="T1109" s="121" t="str">
        <f>IF(Table1[[#This Row],[DATE SAMPLE DELIVERY]]="","",(CONCATENATE(20,LEFT(Table1[[#This Row],[DATE SAMPLE DELIVERY]],2),"-",(MID(Table1[[#This Row],[DATE SAMPLE DELIVERY]],3,2)),"-",(RIGHT(Table1[[#This Row],[DATE SAMPLE DELIVERY]],2)))))</f>
        <v/>
      </c>
      <c r="U1109" s="122" t="str">
        <f>IF(Table1[[#This Row],[LIBRARY ID]]="","",IF('Sample information'!$B$22="","RML",'Sample information'!$B$22))</f>
        <v/>
      </c>
      <c r="V1109" s="121" t="s">
        <v>280</v>
      </c>
      <c r="W1109" s="195"/>
      <c r="X1109" s="195"/>
      <c r="Y1109" s="197"/>
      <c r="Z1109" s="197"/>
      <c r="AA1109" s="198"/>
      <c r="AB1109" s="197"/>
      <c r="AC1109" s="199"/>
      <c r="AD1109" s="200"/>
      <c r="AE1109" s="201"/>
      <c r="AF1109" s="195"/>
      <c r="AG1109" s="121"/>
      <c r="AH1109" s="121"/>
      <c r="AI1109" s="121"/>
      <c r="AJ1109" s="121"/>
      <c r="AK1109" s="121"/>
      <c r="AL1109" s="121"/>
      <c r="AM1109" s="121"/>
      <c r="AN1109" s="121"/>
      <c r="AO1109" s="121"/>
      <c r="AP1109" s="121"/>
      <c r="AQ1109" s="121"/>
      <c r="AR1109" s="121"/>
      <c r="AS1109" s="121"/>
      <c r="AT1109" s="121"/>
      <c r="AU1109" s="121"/>
      <c r="AV1109" s="121"/>
      <c r="AW1109" s="121"/>
      <c r="AX1109" s="121"/>
      <c r="AY1109" s="121"/>
      <c r="AZ1109" s="121"/>
      <c r="BA1109" s="121"/>
      <c r="BB1109" s="121"/>
      <c r="BC1109" s="121"/>
      <c r="BD1109" s="121"/>
      <c r="BE1109" s="121"/>
    </row>
    <row r="1110" spans="1:57" s="122" customFormat="1" ht="15">
      <c r="A1110" s="202" t="str">
        <f>IF(Table1[[#This Row],[LIBRARY ID]]="","",CONCATENATE('Sample information'!B$16," #1"," ",Table1[[#This Row],[DATE SAMPLE DELIVERY]]))</f>
        <v/>
      </c>
      <c r="B1110" s="202" t="str">
        <f>IF(Table1[[#This Row],[LIBRARY ID]]="","",CONCATENATE('Sample information'!B$16,"-",Table1[[#This Row],[LIBRARY ID]]))</f>
        <v/>
      </c>
      <c r="C1110" s="194"/>
      <c r="D1110" s="194"/>
      <c r="E1110" s="194"/>
      <c r="F1110" s="204" t="s">
        <v>547</v>
      </c>
      <c r="G1110" s="194"/>
      <c r="H1110" s="194"/>
      <c r="I1110" s="194"/>
      <c r="J1110" s="194"/>
      <c r="K1110" s="194"/>
      <c r="L1110" s="202" t="str">
        <f>IF(Table1[[#This Row],[INDEX CATEGORY]]="",CONCATENATE("Custom (",Table1[[#This Row],[CUSTOM INDEX]],")"),IF(Table1[[#This Row],[INDEX CATEGORY]]="No index","Custom (None)",INDEX(Index!$C$3:$X$230,MATCH(Table1[[#This Row],[INDEX NUMBER]],Index!$B$3:$B$230,0),MATCH(Table1[[#This Row],[INDEX CATEGORY]],Index!$C$2:$X$2,0))))</f>
        <v>Custom ()</v>
      </c>
      <c r="M1110" s="205"/>
      <c r="N1110" s="206" t="s">
        <v>5</v>
      </c>
      <c r="O1110" s="205" t="s">
        <v>70</v>
      </c>
      <c r="P1110" s="210" t="str">
        <f>IF(Table1[[#This Row],[LIBRARY ID]]="","",Table1[[#This Row],[VOLUME]])</f>
        <v/>
      </c>
      <c r="Q1110" s="210" t="str">
        <f>IF(Table1[[#This Row],[LIBRARY ID]]="","",Table1[[#This Row],[CONCENTRATION]]*Table1[[#This Row],[VOLUME]])</f>
        <v/>
      </c>
      <c r="R1110" s="196" t="s">
        <v>980</v>
      </c>
      <c r="S1110" s="207" t="str">
        <f>IF(Table1[[#This Row],[LIBRARY ID]]="","",CONCATENATE('Sample information'!$B$16,"_",Table1[[#This Row],[PLATE]],"_org_",Table1[[#This Row],[DATE SAMPLE DELIVERY]]))</f>
        <v/>
      </c>
      <c r="T1110" s="121" t="str">
        <f>IF(Table1[[#This Row],[DATE SAMPLE DELIVERY]]="","",(CONCATENATE(20,LEFT(Table1[[#This Row],[DATE SAMPLE DELIVERY]],2),"-",(MID(Table1[[#This Row],[DATE SAMPLE DELIVERY]],3,2)),"-",(RIGHT(Table1[[#This Row],[DATE SAMPLE DELIVERY]],2)))))</f>
        <v/>
      </c>
      <c r="U1110" s="122" t="str">
        <f>IF(Table1[[#This Row],[LIBRARY ID]]="","",IF('Sample information'!$B$22="","RML",'Sample information'!$B$22))</f>
        <v/>
      </c>
      <c r="V1110" s="121" t="s">
        <v>280</v>
      </c>
      <c r="W1110" s="195"/>
      <c r="X1110" s="195"/>
      <c r="Y1110" s="197"/>
      <c r="Z1110" s="197"/>
      <c r="AA1110" s="198"/>
      <c r="AB1110" s="197"/>
      <c r="AC1110" s="199"/>
      <c r="AD1110" s="200"/>
      <c r="AE1110" s="201"/>
      <c r="AF1110" s="195"/>
      <c r="AG1110" s="121"/>
      <c r="AH1110" s="121"/>
      <c r="AI1110" s="121"/>
      <c r="AJ1110" s="121"/>
      <c r="AK1110" s="121"/>
      <c r="AL1110" s="121"/>
      <c r="AM1110" s="121"/>
      <c r="AN1110" s="121"/>
      <c r="AO1110" s="121"/>
      <c r="AP1110" s="121"/>
      <c r="AQ1110" s="121"/>
      <c r="AR1110" s="121"/>
      <c r="AS1110" s="121"/>
      <c r="AT1110" s="121"/>
      <c r="AU1110" s="121"/>
      <c r="AV1110" s="121"/>
      <c r="AW1110" s="121"/>
      <c r="AX1110" s="121"/>
      <c r="AY1110" s="121"/>
      <c r="AZ1110" s="121"/>
      <c r="BA1110" s="121"/>
      <c r="BB1110" s="121"/>
      <c r="BC1110" s="121"/>
      <c r="BD1110" s="121"/>
      <c r="BE1110" s="121"/>
    </row>
    <row r="1111" spans="1:57" s="122" customFormat="1" ht="15">
      <c r="A1111" s="202" t="str">
        <f>IF(Table1[[#This Row],[LIBRARY ID]]="","",CONCATENATE('Sample information'!B$16," #1"," ",Table1[[#This Row],[DATE SAMPLE DELIVERY]]))</f>
        <v/>
      </c>
      <c r="B1111" s="202" t="str">
        <f>IF(Table1[[#This Row],[LIBRARY ID]]="","",CONCATENATE('Sample information'!B$16,"-",Table1[[#This Row],[LIBRARY ID]]))</f>
        <v/>
      </c>
      <c r="C1111" s="194"/>
      <c r="D1111" s="194"/>
      <c r="E1111" s="194"/>
      <c r="F1111" s="204" t="s">
        <v>547</v>
      </c>
      <c r="G1111" s="194"/>
      <c r="H1111" s="194"/>
      <c r="I1111" s="194"/>
      <c r="J1111" s="194"/>
      <c r="K1111" s="194"/>
      <c r="L1111" s="202" t="str">
        <f>IF(Table1[[#This Row],[INDEX CATEGORY]]="",CONCATENATE("Custom (",Table1[[#This Row],[CUSTOM INDEX]],")"),IF(Table1[[#This Row],[INDEX CATEGORY]]="No index","Custom (None)",INDEX(Index!$C$3:$X$230,MATCH(Table1[[#This Row],[INDEX NUMBER]],Index!$B$3:$B$230,0),MATCH(Table1[[#This Row],[INDEX CATEGORY]],Index!$C$2:$X$2,0))))</f>
        <v>Custom ()</v>
      </c>
      <c r="M1111" s="205"/>
      <c r="N1111" s="206" t="s">
        <v>5</v>
      </c>
      <c r="O1111" s="205" t="s">
        <v>71</v>
      </c>
      <c r="P1111" s="210" t="str">
        <f>IF(Table1[[#This Row],[LIBRARY ID]]="","",Table1[[#This Row],[VOLUME]])</f>
        <v/>
      </c>
      <c r="Q1111" s="210" t="str">
        <f>IF(Table1[[#This Row],[LIBRARY ID]]="","",Table1[[#This Row],[CONCENTRATION]]*Table1[[#This Row],[VOLUME]])</f>
        <v/>
      </c>
      <c r="R1111" s="196" t="s">
        <v>980</v>
      </c>
      <c r="S1111" s="207" t="str">
        <f>IF(Table1[[#This Row],[LIBRARY ID]]="","",CONCATENATE('Sample information'!$B$16,"_",Table1[[#This Row],[PLATE]],"_org_",Table1[[#This Row],[DATE SAMPLE DELIVERY]]))</f>
        <v/>
      </c>
      <c r="T1111" s="121" t="str">
        <f>IF(Table1[[#This Row],[DATE SAMPLE DELIVERY]]="","",(CONCATENATE(20,LEFT(Table1[[#This Row],[DATE SAMPLE DELIVERY]],2),"-",(MID(Table1[[#This Row],[DATE SAMPLE DELIVERY]],3,2)),"-",(RIGHT(Table1[[#This Row],[DATE SAMPLE DELIVERY]],2)))))</f>
        <v/>
      </c>
      <c r="U1111" s="122" t="str">
        <f>IF(Table1[[#This Row],[LIBRARY ID]]="","",IF('Sample information'!$B$22="","RML",'Sample information'!$B$22))</f>
        <v/>
      </c>
      <c r="V1111" s="121" t="s">
        <v>280</v>
      </c>
      <c r="W1111" s="195"/>
      <c r="X1111" s="195"/>
      <c r="Y1111" s="197"/>
      <c r="Z1111" s="197"/>
      <c r="AA1111" s="198"/>
      <c r="AB1111" s="197"/>
      <c r="AC1111" s="199"/>
      <c r="AD1111" s="200"/>
      <c r="AE1111" s="201"/>
      <c r="AF1111" s="195"/>
      <c r="AG1111" s="121"/>
      <c r="AH1111" s="121"/>
      <c r="AI1111" s="121"/>
      <c r="AJ1111" s="121"/>
      <c r="AK1111" s="121"/>
      <c r="AL1111" s="121"/>
      <c r="AM1111" s="121"/>
      <c r="AN1111" s="121"/>
      <c r="AO1111" s="121"/>
      <c r="AP1111" s="121"/>
      <c r="AQ1111" s="121"/>
      <c r="AR1111" s="121"/>
      <c r="AS1111" s="121"/>
      <c r="AT1111" s="121"/>
      <c r="AU1111" s="121"/>
      <c r="AV1111" s="121"/>
      <c r="AW1111" s="121"/>
      <c r="AX1111" s="121"/>
      <c r="AY1111" s="121"/>
      <c r="AZ1111" s="121"/>
      <c r="BA1111" s="121"/>
      <c r="BB1111" s="121"/>
      <c r="BC1111" s="121"/>
      <c r="BD1111" s="121"/>
      <c r="BE1111" s="121"/>
    </row>
    <row r="1112" spans="1:57" s="122" customFormat="1" ht="15">
      <c r="A1112" s="202" t="str">
        <f>IF(Table1[[#This Row],[LIBRARY ID]]="","",CONCATENATE('Sample information'!B$16," #1"," ",Table1[[#This Row],[DATE SAMPLE DELIVERY]]))</f>
        <v/>
      </c>
      <c r="B1112" s="202" t="str">
        <f>IF(Table1[[#This Row],[LIBRARY ID]]="","",CONCATENATE('Sample information'!B$16,"-",Table1[[#This Row],[LIBRARY ID]]))</f>
        <v/>
      </c>
      <c r="C1112" s="194"/>
      <c r="D1112" s="194"/>
      <c r="E1112" s="194"/>
      <c r="F1112" s="204" t="s">
        <v>547</v>
      </c>
      <c r="G1112" s="194"/>
      <c r="H1112" s="194"/>
      <c r="I1112" s="194"/>
      <c r="J1112" s="194"/>
      <c r="K1112" s="194"/>
      <c r="L1112" s="202" t="str">
        <f>IF(Table1[[#This Row],[INDEX CATEGORY]]="",CONCATENATE("Custom (",Table1[[#This Row],[CUSTOM INDEX]],")"),IF(Table1[[#This Row],[INDEX CATEGORY]]="No index","Custom (None)",INDEX(Index!$C$3:$X$230,MATCH(Table1[[#This Row],[INDEX NUMBER]],Index!$B$3:$B$230,0),MATCH(Table1[[#This Row],[INDEX CATEGORY]],Index!$C$2:$X$2,0))))</f>
        <v>Custom ()</v>
      </c>
      <c r="M1112" s="205"/>
      <c r="N1112" s="206" t="s">
        <v>5</v>
      </c>
      <c r="O1112" s="205" t="s">
        <v>72</v>
      </c>
      <c r="P1112" s="210" t="str">
        <f>IF(Table1[[#This Row],[LIBRARY ID]]="","",Table1[[#This Row],[VOLUME]])</f>
        <v/>
      </c>
      <c r="Q1112" s="210" t="str">
        <f>IF(Table1[[#This Row],[LIBRARY ID]]="","",Table1[[#This Row],[CONCENTRATION]]*Table1[[#This Row],[VOLUME]])</f>
        <v/>
      </c>
      <c r="R1112" s="196" t="s">
        <v>980</v>
      </c>
      <c r="S1112" s="207" t="str">
        <f>IF(Table1[[#This Row],[LIBRARY ID]]="","",CONCATENATE('Sample information'!$B$16,"_",Table1[[#This Row],[PLATE]],"_org_",Table1[[#This Row],[DATE SAMPLE DELIVERY]]))</f>
        <v/>
      </c>
      <c r="T1112" s="121" t="str">
        <f>IF(Table1[[#This Row],[DATE SAMPLE DELIVERY]]="","",(CONCATENATE(20,LEFT(Table1[[#This Row],[DATE SAMPLE DELIVERY]],2),"-",(MID(Table1[[#This Row],[DATE SAMPLE DELIVERY]],3,2)),"-",(RIGHT(Table1[[#This Row],[DATE SAMPLE DELIVERY]],2)))))</f>
        <v/>
      </c>
      <c r="U1112" s="122" t="str">
        <f>IF(Table1[[#This Row],[LIBRARY ID]]="","",IF('Sample information'!$B$22="","RML",'Sample information'!$B$22))</f>
        <v/>
      </c>
      <c r="V1112" s="121" t="s">
        <v>280</v>
      </c>
      <c r="W1112" s="195"/>
      <c r="X1112" s="195"/>
      <c r="Y1112" s="197"/>
      <c r="Z1112" s="197"/>
      <c r="AA1112" s="198"/>
      <c r="AB1112" s="197"/>
      <c r="AC1112" s="199"/>
      <c r="AD1112" s="200"/>
      <c r="AE1112" s="201"/>
      <c r="AF1112" s="195"/>
      <c r="AG1112" s="121"/>
      <c r="AH1112" s="121"/>
      <c r="AI1112" s="121"/>
      <c r="AJ1112" s="121"/>
      <c r="AK1112" s="121"/>
      <c r="AL1112" s="121"/>
      <c r="AM1112" s="121"/>
      <c r="AN1112" s="121"/>
      <c r="AO1112" s="121"/>
      <c r="AP1112" s="121"/>
      <c r="AQ1112" s="121"/>
      <c r="AR1112" s="121"/>
      <c r="AS1112" s="121"/>
      <c r="AT1112" s="121"/>
      <c r="AU1112" s="121"/>
      <c r="AV1112" s="121"/>
      <c r="AW1112" s="121"/>
      <c r="AX1112" s="121"/>
      <c r="AY1112" s="121"/>
      <c r="AZ1112" s="121"/>
      <c r="BA1112" s="121"/>
      <c r="BB1112" s="121"/>
      <c r="BC1112" s="121"/>
      <c r="BD1112" s="121"/>
      <c r="BE1112" s="121"/>
    </row>
    <row r="1113" spans="1:57" s="122" customFormat="1" ht="15">
      <c r="A1113" s="202" t="str">
        <f>IF(Table1[[#This Row],[LIBRARY ID]]="","",CONCATENATE('Sample information'!B$16," #1"," ",Table1[[#This Row],[DATE SAMPLE DELIVERY]]))</f>
        <v/>
      </c>
      <c r="B1113" s="202" t="str">
        <f>IF(Table1[[#This Row],[LIBRARY ID]]="","",CONCATENATE('Sample information'!B$16,"-",Table1[[#This Row],[LIBRARY ID]]))</f>
        <v/>
      </c>
      <c r="C1113" s="194"/>
      <c r="D1113" s="194"/>
      <c r="E1113" s="194"/>
      <c r="F1113" s="204" t="s">
        <v>547</v>
      </c>
      <c r="G1113" s="194"/>
      <c r="H1113" s="194"/>
      <c r="I1113" s="194"/>
      <c r="J1113" s="194"/>
      <c r="K1113" s="194"/>
      <c r="L1113" s="202" t="str">
        <f>IF(Table1[[#This Row],[INDEX CATEGORY]]="",CONCATENATE("Custom (",Table1[[#This Row],[CUSTOM INDEX]],")"),IF(Table1[[#This Row],[INDEX CATEGORY]]="No index","Custom (None)",INDEX(Index!$C$3:$X$230,MATCH(Table1[[#This Row],[INDEX NUMBER]],Index!$B$3:$B$230,0),MATCH(Table1[[#This Row],[INDEX CATEGORY]],Index!$C$2:$X$2,0))))</f>
        <v>Custom ()</v>
      </c>
      <c r="M1113" s="205"/>
      <c r="N1113" s="206" t="s">
        <v>5</v>
      </c>
      <c r="O1113" s="205" t="s">
        <v>73</v>
      </c>
      <c r="P1113" s="210" t="str">
        <f>IF(Table1[[#This Row],[LIBRARY ID]]="","",Table1[[#This Row],[VOLUME]])</f>
        <v/>
      </c>
      <c r="Q1113" s="210" t="str">
        <f>IF(Table1[[#This Row],[LIBRARY ID]]="","",Table1[[#This Row],[CONCENTRATION]]*Table1[[#This Row],[VOLUME]])</f>
        <v/>
      </c>
      <c r="R1113" s="196" t="s">
        <v>980</v>
      </c>
      <c r="S1113" s="207" t="str">
        <f>IF(Table1[[#This Row],[LIBRARY ID]]="","",CONCATENATE('Sample information'!$B$16,"_",Table1[[#This Row],[PLATE]],"_org_",Table1[[#This Row],[DATE SAMPLE DELIVERY]]))</f>
        <v/>
      </c>
      <c r="T1113" s="121" t="str">
        <f>IF(Table1[[#This Row],[DATE SAMPLE DELIVERY]]="","",(CONCATENATE(20,LEFT(Table1[[#This Row],[DATE SAMPLE DELIVERY]],2),"-",(MID(Table1[[#This Row],[DATE SAMPLE DELIVERY]],3,2)),"-",(RIGHT(Table1[[#This Row],[DATE SAMPLE DELIVERY]],2)))))</f>
        <v/>
      </c>
      <c r="U1113" s="122" t="str">
        <f>IF(Table1[[#This Row],[LIBRARY ID]]="","",IF('Sample information'!$B$22="","RML",'Sample information'!$B$22))</f>
        <v/>
      </c>
      <c r="V1113" s="121" t="s">
        <v>280</v>
      </c>
      <c r="W1113" s="195"/>
      <c r="X1113" s="195"/>
      <c r="Y1113" s="197"/>
      <c r="Z1113" s="197"/>
      <c r="AA1113" s="198"/>
      <c r="AB1113" s="197"/>
      <c r="AC1113" s="199"/>
      <c r="AD1113" s="200"/>
      <c r="AE1113" s="201"/>
      <c r="AF1113" s="195"/>
      <c r="AG1113" s="121"/>
      <c r="AH1113" s="121"/>
      <c r="AI1113" s="121"/>
      <c r="AJ1113" s="121"/>
      <c r="AK1113" s="121"/>
      <c r="AL1113" s="121"/>
      <c r="AM1113" s="121"/>
      <c r="AN1113" s="121"/>
      <c r="AO1113" s="121"/>
      <c r="AP1113" s="121"/>
      <c r="AQ1113" s="121"/>
      <c r="AR1113" s="121"/>
      <c r="AS1113" s="121"/>
      <c r="AT1113" s="121"/>
      <c r="AU1113" s="121"/>
      <c r="AV1113" s="121"/>
      <c r="AW1113" s="121"/>
      <c r="AX1113" s="121"/>
      <c r="AY1113" s="121"/>
      <c r="AZ1113" s="121"/>
      <c r="BA1113" s="121"/>
      <c r="BB1113" s="121"/>
      <c r="BC1113" s="121"/>
      <c r="BD1113" s="121"/>
      <c r="BE1113" s="121"/>
    </row>
    <row r="1114" spans="1:57" s="122" customFormat="1" ht="15">
      <c r="A1114" s="202" t="str">
        <f>IF(Table1[[#This Row],[LIBRARY ID]]="","",CONCATENATE('Sample information'!B$16," #1"," ",Table1[[#This Row],[DATE SAMPLE DELIVERY]]))</f>
        <v/>
      </c>
      <c r="B1114" s="202" t="str">
        <f>IF(Table1[[#This Row],[LIBRARY ID]]="","",CONCATENATE('Sample information'!B$16,"-",Table1[[#This Row],[LIBRARY ID]]))</f>
        <v/>
      </c>
      <c r="C1114" s="194"/>
      <c r="D1114" s="194"/>
      <c r="E1114" s="194"/>
      <c r="F1114" s="204" t="s">
        <v>547</v>
      </c>
      <c r="G1114" s="194"/>
      <c r="H1114" s="194"/>
      <c r="I1114" s="194"/>
      <c r="J1114" s="194"/>
      <c r="K1114" s="194"/>
      <c r="L1114" s="202" t="str">
        <f>IF(Table1[[#This Row],[INDEX CATEGORY]]="",CONCATENATE("Custom (",Table1[[#This Row],[CUSTOM INDEX]],")"),IF(Table1[[#This Row],[INDEX CATEGORY]]="No index","Custom (None)",INDEX(Index!$C$3:$X$230,MATCH(Table1[[#This Row],[INDEX NUMBER]],Index!$B$3:$B$230,0),MATCH(Table1[[#This Row],[INDEX CATEGORY]],Index!$C$2:$X$2,0))))</f>
        <v>Custom ()</v>
      </c>
      <c r="M1114" s="205"/>
      <c r="N1114" s="206" t="s">
        <v>5</v>
      </c>
      <c r="O1114" s="205" t="s">
        <v>74</v>
      </c>
      <c r="P1114" s="210" t="str">
        <f>IF(Table1[[#This Row],[LIBRARY ID]]="","",Table1[[#This Row],[VOLUME]])</f>
        <v/>
      </c>
      <c r="Q1114" s="210" t="str">
        <f>IF(Table1[[#This Row],[LIBRARY ID]]="","",Table1[[#This Row],[CONCENTRATION]]*Table1[[#This Row],[VOLUME]])</f>
        <v/>
      </c>
      <c r="R1114" s="196" t="s">
        <v>980</v>
      </c>
      <c r="S1114" s="207" t="str">
        <f>IF(Table1[[#This Row],[LIBRARY ID]]="","",CONCATENATE('Sample information'!$B$16,"_",Table1[[#This Row],[PLATE]],"_org_",Table1[[#This Row],[DATE SAMPLE DELIVERY]]))</f>
        <v/>
      </c>
      <c r="T1114" s="121" t="str">
        <f>IF(Table1[[#This Row],[DATE SAMPLE DELIVERY]]="","",(CONCATENATE(20,LEFT(Table1[[#This Row],[DATE SAMPLE DELIVERY]],2),"-",(MID(Table1[[#This Row],[DATE SAMPLE DELIVERY]],3,2)),"-",(RIGHT(Table1[[#This Row],[DATE SAMPLE DELIVERY]],2)))))</f>
        <v/>
      </c>
      <c r="U1114" s="122" t="str">
        <f>IF(Table1[[#This Row],[LIBRARY ID]]="","",IF('Sample information'!$B$22="","RML",'Sample information'!$B$22))</f>
        <v/>
      </c>
      <c r="V1114" s="121" t="s">
        <v>280</v>
      </c>
      <c r="W1114" s="195"/>
      <c r="X1114" s="195"/>
      <c r="Y1114" s="197"/>
      <c r="Z1114" s="197"/>
      <c r="AA1114" s="198"/>
      <c r="AB1114" s="197"/>
      <c r="AC1114" s="199"/>
      <c r="AD1114" s="200"/>
      <c r="AE1114" s="201"/>
      <c r="AF1114" s="195"/>
      <c r="AG1114" s="121"/>
      <c r="AH1114" s="121"/>
      <c r="AI1114" s="121"/>
      <c r="AJ1114" s="121"/>
      <c r="AK1114" s="121"/>
      <c r="AL1114" s="121"/>
      <c r="AM1114" s="121"/>
      <c r="AN1114" s="121"/>
      <c r="AO1114" s="121"/>
      <c r="AP1114" s="121"/>
      <c r="AQ1114" s="121"/>
      <c r="AR1114" s="121"/>
      <c r="AS1114" s="121"/>
      <c r="AT1114" s="121"/>
      <c r="AU1114" s="121"/>
      <c r="AV1114" s="121"/>
      <c r="AW1114" s="121"/>
      <c r="AX1114" s="121"/>
      <c r="AY1114" s="121"/>
      <c r="AZ1114" s="121"/>
      <c r="BA1114" s="121"/>
      <c r="BB1114" s="121"/>
      <c r="BC1114" s="121"/>
      <c r="BD1114" s="121"/>
      <c r="BE1114" s="121"/>
    </row>
    <row r="1115" spans="1:57" s="122" customFormat="1" ht="15">
      <c r="A1115" s="202" t="str">
        <f>IF(Table1[[#This Row],[LIBRARY ID]]="","",CONCATENATE('Sample information'!B$16," #1"," ",Table1[[#This Row],[DATE SAMPLE DELIVERY]]))</f>
        <v/>
      </c>
      <c r="B1115" s="202" t="str">
        <f>IF(Table1[[#This Row],[LIBRARY ID]]="","",CONCATENATE('Sample information'!B$16,"-",Table1[[#This Row],[LIBRARY ID]]))</f>
        <v/>
      </c>
      <c r="C1115" s="194"/>
      <c r="D1115" s="194"/>
      <c r="E1115" s="194"/>
      <c r="F1115" s="204" t="s">
        <v>547</v>
      </c>
      <c r="G1115" s="194"/>
      <c r="H1115" s="194"/>
      <c r="I1115" s="194"/>
      <c r="J1115" s="194"/>
      <c r="K1115" s="194"/>
      <c r="L1115" s="202" t="str">
        <f>IF(Table1[[#This Row],[INDEX CATEGORY]]="",CONCATENATE("Custom (",Table1[[#This Row],[CUSTOM INDEX]],")"),IF(Table1[[#This Row],[INDEX CATEGORY]]="No index","Custom (None)",INDEX(Index!$C$3:$X$230,MATCH(Table1[[#This Row],[INDEX NUMBER]],Index!$B$3:$B$230,0),MATCH(Table1[[#This Row],[INDEX CATEGORY]],Index!$C$2:$X$2,0))))</f>
        <v>Custom ()</v>
      </c>
      <c r="M1115" s="205"/>
      <c r="N1115" s="206" t="s">
        <v>5</v>
      </c>
      <c r="O1115" s="205" t="s">
        <v>75</v>
      </c>
      <c r="P1115" s="210" t="str">
        <f>IF(Table1[[#This Row],[LIBRARY ID]]="","",Table1[[#This Row],[VOLUME]])</f>
        <v/>
      </c>
      <c r="Q1115" s="210" t="str">
        <f>IF(Table1[[#This Row],[LIBRARY ID]]="","",Table1[[#This Row],[CONCENTRATION]]*Table1[[#This Row],[VOLUME]])</f>
        <v/>
      </c>
      <c r="R1115" s="196" t="s">
        <v>980</v>
      </c>
      <c r="S1115" s="207" t="str">
        <f>IF(Table1[[#This Row],[LIBRARY ID]]="","",CONCATENATE('Sample information'!$B$16,"_",Table1[[#This Row],[PLATE]],"_org_",Table1[[#This Row],[DATE SAMPLE DELIVERY]]))</f>
        <v/>
      </c>
      <c r="T1115" s="121" t="str">
        <f>IF(Table1[[#This Row],[DATE SAMPLE DELIVERY]]="","",(CONCATENATE(20,LEFT(Table1[[#This Row],[DATE SAMPLE DELIVERY]],2),"-",(MID(Table1[[#This Row],[DATE SAMPLE DELIVERY]],3,2)),"-",(RIGHT(Table1[[#This Row],[DATE SAMPLE DELIVERY]],2)))))</f>
        <v/>
      </c>
      <c r="U1115" s="122" t="str">
        <f>IF(Table1[[#This Row],[LIBRARY ID]]="","",IF('Sample information'!$B$22="","RML",'Sample information'!$B$22))</f>
        <v/>
      </c>
      <c r="V1115" s="121" t="s">
        <v>280</v>
      </c>
      <c r="W1115" s="195"/>
      <c r="X1115" s="195"/>
      <c r="Y1115" s="197"/>
      <c r="Z1115" s="197"/>
      <c r="AA1115" s="198"/>
      <c r="AB1115" s="197"/>
      <c r="AC1115" s="199"/>
      <c r="AD1115" s="200"/>
      <c r="AE1115" s="201"/>
      <c r="AF1115" s="195"/>
      <c r="AG1115" s="121"/>
      <c r="AH1115" s="121"/>
      <c r="AI1115" s="121"/>
      <c r="AJ1115" s="121"/>
      <c r="AK1115" s="121"/>
      <c r="AL1115" s="121"/>
      <c r="AM1115" s="121"/>
      <c r="AN1115" s="121"/>
      <c r="AO1115" s="121"/>
      <c r="AP1115" s="121"/>
      <c r="AQ1115" s="121"/>
      <c r="AR1115" s="121"/>
      <c r="AS1115" s="121"/>
      <c r="AT1115" s="121"/>
      <c r="AU1115" s="121"/>
      <c r="AV1115" s="121"/>
      <c r="AW1115" s="121"/>
      <c r="AX1115" s="121"/>
      <c r="AY1115" s="121"/>
      <c r="AZ1115" s="121"/>
      <c r="BA1115" s="121"/>
      <c r="BB1115" s="121"/>
      <c r="BC1115" s="121"/>
      <c r="BD1115" s="121"/>
      <c r="BE1115" s="121"/>
    </row>
    <row r="1116" spans="1:57" s="122" customFormat="1" ht="15">
      <c r="A1116" s="202" t="str">
        <f>IF(Table1[[#This Row],[LIBRARY ID]]="","",CONCATENATE('Sample information'!B$16," #1"," ",Table1[[#This Row],[DATE SAMPLE DELIVERY]]))</f>
        <v/>
      </c>
      <c r="B1116" s="202" t="str">
        <f>IF(Table1[[#This Row],[LIBRARY ID]]="","",CONCATENATE('Sample information'!B$16,"-",Table1[[#This Row],[LIBRARY ID]]))</f>
        <v/>
      </c>
      <c r="C1116" s="194"/>
      <c r="D1116" s="194"/>
      <c r="E1116" s="194"/>
      <c r="F1116" s="204" t="s">
        <v>547</v>
      </c>
      <c r="G1116" s="194"/>
      <c r="H1116" s="194"/>
      <c r="I1116" s="194"/>
      <c r="J1116" s="194"/>
      <c r="K1116" s="194"/>
      <c r="L1116" s="202" t="str">
        <f>IF(Table1[[#This Row],[INDEX CATEGORY]]="",CONCATENATE("Custom (",Table1[[#This Row],[CUSTOM INDEX]],")"),IF(Table1[[#This Row],[INDEX CATEGORY]]="No index","Custom (None)",INDEX(Index!$C$3:$X$230,MATCH(Table1[[#This Row],[INDEX NUMBER]],Index!$B$3:$B$230,0),MATCH(Table1[[#This Row],[INDEX CATEGORY]],Index!$C$2:$X$2,0))))</f>
        <v>Custom ()</v>
      </c>
      <c r="M1116" s="205"/>
      <c r="N1116" s="206" t="s">
        <v>5</v>
      </c>
      <c r="O1116" s="205" t="s">
        <v>76</v>
      </c>
      <c r="P1116" s="210" t="str">
        <f>IF(Table1[[#This Row],[LIBRARY ID]]="","",Table1[[#This Row],[VOLUME]])</f>
        <v/>
      </c>
      <c r="Q1116" s="210" t="str">
        <f>IF(Table1[[#This Row],[LIBRARY ID]]="","",Table1[[#This Row],[CONCENTRATION]]*Table1[[#This Row],[VOLUME]])</f>
        <v/>
      </c>
      <c r="R1116" s="196" t="s">
        <v>980</v>
      </c>
      <c r="S1116" s="207" t="str">
        <f>IF(Table1[[#This Row],[LIBRARY ID]]="","",CONCATENATE('Sample information'!$B$16,"_",Table1[[#This Row],[PLATE]],"_org_",Table1[[#This Row],[DATE SAMPLE DELIVERY]]))</f>
        <v/>
      </c>
      <c r="T1116" s="121" t="str">
        <f>IF(Table1[[#This Row],[DATE SAMPLE DELIVERY]]="","",(CONCATENATE(20,LEFT(Table1[[#This Row],[DATE SAMPLE DELIVERY]],2),"-",(MID(Table1[[#This Row],[DATE SAMPLE DELIVERY]],3,2)),"-",(RIGHT(Table1[[#This Row],[DATE SAMPLE DELIVERY]],2)))))</f>
        <v/>
      </c>
      <c r="U1116" s="122" t="str">
        <f>IF(Table1[[#This Row],[LIBRARY ID]]="","",IF('Sample information'!$B$22="","RML",'Sample information'!$B$22))</f>
        <v/>
      </c>
      <c r="V1116" s="121" t="s">
        <v>280</v>
      </c>
      <c r="W1116" s="195"/>
      <c r="X1116" s="195"/>
      <c r="Y1116" s="197"/>
      <c r="Z1116" s="197"/>
      <c r="AA1116" s="198"/>
      <c r="AB1116" s="197"/>
      <c r="AC1116" s="199"/>
      <c r="AD1116" s="200"/>
      <c r="AE1116" s="201"/>
      <c r="AF1116" s="195"/>
      <c r="AG1116" s="121"/>
      <c r="AH1116" s="121"/>
      <c r="AI1116" s="121"/>
      <c r="AJ1116" s="121"/>
      <c r="AK1116" s="121"/>
      <c r="AL1116" s="121"/>
      <c r="AM1116" s="121"/>
      <c r="AN1116" s="121"/>
      <c r="AO1116" s="121"/>
      <c r="AP1116" s="121"/>
      <c r="AQ1116" s="121"/>
      <c r="AR1116" s="121"/>
      <c r="AS1116" s="121"/>
      <c r="AT1116" s="121"/>
      <c r="AU1116" s="121"/>
      <c r="AV1116" s="121"/>
      <c r="AW1116" s="121"/>
      <c r="AX1116" s="121"/>
      <c r="AY1116" s="121"/>
      <c r="AZ1116" s="121"/>
      <c r="BA1116" s="121"/>
      <c r="BB1116" s="121"/>
      <c r="BC1116" s="121"/>
      <c r="BD1116" s="121"/>
      <c r="BE1116" s="121"/>
    </row>
    <row r="1117" spans="1:57" s="122" customFormat="1" ht="15">
      <c r="A1117" s="202" t="str">
        <f>IF(Table1[[#This Row],[LIBRARY ID]]="","",CONCATENATE('Sample information'!B$16," #1"," ",Table1[[#This Row],[DATE SAMPLE DELIVERY]]))</f>
        <v/>
      </c>
      <c r="B1117" s="202" t="str">
        <f>IF(Table1[[#This Row],[LIBRARY ID]]="","",CONCATENATE('Sample information'!B$16,"-",Table1[[#This Row],[LIBRARY ID]]))</f>
        <v/>
      </c>
      <c r="C1117" s="194"/>
      <c r="D1117" s="194"/>
      <c r="E1117" s="194"/>
      <c r="F1117" s="204" t="s">
        <v>547</v>
      </c>
      <c r="G1117" s="194"/>
      <c r="H1117" s="194"/>
      <c r="I1117" s="194"/>
      <c r="J1117" s="194"/>
      <c r="K1117" s="194"/>
      <c r="L1117" s="202" t="str">
        <f>IF(Table1[[#This Row],[INDEX CATEGORY]]="",CONCATENATE("Custom (",Table1[[#This Row],[CUSTOM INDEX]],")"),IF(Table1[[#This Row],[INDEX CATEGORY]]="No index","Custom (None)",INDEX(Index!$C$3:$X$230,MATCH(Table1[[#This Row],[INDEX NUMBER]],Index!$B$3:$B$230,0),MATCH(Table1[[#This Row],[INDEX CATEGORY]],Index!$C$2:$X$2,0))))</f>
        <v>Custom ()</v>
      </c>
      <c r="M1117" s="205"/>
      <c r="N1117" s="206" t="s">
        <v>5</v>
      </c>
      <c r="O1117" s="205" t="s">
        <v>77</v>
      </c>
      <c r="P1117" s="210" t="str">
        <f>IF(Table1[[#This Row],[LIBRARY ID]]="","",Table1[[#This Row],[VOLUME]])</f>
        <v/>
      </c>
      <c r="Q1117" s="210" t="str">
        <f>IF(Table1[[#This Row],[LIBRARY ID]]="","",Table1[[#This Row],[CONCENTRATION]]*Table1[[#This Row],[VOLUME]])</f>
        <v/>
      </c>
      <c r="R1117" s="196" t="s">
        <v>980</v>
      </c>
      <c r="S1117" s="207" t="str">
        <f>IF(Table1[[#This Row],[LIBRARY ID]]="","",CONCATENATE('Sample information'!$B$16,"_",Table1[[#This Row],[PLATE]],"_org_",Table1[[#This Row],[DATE SAMPLE DELIVERY]]))</f>
        <v/>
      </c>
      <c r="T1117" s="121" t="str">
        <f>IF(Table1[[#This Row],[DATE SAMPLE DELIVERY]]="","",(CONCATENATE(20,LEFT(Table1[[#This Row],[DATE SAMPLE DELIVERY]],2),"-",(MID(Table1[[#This Row],[DATE SAMPLE DELIVERY]],3,2)),"-",(RIGHT(Table1[[#This Row],[DATE SAMPLE DELIVERY]],2)))))</f>
        <v/>
      </c>
      <c r="U1117" s="122" t="str">
        <f>IF(Table1[[#This Row],[LIBRARY ID]]="","",IF('Sample information'!$B$22="","RML",'Sample information'!$B$22))</f>
        <v/>
      </c>
      <c r="V1117" s="121" t="s">
        <v>280</v>
      </c>
      <c r="W1117" s="195"/>
      <c r="X1117" s="195"/>
      <c r="Y1117" s="197"/>
      <c r="Z1117" s="197"/>
      <c r="AA1117" s="198"/>
      <c r="AB1117" s="197"/>
      <c r="AC1117" s="199"/>
      <c r="AD1117" s="200"/>
      <c r="AE1117" s="201"/>
      <c r="AF1117" s="195"/>
      <c r="AG1117" s="121"/>
      <c r="AH1117" s="121"/>
      <c r="AI1117" s="121"/>
      <c r="AJ1117" s="121"/>
      <c r="AK1117" s="121"/>
      <c r="AL1117" s="121"/>
      <c r="AM1117" s="121"/>
      <c r="AN1117" s="121"/>
      <c r="AO1117" s="121"/>
      <c r="AP1117" s="121"/>
      <c r="AQ1117" s="121"/>
      <c r="AR1117" s="121"/>
      <c r="AS1117" s="121"/>
      <c r="AT1117" s="121"/>
      <c r="AU1117" s="121"/>
      <c r="AV1117" s="121"/>
      <c r="AW1117" s="121"/>
      <c r="AX1117" s="121"/>
      <c r="AY1117" s="121"/>
      <c r="AZ1117" s="121"/>
      <c r="BA1117" s="121"/>
      <c r="BB1117" s="121"/>
      <c r="BC1117" s="121"/>
      <c r="BD1117" s="121"/>
      <c r="BE1117" s="121"/>
    </row>
    <row r="1118" spans="1:57" s="122" customFormat="1" ht="15">
      <c r="A1118" s="202" t="str">
        <f>IF(Table1[[#This Row],[LIBRARY ID]]="","",CONCATENATE('Sample information'!B$16," #1"," ",Table1[[#This Row],[DATE SAMPLE DELIVERY]]))</f>
        <v/>
      </c>
      <c r="B1118" s="202" t="str">
        <f>IF(Table1[[#This Row],[LIBRARY ID]]="","",CONCATENATE('Sample information'!B$16,"-",Table1[[#This Row],[LIBRARY ID]]))</f>
        <v/>
      </c>
      <c r="C1118" s="194"/>
      <c r="D1118" s="194"/>
      <c r="E1118" s="194"/>
      <c r="F1118" s="204" t="s">
        <v>547</v>
      </c>
      <c r="G1118" s="194"/>
      <c r="H1118" s="194"/>
      <c r="I1118" s="194"/>
      <c r="J1118" s="194"/>
      <c r="K1118" s="194"/>
      <c r="L1118" s="202" t="str">
        <f>IF(Table1[[#This Row],[INDEX CATEGORY]]="",CONCATENATE("Custom (",Table1[[#This Row],[CUSTOM INDEX]],")"),IF(Table1[[#This Row],[INDEX CATEGORY]]="No index","Custom (None)",INDEX(Index!$C$3:$X$230,MATCH(Table1[[#This Row],[INDEX NUMBER]],Index!$B$3:$B$230,0),MATCH(Table1[[#This Row],[INDEX CATEGORY]],Index!$C$2:$X$2,0))))</f>
        <v>Custom ()</v>
      </c>
      <c r="M1118" s="205"/>
      <c r="N1118" s="206" t="s">
        <v>5</v>
      </c>
      <c r="O1118" s="205" t="s">
        <v>78</v>
      </c>
      <c r="P1118" s="210" t="str">
        <f>IF(Table1[[#This Row],[LIBRARY ID]]="","",Table1[[#This Row],[VOLUME]])</f>
        <v/>
      </c>
      <c r="Q1118" s="210" t="str">
        <f>IF(Table1[[#This Row],[LIBRARY ID]]="","",Table1[[#This Row],[CONCENTRATION]]*Table1[[#This Row],[VOLUME]])</f>
        <v/>
      </c>
      <c r="R1118" s="196" t="s">
        <v>980</v>
      </c>
      <c r="S1118" s="207" t="str">
        <f>IF(Table1[[#This Row],[LIBRARY ID]]="","",CONCATENATE('Sample information'!$B$16,"_",Table1[[#This Row],[PLATE]],"_org_",Table1[[#This Row],[DATE SAMPLE DELIVERY]]))</f>
        <v/>
      </c>
      <c r="T1118" s="121" t="str">
        <f>IF(Table1[[#This Row],[DATE SAMPLE DELIVERY]]="","",(CONCATENATE(20,LEFT(Table1[[#This Row],[DATE SAMPLE DELIVERY]],2),"-",(MID(Table1[[#This Row],[DATE SAMPLE DELIVERY]],3,2)),"-",(RIGHT(Table1[[#This Row],[DATE SAMPLE DELIVERY]],2)))))</f>
        <v/>
      </c>
      <c r="U1118" s="122" t="str">
        <f>IF(Table1[[#This Row],[LIBRARY ID]]="","",IF('Sample information'!$B$22="","RML",'Sample information'!$B$22))</f>
        <v/>
      </c>
      <c r="V1118" s="121" t="s">
        <v>280</v>
      </c>
      <c r="W1118" s="195"/>
      <c r="X1118" s="195"/>
      <c r="Y1118" s="197"/>
      <c r="Z1118" s="197"/>
      <c r="AA1118" s="198"/>
      <c r="AB1118" s="197"/>
      <c r="AC1118" s="199"/>
      <c r="AD1118" s="200"/>
      <c r="AE1118" s="201"/>
      <c r="AF1118" s="195"/>
      <c r="AG1118" s="121"/>
      <c r="AH1118" s="121"/>
      <c r="AI1118" s="121"/>
      <c r="AJ1118" s="121"/>
      <c r="AK1118" s="121"/>
      <c r="AL1118" s="121"/>
      <c r="AM1118" s="121"/>
      <c r="AN1118" s="121"/>
      <c r="AO1118" s="121"/>
      <c r="AP1118" s="121"/>
      <c r="AQ1118" s="121"/>
      <c r="AR1118" s="121"/>
      <c r="AS1118" s="121"/>
      <c r="AT1118" s="121"/>
      <c r="AU1118" s="121"/>
      <c r="AV1118" s="121"/>
      <c r="AW1118" s="121"/>
      <c r="AX1118" s="121"/>
      <c r="AY1118" s="121"/>
      <c r="AZ1118" s="121"/>
      <c r="BA1118" s="121"/>
      <c r="BB1118" s="121"/>
      <c r="BC1118" s="121"/>
      <c r="BD1118" s="121"/>
      <c r="BE1118" s="121"/>
    </row>
    <row r="1119" spans="1:57" s="122" customFormat="1" ht="15">
      <c r="A1119" s="202" t="str">
        <f>IF(Table1[[#This Row],[LIBRARY ID]]="","",CONCATENATE('Sample information'!B$16," #1"," ",Table1[[#This Row],[DATE SAMPLE DELIVERY]]))</f>
        <v/>
      </c>
      <c r="B1119" s="202" t="str">
        <f>IF(Table1[[#This Row],[LIBRARY ID]]="","",CONCATENATE('Sample information'!B$16,"-",Table1[[#This Row],[LIBRARY ID]]))</f>
        <v/>
      </c>
      <c r="C1119" s="194"/>
      <c r="D1119" s="194"/>
      <c r="E1119" s="194"/>
      <c r="F1119" s="204" t="s">
        <v>547</v>
      </c>
      <c r="G1119" s="194"/>
      <c r="H1119" s="194"/>
      <c r="I1119" s="194"/>
      <c r="J1119" s="194"/>
      <c r="K1119" s="194"/>
      <c r="L1119" s="202" t="str">
        <f>IF(Table1[[#This Row],[INDEX CATEGORY]]="",CONCATENATE("Custom (",Table1[[#This Row],[CUSTOM INDEX]],")"),IF(Table1[[#This Row],[INDEX CATEGORY]]="No index","Custom (None)",INDEX(Index!$C$3:$X$230,MATCH(Table1[[#This Row],[INDEX NUMBER]],Index!$B$3:$B$230,0),MATCH(Table1[[#This Row],[INDEX CATEGORY]],Index!$C$2:$X$2,0))))</f>
        <v>Custom ()</v>
      </c>
      <c r="M1119" s="205"/>
      <c r="N1119" s="206" t="s">
        <v>5</v>
      </c>
      <c r="O1119" s="205" t="s">
        <v>79</v>
      </c>
      <c r="P1119" s="210" t="str">
        <f>IF(Table1[[#This Row],[LIBRARY ID]]="","",Table1[[#This Row],[VOLUME]])</f>
        <v/>
      </c>
      <c r="Q1119" s="210" t="str">
        <f>IF(Table1[[#This Row],[LIBRARY ID]]="","",Table1[[#This Row],[CONCENTRATION]]*Table1[[#This Row],[VOLUME]])</f>
        <v/>
      </c>
      <c r="R1119" s="196" t="s">
        <v>980</v>
      </c>
      <c r="S1119" s="207" t="str">
        <f>IF(Table1[[#This Row],[LIBRARY ID]]="","",CONCATENATE('Sample information'!$B$16,"_",Table1[[#This Row],[PLATE]],"_org_",Table1[[#This Row],[DATE SAMPLE DELIVERY]]))</f>
        <v/>
      </c>
      <c r="T1119" s="121" t="str">
        <f>IF(Table1[[#This Row],[DATE SAMPLE DELIVERY]]="","",(CONCATENATE(20,LEFT(Table1[[#This Row],[DATE SAMPLE DELIVERY]],2),"-",(MID(Table1[[#This Row],[DATE SAMPLE DELIVERY]],3,2)),"-",(RIGHT(Table1[[#This Row],[DATE SAMPLE DELIVERY]],2)))))</f>
        <v/>
      </c>
      <c r="U1119" s="122" t="str">
        <f>IF(Table1[[#This Row],[LIBRARY ID]]="","",IF('Sample information'!$B$22="","RML",'Sample information'!$B$22))</f>
        <v/>
      </c>
      <c r="V1119" s="121" t="s">
        <v>280</v>
      </c>
      <c r="W1119" s="195"/>
      <c r="X1119" s="195"/>
      <c r="Y1119" s="197"/>
      <c r="Z1119" s="197"/>
      <c r="AA1119" s="198"/>
      <c r="AB1119" s="197"/>
      <c r="AC1119" s="199"/>
      <c r="AD1119" s="200"/>
      <c r="AE1119" s="201"/>
      <c r="AF1119" s="195"/>
      <c r="AG1119" s="121"/>
      <c r="AH1119" s="121"/>
      <c r="AI1119" s="121"/>
      <c r="AJ1119" s="121"/>
      <c r="AK1119" s="121"/>
      <c r="AL1119" s="121"/>
      <c r="AM1119" s="121"/>
      <c r="AN1119" s="121"/>
      <c r="AO1119" s="121"/>
      <c r="AP1119" s="121"/>
      <c r="AQ1119" s="121"/>
      <c r="AR1119" s="121"/>
      <c r="AS1119" s="121"/>
      <c r="AT1119" s="121"/>
      <c r="AU1119" s="121"/>
      <c r="AV1119" s="121"/>
      <c r="AW1119" s="121"/>
      <c r="AX1119" s="121"/>
      <c r="AY1119" s="121"/>
      <c r="AZ1119" s="121"/>
      <c r="BA1119" s="121"/>
      <c r="BB1119" s="121"/>
      <c r="BC1119" s="121"/>
      <c r="BD1119" s="121"/>
      <c r="BE1119" s="121"/>
    </row>
    <row r="1120" spans="1:57" s="122" customFormat="1" ht="15">
      <c r="A1120" s="202" t="str">
        <f>IF(Table1[[#This Row],[LIBRARY ID]]="","",CONCATENATE('Sample information'!B$16," #1"," ",Table1[[#This Row],[DATE SAMPLE DELIVERY]]))</f>
        <v/>
      </c>
      <c r="B1120" s="202" t="str">
        <f>IF(Table1[[#This Row],[LIBRARY ID]]="","",CONCATENATE('Sample information'!B$16,"-",Table1[[#This Row],[LIBRARY ID]]))</f>
        <v/>
      </c>
      <c r="C1120" s="194"/>
      <c r="D1120" s="194"/>
      <c r="E1120" s="194"/>
      <c r="F1120" s="204" t="s">
        <v>547</v>
      </c>
      <c r="G1120" s="194"/>
      <c r="H1120" s="194"/>
      <c r="I1120" s="194"/>
      <c r="J1120" s="194"/>
      <c r="K1120" s="194"/>
      <c r="L1120" s="202" t="str">
        <f>IF(Table1[[#This Row],[INDEX CATEGORY]]="",CONCATENATE("Custom (",Table1[[#This Row],[CUSTOM INDEX]],")"),IF(Table1[[#This Row],[INDEX CATEGORY]]="No index","Custom (None)",INDEX(Index!$C$3:$X$230,MATCH(Table1[[#This Row],[INDEX NUMBER]],Index!$B$3:$B$230,0),MATCH(Table1[[#This Row],[INDEX CATEGORY]],Index!$C$2:$X$2,0))))</f>
        <v>Custom ()</v>
      </c>
      <c r="M1120" s="205"/>
      <c r="N1120" s="206" t="s">
        <v>5</v>
      </c>
      <c r="O1120" s="205" t="s">
        <v>80</v>
      </c>
      <c r="P1120" s="210" t="str">
        <f>IF(Table1[[#This Row],[LIBRARY ID]]="","",Table1[[#This Row],[VOLUME]])</f>
        <v/>
      </c>
      <c r="Q1120" s="210" t="str">
        <f>IF(Table1[[#This Row],[LIBRARY ID]]="","",Table1[[#This Row],[CONCENTRATION]]*Table1[[#This Row],[VOLUME]])</f>
        <v/>
      </c>
      <c r="R1120" s="196" t="s">
        <v>980</v>
      </c>
      <c r="S1120" s="207" t="str">
        <f>IF(Table1[[#This Row],[LIBRARY ID]]="","",CONCATENATE('Sample information'!$B$16,"_",Table1[[#This Row],[PLATE]],"_org_",Table1[[#This Row],[DATE SAMPLE DELIVERY]]))</f>
        <v/>
      </c>
      <c r="T1120" s="121" t="str">
        <f>IF(Table1[[#This Row],[DATE SAMPLE DELIVERY]]="","",(CONCATENATE(20,LEFT(Table1[[#This Row],[DATE SAMPLE DELIVERY]],2),"-",(MID(Table1[[#This Row],[DATE SAMPLE DELIVERY]],3,2)),"-",(RIGHT(Table1[[#This Row],[DATE SAMPLE DELIVERY]],2)))))</f>
        <v/>
      </c>
      <c r="U1120" s="122" t="str">
        <f>IF(Table1[[#This Row],[LIBRARY ID]]="","",IF('Sample information'!$B$22="","RML",'Sample information'!$B$22))</f>
        <v/>
      </c>
      <c r="V1120" s="121" t="s">
        <v>280</v>
      </c>
      <c r="W1120" s="195"/>
      <c r="X1120" s="195"/>
      <c r="Y1120" s="197"/>
      <c r="Z1120" s="197"/>
      <c r="AA1120" s="198"/>
      <c r="AB1120" s="197"/>
      <c r="AC1120" s="199"/>
      <c r="AD1120" s="200"/>
      <c r="AE1120" s="201"/>
      <c r="AF1120" s="195"/>
      <c r="AG1120" s="121"/>
      <c r="AH1120" s="121"/>
      <c r="AI1120" s="121"/>
      <c r="AJ1120" s="121"/>
      <c r="AK1120" s="121"/>
      <c r="AL1120" s="121"/>
      <c r="AM1120" s="121"/>
      <c r="AN1120" s="121"/>
      <c r="AO1120" s="121"/>
      <c r="AP1120" s="121"/>
      <c r="AQ1120" s="121"/>
      <c r="AR1120" s="121"/>
      <c r="AS1120" s="121"/>
      <c r="AT1120" s="121"/>
      <c r="AU1120" s="121"/>
      <c r="AV1120" s="121"/>
      <c r="AW1120" s="121"/>
      <c r="AX1120" s="121"/>
      <c r="AY1120" s="121"/>
      <c r="AZ1120" s="121"/>
      <c r="BA1120" s="121"/>
      <c r="BB1120" s="121"/>
      <c r="BC1120" s="121"/>
      <c r="BD1120" s="121"/>
      <c r="BE1120" s="121"/>
    </row>
    <row r="1121" spans="1:57" s="122" customFormat="1" ht="15">
      <c r="A1121" s="202" t="str">
        <f>IF(Table1[[#This Row],[LIBRARY ID]]="","",CONCATENATE('Sample information'!B$16," #1"," ",Table1[[#This Row],[DATE SAMPLE DELIVERY]]))</f>
        <v/>
      </c>
      <c r="B1121" s="202" t="str">
        <f>IF(Table1[[#This Row],[LIBRARY ID]]="","",CONCATENATE('Sample information'!B$16,"-",Table1[[#This Row],[LIBRARY ID]]))</f>
        <v/>
      </c>
      <c r="C1121" s="194"/>
      <c r="D1121" s="194"/>
      <c r="E1121" s="194"/>
      <c r="F1121" s="204" t="s">
        <v>547</v>
      </c>
      <c r="G1121" s="194"/>
      <c r="H1121" s="194"/>
      <c r="I1121" s="194"/>
      <c r="J1121" s="194"/>
      <c r="K1121" s="194"/>
      <c r="L1121" s="202" t="str">
        <f>IF(Table1[[#This Row],[INDEX CATEGORY]]="",CONCATENATE("Custom (",Table1[[#This Row],[CUSTOM INDEX]],")"),IF(Table1[[#This Row],[INDEX CATEGORY]]="No index","Custom (None)",INDEX(Index!$C$3:$X$230,MATCH(Table1[[#This Row],[INDEX NUMBER]],Index!$B$3:$B$230,0),MATCH(Table1[[#This Row],[INDEX CATEGORY]],Index!$C$2:$X$2,0))))</f>
        <v>Custom ()</v>
      </c>
      <c r="M1121" s="205"/>
      <c r="N1121" s="206" t="s">
        <v>5</v>
      </c>
      <c r="O1121" s="205" t="s">
        <v>81</v>
      </c>
      <c r="P1121" s="210" t="str">
        <f>IF(Table1[[#This Row],[LIBRARY ID]]="","",Table1[[#This Row],[VOLUME]])</f>
        <v/>
      </c>
      <c r="Q1121" s="210" t="str">
        <f>IF(Table1[[#This Row],[LIBRARY ID]]="","",Table1[[#This Row],[CONCENTRATION]]*Table1[[#This Row],[VOLUME]])</f>
        <v/>
      </c>
      <c r="R1121" s="196" t="s">
        <v>980</v>
      </c>
      <c r="S1121" s="207" t="str">
        <f>IF(Table1[[#This Row],[LIBRARY ID]]="","",CONCATENATE('Sample information'!$B$16,"_",Table1[[#This Row],[PLATE]],"_org_",Table1[[#This Row],[DATE SAMPLE DELIVERY]]))</f>
        <v/>
      </c>
      <c r="T1121" s="121" t="str">
        <f>IF(Table1[[#This Row],[DATE SAMPLE DELIVERY]]="","",(CONCATENATE(20,LEFT(Table1[[#This Row],[DATE SAMPLE DELIVERY]],2),"-",(MID(Table1[[#This Row],[DATE SAMPLE DELIVERY]],3,2)),"-",(RIGHT(Table1[[#This Row],[DATE SAMPLE DELIVERY]],2)))))</f>
        <v/>
      </c>
      <c r="U1121" s="122" t="str">
        <f>IF(Table1[[#This Row],[LIBRARY ID]]="","",IF('Sample information'!$B$22="","RML",'Sample information'!$B$22))</f>
        <v/>
      </c>
      <c r="V1121" s="121" t="s">
        <v>280</v>
      </c>
      <c r="W1121" s="195"/>
      <c r="X1121" s="195"/>
      <c r="Y1121" s="197"/>
      <c r="Z1121" s="197"/>
      <c r="AA1121" s="198"/>
      <c r="AB1121" s="197"/>
      <c r="AC1121" s="199"/>
      <c r="AD1121" s="200"/>
      <c r="AE1121" s="201"/>
      <c r="AF1121" s="195"/>
      <c r="AG1121" s="121"/>
      <c r="AH1121" s="121"/>
      <c r="AI1121" s="121"/>
      <c r="AJ1121" s="121"/>
      <c r="AK1121" s="121"/>
      <c r="AL1121" s="121"/>
      <c r="AM1121" s="121"/>
      <c r="AN1121" s="121"/>
      <c r="AO1121" s="121"/>
      <c r="AP1121" s="121"/>
      <c r="AQ1121" s="121"/>
      <c r="AR1121" s="121"/>
      <c r="AS1121" s="121"/>
      <c r="AT1121" s="121"/>
      <c r="AU1121" s="121"/>
      <c r="AV1121" s="121"/>
      <c r="AW1121" s="121"/>
      <c r="AX1121" s="121"/>
      <c r="AY1121" s="121"/>
      <c r="AZ1121" s="121"/>
      <c r="BA1121" s="121"/>
      <c r="BB1121" s="121"/>
      <c r="BC1121" s="121"/>
      <c r="BD1121" s="121"/>
      <c r="BE1121" s="121"/>
    </row>
    <row r="1122" spans="1:57" s="122" customFormat="1" ht="15">
      <c r="A1122" s="202" t="str">
        <f>IF(Table1[[#This Row],[LIBRARY ID]]="","",CONCATENATE('Sample information'!B$16," #1"," ",Table1[[#This Row],[DATE SAMPLE DELIVERY]]))</f>
        <v/>
      </c>
      <c r="B1122" s="202" t="str">
        <f>IF(Table1[[#This Row],[LIBRARY ID]]="","",CONCATENATE('Sample information'!B$16,"-",Table1[[#This Row],[LIBRARY ID]]))</f>
        <v/>
      </c>
      <c r="C1122" s="194"/>
      <c r="D1122" s="194"/>
      <c r="E1122" s="194"/>
      <c r="F1122" s="204" t="s">
        <v>547</v>
      </c>
      <c r="G1122" s="194"/>
      <c r="H1122" s="194"/>
      <c r="I1122" s="194"/>
      <c r="J1122" s="194"/>
      <c r="K1122" s="194"/>
      <c r="L1122" s="202" t="str">
        <f>IF(Table1[[#This Row],[INDEX CATEGORY]]="",CONCATENATE("Custom (",Table1[[#This Row],[CUSTOM INDEX]],")"),IF(Table1[[#This Row],[INDEX CATEGORY]]="No index","Custom (None)",INDEX(Index!$C$3:$X$230,MATCH(Table1[[#This Row],[INDEX NUMBER]],Index!$B$3:$B$230,0),MATCH(Table1[[#This Row],[INDEX CATEGORY]],Index!$C$2:$X$2,0))))</f>
        <v>Custom ()</v>
      </c>
      <c r="M1122" s="205"/>
      <c r="N1122" s="206" t="s">
        <v>5</v>
      </c>
      <c r="O1122" s="205" t="s">
        <v>82</v>
      </c>
      <c r="P1122" s="210" t="str">
        <f>IF(Table1[[#This Row],[LIBRARY ID]]="","",Table1[[#This Row],[VOLUME]])</f>
        <v/>
      </c>
      <c r="Q1122" s="210" t="str">
        <f>IF(Table1[[#This Row],[LIBRARY ID]]="","",Table1[[#This Row],[CONCENTRATION]]*Table1[[#This Row],[VOLUME]])</f>
        <v/>
      </c>
      <c r="R1122" s="196" t="s">
        <v>980</v>
      </c>
      <c r="S1122" s="207" t="str">
        <f>IF(Table1[[#This Row],[LIBRARY ID]]="","",CONCATENATE('Sample information'!$B$16,"_",Table1[[#This Row],[PLATE]],"_org_",Table1[[#This Row],[DATE SAMPLE DELIVERY]]))</f>
        <v/>
      </c>
      <c r="T1122" s="121" t="str">
        <f>IF(Table1[[#This Row],[DATE SAMPLE DELIVERY]]="","",(CONCATENATE(20,LEFT(Table1[[#This Row],[DATE SAMPLE DELIVERY]],2),"-",(MID(Table1[[#This Row],[DATE SAMPLE DELIVERY]],3,2)),"-",(RIGHT(Table1[[#This Row],[DATE SAMPLE DELIVERY]],2)))))</f>
        <v/>
      </c>
      <c r="U1122" s="122" t="str">
        <f>IF(Table1[[#This Row],[LIBRARY ID]]="","",IF('Sample information'!$B$22="","RML",'Sample information'!$B$22))</f>
        <v/>
      </c>
      <c r="V1122" s="121" t="s">
        <v>280</v>
      </c>
      <c r="W1122" s="195"/>
      <c r="X1122" s="195"/>
      <c r="Y1122" s="197"/>
      <c r="Z1122" s="197"/>
      <c r="AA1122" s="198"/>
      <c r="AB1122" s="197"/>
      <c r="AC1122" s="199"/>
      <c r="AD1122" s="200"/>
      <c r="AE1122" s="201"/>
      <c r="AF1122" s="195"/>
      <c r="AG1122" s="121"/>
      <c r="AH1122" s="121"/>
      <c r="AI1122" s="121"/>
      <c r="AJ1122" s="121"/>
      <c r="AK1122" s="121"/>
      <c r="AL1122" s="121"/>
      <c r="AM1122" s="121"/>
      <c r="AN1122" s="121"/>
      <c r="AO1122" s="121"/>
      <c r="AP1122" s="121"/>
      <c r="AQ1122" s="121"/>
      <c r="AR1122" s="121"/>
      <c r="AS1122" s="121"/>
      <c r="AT1122" s="121"/>
      <c r="AU1122" s="121"/>
      <c r="AV1122" s="121"/>
      <c r="AW1122" s="121"/>
      <c r="AX1122" s="121"/>
      <c r="AY1122" s="121"/>
      <c r="AZ1122" s="121"/>
      <c r="BA1122" s="121"/>
      <c r="BB1122" s="121"/>
      <c r="BC1122" s="121"/>
      <c r="BD1122" s="121"/>
      <c r="BE1122" s="121"/>
    </row>
    <row r="1123" spans="1:57" s="122" customFormat="1" ht="15">
      <c r="A1123" s="202" t="str">
        <f>IF(Table1[[#This Row],[LIBRARY ID]]="","",CONCATENATE('Sample information'!B$16," #1"," ",Table1[[#This Row],[DATE SAMPLE DELIVERY]]))</f>
        <v/>
      </c>
      <c r="B1123" s="202" t="str">
        <f>IF(Table1[[#This Row],[LIBRARY ID]]="","",CONCATENATE('Sample information'!B$16,"-",Table1[[#This Row],[LIBRARY ID]]))</f>
        <v/>
      </c>
      <c r="C1123" s="194"/>
      <c r="D1123" s="194"/>
      <c r="E1123" s="194"/>
      <c r="F1123" s="204" t="s">
        <v>547</v>
      </c>
      <c r="G1123" s="194"/>
      <c r="H1123" s="194"/>
      <c r="I1123" s="194"/>
      <c r="J1123" s="194"/>
      <c r="K1123" s="194"/>
      <c r="L1123" s="202" t="str">
        <f>IF(Table1[[#This Row],[INDEX CATEGORY]]="",CONCATENATE("Custom (",Table1[[#This Row],[CUSTOM INDEX]],")"),IF(Table1[[#This Row],[INDEX CATEGORY]]="No index","Custom (None)",INDEX(Index!$C$3:$X$230,MATCH(Table1[[#This Row],[INDEX NUMBER]],Index!$B$3:$B$230,0),MATCH(Table1[[#This Row],[INDEX CATEGORY]],Index!$C$2:$X$2,0))))</f>
        <v>Custom ()</v>
      </c>
      <c r="M1123" s="205"/>
      <c r="N1123" s="206" t="s">
        <v>5</v>
      </c>
      <c r="O1123" s="205" t="s">
        <v>83</v>
      </c>
      <c r="P1123" s="210" t="str">
        <f>IF(Table1[[#This Row],[LIBRARY ID]]="","",Table1[[#This Row],[VOLUME]])</f>
        <v/>
      </c>
      <c r="Q1123" s="210" t="str">
        <f>IF(Table1[[#This Row],[LIBRARY ID]]="","",Table1[[#This Row],[CONCENTRATION]]*Table1[[#This Row],[VOLUME]])</f>
        <v/>
      </c>
      <c r="R1123" s="196" t="s">
        <v>980</v>
      </c>
      <c r="S1123" s="207" t="str">
        <f>IF(Table1[[#This Row],[LIBRARY ID]]="","",CONCATENATE('Sample information'!$B$16,"_",Table1[[#This Row],[PLATE]],"_org_",Table1[[#This Row],[DATE SAMPLE DELIVERY]]))</f>
        <v/>
      </c>
      <c r="T1123" s="121" t="str">
        <f>IF(Table1[[#This Row],[DATE SAMPLE DELIVERY]]="","",(CONCATENATE(20,LEFT(Table1[[#This Row],[DATE SAMPLE DELIVERY]],2),"-",(MID(Table1[[#This Row],[DATE SAMPLE DELIVERY]],3,2)),"-",(RIGHT(Table1[[#This Row],[DATE SAMPLE DELIVERY]],2)))))</f>
        <v/>
      </c>
      <c r="U1123" s="122" t="str">
        <f>IF(Table1[[#This Row],[LIBRARY ID]]="","",IF('Sample information'!$B$22="","RML",'Sample information'!$B$22))</f>
        <v/>
      </c>
      <c r="V1123" s="121" t="s">
        <v>280</v>
      </c>
      <c r="W1123" s="195"/>
      <c r="X1123" s="195"/>
      <c r="Y1123" s="197"/>
      <c r="Z1123" s="197"/>
      <c r="AA1123" s="198"/>
      <c r="AB1123" s="197"/>
      <c r="AC1123" s="199"/>
      <c r="AD1123" s="200"/>
      <c r="AE1123" s="201"/>
      <c r="AF1123" s="195"/>
      <c r="AG1123" s="121"/>
      <c r="AH1123" s="121"/>
      <c r="AI1123" s="121"/>
      <c r="AJ1123" s="121"/>
      <c r="AK1123" s="121"/>
      <c r="AL1123" s="121"/>
      <c r="AM1123" s="121"/>
      <c r="AN1123" s="121"/>
      <c r="AO1123" s="121"/>
      <c r="AP1123" s="121"/>
      <c r="AQ1123" s="121"/>
      <c r="AR1123" s="121"/>
      <c r="AS1123" s="121"/>
      <c r="AT1123" s="121"/>
      <c r="AU1123" s="121"/>
      <c r="AV1123" s="121"/>
      <c r="AW1123" s="121"/>
      <c r="AX1123" s="121"/>
      <c r="AY1123" s="121"/>
      <c r="AZ1123" s="121"/>
      <c r="BA1123" s="121"/>
      <c r="BB1123" s="121"/>
      <c r="BC1123" s="121"/>
      <c r="BD1123" s="121"/>
      <c r="BE1123" s="121"/>
    </row>
    <row r="1124" spans="1:57" s="122" customFormat="1" ht="15">
      <c r="A1124" s="202" t="str">
        <f>IF(Table1[[#This Row],[LIBRARY ID]]="","",CONCATENATE('Sample information'!B$16," #1"," ",Table1[[#This Row],[DATE SAMPLE DELIVERY]]))</f>
        <v/>
      </c>
      <c r="B1124" s="202" t="str">
        <f>IF(Table1[[#This Row],[LIBRARY ID]]="","",CONCATENATE('Sample information'!B$16,"-",Table1[[#This Row],[LIBRARY ID]]))</f>
        <v/>
      </c>
      <c r="C1124" s="194"/>
      <c r="D1124" s="194"/>
      <c r="E1124" s="194"/>
      <c r="F1124" s="204" t="s">
        <v>547</v>
      </c>
      <c r="G1124" s="194"/>
      <c r="H1124" s="194"/>
      <c r="I1124" s="194"/>
      <c r="J1124" s="194"/>
      <c r="K1124" s="194"/>
      <c r="L1124" s="202" t="str">
        <f>IF(Table1[[#This Row],[INDEX CATEGORY]]="",CONCATENATE("Custom (",Table1[[#This Row],[CUSTOM INDEX]],")"),IF(Table1[[#This Row],[INDEX CATEGORY]]="No index","Custom (None)",INDEX(Index!$C$3:$X$230,MATCH(Table1[[#This Row],[INDEX NUMBER]],Index!$B$3:$B$230,0),MATCH(Table1[[#This Row],[INDEX CATEGORY]],Index!$C$2:$X$2,0))))</f>
        <v>Custom ()</v>
      </c>
      <c r="M1124" s="205"/>
      <c r="N1124" s="206" t="s">
        <v>5</v>
      </c>
      <c r="O1124" s="205" t="s">
        <v>84</v>
      </c>
      <c r="P1124" s="210" t="str">
        <f>IF(Table1[[#This Row],[LIBRARY ID]]="","",Table1[[#This Row],[VOLUME]])</f>
        <v/>
      </c>
      <c r="Q1124" s="210" t="str">
        <f>IF(Table1[[#This Row],[LIBRARY ID]]="","",Table1[[#This Row],[CONCENTRATION]]*Table1[[#This Row],[VOLUME]])</f>
        <v/>
      </c>
      <c r="R1124" s="196" t="s">
        <v>980</v>
      </c>
      <c r="S1124" s="207" t="str">
        <f>IF(Table1[[#This Row],[LIBRARY ID]]="","",CONCATENATE('Sample information'!$B$16,"_",Table1[[#This Row],[PLATE]],"_org_",Table1[[#This Row],[DATE SAMPLE DELIVERY]]))</f>
        <v/>
      </c>
      <c r="T1124" s="121" t="str">
        <f>IF(Table1[[#This Row],[DATE SAMPLE DELIVERY]]="","",(CONCATENATE(20,LEFT(Table1[[#This Row],[DATE SAMPLE DELIVERY]],2),"-",(MID(Table1[[#This Row],[DATE SAMPLE DELIVERY]],3,2)),"-",(RIGHT(Table1[[#This Row],[DATE SAMPLE DELIVERY]],2)))))</f>
        <v/>
      </c>
      <c r="U1124" s="122" t="str">
        <f>IF(Table1[[#This Row],[LIBRARY ID]]="","",IF('Sample information'!$B$22="","RML",'Sample information'!$B$22))</f>
        <v/>
      </c>
      <c r="V1124" s="121" t="s">
        <v>280</v>
      </c>
      <c r="W1124" s="195"/>
      <c r="X1124" s="195"/>
      <c r="Y1124" s="197"/>
      <c r="Z1124" s="197"/>
      <c r="AA1124" s="198"/>
      <c r="AB1124" s="197"/>
      <c r="AC1124" s="199"/>
      <c r="AD1124" s="200"/>
      <c r="AE1124" s="201"/>
      <c r="AF1124" s="195"/>
      <c r="AG1124" s="121"/>
      <c r="AH1124" s="121"/>
      <c r="AI1124" s="121"/>
      <c r="AJ1124" s="121"/>
      <c r="AK1124" s="121"/>
      <c r="AL1124" s="121"/>
      <c r="AM1124" s="121"/>
      <c r="AN1124" s="121"/>
      <c r="AO1124" s="121"/>
      <c r="AP1124" s="121"/>
      <c r="AQ1124" s="121"/>
      <c r="AR1124" s="121"/>
      <c r="AS1124" s="121"/>
      <c r="AT1124" s="121"/>
      <c r="AU1124" s="121"/>
      <c r="AV1124" s="121"/>
      <c r="AW1124" s="121"/>
      <c r="AX1124" s="121"/>
      <c r="AY1124" s="121"/>
      <c r="AZ1124" s="121"/>
      <c r="BA1124" s="121"/>
      <c r="BB1124" s="121"/>
      <c r="BC1124" s="121"/>
      <c r="BD1124" s="121"/>
      <c r="BE1124" s="121"/>
    </row>
    <row r="1125" spans="1:57" s="122" customFormat="1" ht="15">
      <c r="A1125" s="202" t="str">
        <f>IF(Table1[[#This Row],[LIBRARY ID]]="","",CONCATENATE('Sample information'!B$16," #1"," ",Table1[[#This Row],[DATE SAMPLE DELIVERY]]))</f>
        <v/>
      </c>
      <c r="B1125" s="202" t="str">
        <f>IF(Table1[[#This Row],[LIBRARY ID]]="","",CONCATENATE('Sample information'!B$16,"-",Table1[[#This Row],[LIBRARY ID]]))</f>
        <v/>
      </c>
      <c r="C1125" s="194"/>
      <c r="D1125" s="194"/>
      <c r="E1125" s="194"/>
      <c r="F1125" s="204" t="s">
        <v>547</v>
      </c>
      <c r="G1125" s="194"/>
      <c r="H1125" s="194"/>
      <c r="I1125" s="194"/>
      <c r="J1125" s="194"/>
      <c r="K1125" s="194"/>
      <c r="L1125" s="202" t="str">
        <f>IF(Table1[[#This Row],[INDEX CATEGORY]]="",CONCATENATE("Custom (",Table1[[#This Row],[CUSTOM INDEX]],")"),IF(Table1[[#This Row],[INDEX CATEGORY]]="No index","Custom (None)",INDEX(Index!$C$3:$X$230,MATCH(Table1[[#This Row],[INDEX NUMBER]],Index!$B$3:$B$230,0),MATCH(Table1[[#This Row],[INDEX CATEGORY]],Index!$C$2:$X$2,0))))</f>
        <v>Custom ()</v>
      </c>
      <c r="M1125" s="205"/>
      <c r="N1125" s="206" t="s">
        <v>5</v>
      </c>
      <c r="O1125" s="205" t="s">
        <v>85</v>
      </c>
      <c r="P1125" s="210" t="str">
        <f>IF(Table1[[#This Row],[LIBRARY ID]]="","",Table1[[#This Row],[VOLUME]])</f>
        <v/>
      </c>
      <c r="Q1125" s="210" t="str">
        <f>IF(Table1[[#This Row],[LIBRARY ID]]="","",Table1[[#This Row],[CONCENTRATION]]*Table1[[#This Row],[VOLUME]])</f>
        <v/>
      </c>
      <c r="R1125" s="196" t="s">
        <v>980</v>
      </c>
      <c r="S1125" s="207" t="str">
        <f>IF(Table1[[#This Row],[LIBRARY ID]]="","",CONCATENATE('Sample information'!$B$16,"_",Table1[[#This Row],[PLATE]],"_org_",Table1[[#This Row],[DATE SAMPLE DELIVERY]]))</f>
        <v/>
      </c>
      <c r="T1125" s="121" t="str">
        <f>IF(Table1[[#This Row],[DATE SAMPLE DELIVERY]]="","",(CONCATENATE(20,LEFT(Table1[[#This Row],[DATE SAMPLE DELIVERY]],2),"-",(MID(Table1[[#This Row],[DATE SAMPLE DELIVERY]],3,2)),"-",(RIGHT(Table1[[#This Row],[DATE SAMPLE DELIVERY]],2)))))</f>
        <v/>
      </c>
      <c r="U1125" s="122" t="str">
        <f>IF(Table1[[#This Row],[LIBRARY ID]]="","",IF('Sample information'!$B$22="","RML",'Sample information'!$B$22))</f>
        <v/>
      </c>
      <c r="V1125" s="121" t="s">
        <v>280</v>
      </c>
      <c r="W1125" s="195"/>
      <c r="X1125" s="195"/>
      <c r="Y1125" s="197"/>
      <c r="Z1125" s="197"/>
      <c r="AA1125" s="198"/>
      <c r="AB1125" s="197"/>
      <c r="AC1125" s="199"/>
      <c r="AD1125" s="200"/>
      <c r="AE1125" s="201"/>
      <c r="AF1125" s="195"/>
      <c r="AG1125" s="121"/>
      <c r="AH1125" s="121"/>
      <c r="AI1125" s="121"/>
      <c r="AJ1125" s="121"/>
      <c r="AK1125" s="121"/>
      <c r="AL1125" s="121"/>
      <c r="AM1125" s="121"/>
      <c r="AN1125" s="121"/>
      <c r="AO1125" s="121"/>
      <c r="AP1125" s="121"/>
      <c r="AQ1125" s="121"/>
      <c r="AR1125" s="121"/>
      <c r="AS1125" s="121"/>
      <c r="AT1125" s="121"/>
      <c r="AU1125" s="121"/>
      <c r="AV1125" s="121"/>
      <c r="AW1125" s="121"/>
      <c r="AX1125" s="121"/>
      <c r="AY1125" s="121"/>
      <c r="AZ1125" s="121"/>
      <c r="BA1125" s="121"/>
      <c r="BB1125" s="121"/>
      <c r="BC1125" s="121"/>
      <c r="BD1125" s="121"/>
      <c r="BE1125" s="121"/>
    </row>
    <row r="1126" spans="1:57" s="122" customFormat="1" ht="15">
      <c r="A1126" s="202" t="str">
        <f>IF(Table1[[#This Row],[LIBRARY ID]]="","",CONCATENATE('Sample information'!B$16," #1"," ",Table1[[#This Row],[DATE SAMPLE DELIVERY]]))</f>
        <v/>
      </c>
      <c r="B1126" s="202" t="str">
        <f>IF(Table1[[#This Row],[LIBRARY ID]]="","",CONCATENATE('Sample information'!B$16,"-",Table1[[#This Row],[LIBRARY ID]]))</f>
        <v/>
      </c>
      <c r="C1126" s="194"/>
      <c r="D1126" s="194"/>
      <c r="E1126" s="194"/>
      <c r="F1126" s="204" t="s">
        <v>547</v>
      </c>
      <c r="G1126" s="194"/>
      <c r="H1126" s="194"/>
      <c r="I1126" s="194"/>
      <c r="J1126" s="194"/>
      <c r="K1126" s="194"/>
      <c r="L1126" s="202" t="str">
        <f>IF(Table1[[#This Row],[INDEX CATEGORY]]="",CONCATENATE("Custom (",Table1[[#This Row],[CUSTOM INDEX]],")"),IF(Table1[[#This Row],[INDEX CATEGORY]]="No index","Custom (None)",INDEX(Index!$C$3:$X$230,MATCH(Table1[[#This Row],[INDEX NUMBER]],Index!$B$3:$B$230,0),MATCH(Table1[[#This Row],[INDEX CATEGORY]],Index!$C$2:$X$2,0))))</f>
        <v>Custom ()</v>
      </c>
      <c r="M1126" s="205"/>
      <c r="N1126" s="206" t="s">
        <v>5</v>
      </c>
      <c r="O1126" s="205" t="s">
        <v>86</v>
      </c>
      <c r="P1126" s="210" t="str">
        <f>IF(Table1[[#This Row],[LIBRARY ID]]="","",Table1[[#This Row],[VOLUME]])</f>
        <v/>
      </c>
      <c r="Q1126" s="210" t="str">
        <f>IF(Table1[[#This Row],[LIBRARY ID]]="","",Table1[[#This Row],[CONCENTRATION]]*Table1[[#This Row],[VOLUME]])</f>
        <v/>
      </c>
      <c r="R1126" s="196" t="s">
        <v>980</v>
      </c>
      <c r="S1126" s="207" t="str">
        <f>IF(Table1[[#This Row],[LIBRARY ID]]="","",CONCATENATE('Sample information'!$B$16,"_",Table1[[#This Row],[PLATE]],"_org_",Table1[[#This Row],[DATE SAMPLE DELIVERY]]))</f>
        <v/>
      </c>
      <c r="T1126" s="121" t="str">
        <f>IF(Table1[[#This Row],[DATE SAMPLE DELIVERY]]="","",(CONCATENATE(20,LEFT(Table1[[#This Row],[DATE SAMPLE DELIVERY]],2),"-",(MID(Table1[[#This Row],[DATE SAMPLE DELIVERY]],3,2)),"-",(RIGHT(Table1[[#This Row],[DATE SAMPLE DELIVERY]],2)))))</f>
        <v/>
      </c>
      <c r="U1126" s="122" t="str">
        <f>IF(Table1[[#This Row],[LIBRARY ID]]="","",IF('Sample information'!$B$22="","RML",'Sample information'!$B$22))</f>
        <v/>
      </c>
      <c r="V1126" s="121" t="s">
        <v>280</v>
      </c>
      <c r="W1126" s="195"/>
      <c r="X1126" s="195"/>
      <c r="Y1126" s="197"/>
      <c r="Z1126" s="197"/>
      <c r="AA1126" s="198"/>
      <c r="AB1126" s="197"/>
      <c r="AC1126" s="199"/>
      <c r="AD1126" s="200"/>
      <c r="AE1126" s="201"/>
      <c r="AF1126" s="195"/>
      <c r="AG1126" s="121"/>
      <c r="AH1126" s="121"/>
      <c r="AI1126" s="121"/>
      <c r="AJ1126" s="121"/>
      <c r="AK1126" s="121"/>
      <c r="AL1126" s="121"/>
      <c r="AM1126" s="121"/>
      <c r="AN1126" s="121"/>
      <c r="AO1126" s="121"/>
      <c r="AP1126" s="121"/>
      <c r="AQ1126" s="121"/>
      <c r="AR1126" s="121"/>
      <c r="AS1126" s="121"/>
      <c r="AT1126" s="121"/>
      <c r="AU1126" s="121"/>
      <c r="AV1126" s="121"/>
      <c r="AW1126" s="121"/>
      <c r="AX1126" s="121"/>
      <c r="AY1126" s="121"/>
      <c r="AZ1126" s="121"/>
      <c r="BA1126" s="121"/>
      <c r="BB1126" s="121"/>
      <c r="BC1126" s="121"/>
      <c r="BD1126" s="121"/>
      <c r="BE1126" s="121"/>
    </row>
    <row r="1127" spans="1:57" s="122" customFormat="1" ht="15">
      <c r="A1127" s="202" t="str">
        <f>IF(Table1[[#This Row],[LIBRARY ID]]="","",CONCATENATE('Sample information'!B$16," #1"," ",Table1[[#This Row],[DATE SAMPLE DELIVERY]]))</f>
        <v/>
      </c>
      <c r="B1127" s="202" t="str">
        <f>IF(Table1[[#This Row],[LIBRARY ID]]="","",CONCATENATE('Sample information'!B$16,"-",Table1[[#This Row],[LIBRARY ID]]))</f>
        <v/>
      </c>
      <c r="C1127" s="194"/>
      <c r="D1127" s="194"/>
      <c r="E1127" s="194"/>
      <c r="F1127" s="204" t="s">
        <v>547</v>
      </c>
      <c r="G1127" s="194"/>
      <c r="H1127" s="194"/>
      <c r="I1127" s="194"/>
      <c r="J1127" s="194"/>
      <c r="K1127" s="194"/>
      <c r="L1127" s="202" t="str">
        <f>IF(Table1[[#This Row],[INDEX CATEGORY]]="",CONCATENATE("Custom (",Table1[[#This Row],[CUSTOM INDEX]],")"),IF(Table1[[#This Row],[INDEX CATEGORY]]="No index","Custom (None)",INDEX(Index!$C$3:$X$230,MATCH(Table1[[#This Row],[INDEX NUMBER]],Index!$B$3:$B$230,0),MATCH(Table1[[#This Row],[INDEX CATEGORY]],Index!$C$2:$X$2,0))))</f>
        <v>Custom ()</v>
      </c>
      <c r="M1127" s="205"/>
      <c r="N1127" s="206" t="s">
        <v>5</v>
      </c>
      <c r="O1127" s="205" t="s">
        <v>87</v>
      </c>
      <c r="P1127" s="210" t="str">
        <f>IF(Table1[[#This Row],[LIBRARY ID]]="","",Table1[[#This Row],[VOLUME]])</f>
        <v/>
      </c>
      <c r="Q1127" s="210" t="str">
        <f>IF(Table1[[#This Row],[LIBRARY ID]]="","",Table1[[#This Row],[CONCENTRATION]]*Table1[[#This Row],[VOLUME]])</f>
        <v/>
      </c>
      <c r="R1127" s="196" t="s">
        <v>980</v>
      </c>
      <c r="S1127" s="207" t="str">
        <f>IF(Table1[[#This Row],[LIBRARY ID]]="","",CONCATENATE('Sample information'!$B$16,"_",Table1[[#This Row],[PLATE]],"_org_",Table1[[#This Row],[DATE SAMPLE DELIVERY]]))</f>
        <v/>
      </c>
      <c r="T1127" s="121" t="str">
        <f>IF(Table1[[#This Row],[DATE SAMPLE DELIVERY]]="","",(CONCATENATE(20,LEFT(Table1[[#This Row],[DATE SAMPLE DELIVERY]],2),"-",(MID(Table1[[#This Row],[DATE SAMPLE DELIVERY]],3,2)),"-",(RIGHT(Table1[[#This Row],[DATE SAMPLE DELIVERY]],2)))))</f>
        <v/>
      </c>
      <c r="U1127" s="122" t="str">
        <f>IF(Table1[[#This Row],[LIBRARY ID]]="","",IF('Sample information'!$B$22="","RML",'Sample information'!$B$22))</f>
        <v/>
      </c>
      <c r="V1127" s="121" t="s">
        <v>280</v>
      </c>
      <c r="W1127" s="195"/>
      <c r="X1127" s="195"/>
      <c r="Y1127" s="197"/>
      <c r="Z1127" s="197"/>
      <c r="AA1127" s="198"/>
      <c r="AB1127" s="197"/>
      <c r="AC1127" s="199"/>
      <c r="AD1127" s="200"/>
      <c r="AE1127" s="201"/>
      <c r="AF1127" s="195"/>
      <c r="AG1127" s="121"/>
      <c r="AH1127" s="121"/>
      <c r="AI1127" s="121"/>
      <c r="AJ1127" s="121"/>
      <c r="AK1127" s="121"/>
      <c r="AL1127" s="121"/>
      <c r="AM1127" s="121"/>
      <c r="AN1127" s="121"/>
      <c r="AO1127" s="121"/>
      <c r="AP1127" s="121"/>
      <c r="AQ1127" s="121"/>
      <c r="AR1127" s="121"/>
      <c r="AS1127" s="121"/>
      <c r="AT1127" s="121"/>
      <c r="AU1127" s="121"/>
      <c r="AV1127" s="121"/>
      <c r="AW1127" s="121"/>
      <c r="AX1127" s="121"/>
      <c r="AY1127" s="121"/>
      <c r="AZ1127" s="121"/>
      <c r="BA1127" s="121"/>
      <c r="BB1127" s="121"/>
      <c r="BC1127" s="121"/>
      <c r="BD1127" s="121"/>
      <c r="BE1127" s="121"/>
    </row>
    <row r="1128" spans="1:57" s="122" customFormat="1" ht="15">
      <c r="A1128" s="202" t="str">
        <f>IF(Table1[[#This Row],[LIBRARY ID]]="","",CONCATENATE('Sample information'!B$16," #1"," ",Table1[[#This Row],[DATE SAMPLE DELIVERY]]))</f>
        <v/>
      </c>
      <c r="B1128" s="202" t="str">
        <f>IF(Table1[[#This Row],[LIBRARY ID]]="","",CONCATENATE('Sample information'!B$16,"-",Table1[[#This Row],[LIBRARY ID]]))</f>
        <v/>
      </c>
      <c r="C1128" s="194"/>
      <c r="D1128" s="194"/>
      <c r="E1128" s="194"/>
      <c r="F1128" s="204" t="s">
        <v>547</v>
      </c>
      <c r="G1128" s="194"/>
      <c r="H1128" s="194"/>
      <c r="I1128" s="194"/>
      <c r="J1128" s="194"/>
      <c r="K1128" s="194"/>
      <c r="L1128" s="202" t="str">
        <f>IF(Table1[[#This Row],[INDEX CATEGORY]]="",CONCATENATE("Custom (",Table1[[#This Row],[CUSTOM INDEX]],")"),IF(Table1[[#This Row],[INDEX CATEGORY]]="No index","Custom (None)",INDEX(Index!$C$3:$X$230,MATCH(Table1[[#This Row],[INDEX NUMBER]],Index!$B$3:$B$230,0),MATCH(Table1[[#This Row],[INDEX CATEGORY]],Index!$C$2:$X$2,0))))</f>
        <v>Custom ()</v>
      </c>
      <c r="M1128" s="205"/>
      <c r="N1128" s="206" t="s">
        <v>5</v>
      </c>
      <c r="O1128" s="205" t="s">
        <v>88</v>
      </c>
      <c r="P1128" s="210" t="str">
        <f>IF(Table1[[#This Row],[LIBRARY ID]]="","",Table1[[#This Row],[VOLUME]])</f>
        <v/>
      </c>
      <c r="Q1128" s="210" t="str">
        <f>IF(Table1[[#This Row],[LIBRARY ID]]="","",Table1[[#This Row],[CONCENTRATION]]*Table1[[#This Row],[VOLUME]])</f>
        <v/>
      </c>
      <c r="R1128" s="196" t="s">
        <v>980</v>
      </c>
      <c r="S1128" s="207" t="str">
        <f>IF(Table1[[#This Row],[LIBRARY ID]]="","",CONCATENATE('Sample information'!$B$16,"_",Table1[[#This Row],[PLATE]],"_org_",Table1[[#This Row],[DATE SAMPLE DELIVERY]]))</f>
        <v/>
      </c>
      <c r="T1128" s="121" t="str">
        <f>IF(Table1[[#This Row],[DATE SAMPLE DELIVERY]]="","",(CONCATENATE(20,LEFT(Table1[[#This Row],[DATE SAMPLE DELIVERY]],2),"-",(MID(Table1[[#This Row],[DATE SAMPLE DELIVERY]],3,2)),"-",(RIGHT(Table1[[#This Row],[DATE SAMPLE DELIVERY]],2)))))</f>
        <v/>
      </c>
      <c r="U1128" s="122" t="str">
        <f>IF(Table1[[#This Row],[LIBRARY ID]]="","",IF('Sample information'!$B$22="","RML",'Sample information'!$B$22))</f>
        <v/>
      </c>
      <c r="V1128" s="121" t="s">
        <v>280</v>
      </c>
      <c r="W1128" s="195"/>
      <c r="X1128" s="195"/>
      <c r="Y1128" s="197"/>
      <c r="Z1128" s="197"/>
      <c r="AA1128" s="198"/>
      <c r="AB1128" s="197"/>
      <c r="AC1128" s="199"/>
      <c r="AD1128" s="200"/>
      <c r="AE1128" s="201"/>
      <c r="AF1128" s="195"/>
      <c r="AG1128" s="121"/>
      <c r="AH1128" s="121"/>
      <c r="AI1128" s="121"/>
      <c r="AJ1128" s="121"/>
      <c r="AK1128" s="121"/>
      <c r="AL1128" s="121"/>
      <c r="AM1128" s="121"/>
      <c r="AN1128" s="121"/>
      <c r="AO1128" s="121"/>
      <c r="AP1128" s="121"/>
      <c r="AQ1128" s="121"/>
      <c r="AR1128" s="121"/>
      <c r="AS1128" s="121"/>
      <c r="AT1128" s="121"/>
      <c r="AU1128" s="121"/>
      <c r="AV1128" s="121"/>
      <c r="AW1128" s="121"/>
      <c r="AX1128" s="121"/>
      <c r="AY1128" s="121"/>
      <c r="AZ1128" s="121"/>
      <c r="BA1128" s="121"/>
      <c r="BB1128" s="121"/>
      <c r="BC1128" s="121"/>
      <c r="BD1128" s="121"/>
      <c r="BE1128" s="121"/>
    </row>
    <row r="1129" spans="1:57" s="122" customFormat="1" ht="15">
      <c r="A1129" s="202" t="str">
        <f>IF(Table1[[#This Row],[LIBRARY ID]]="","",CONCATENATE('Sample information'!B$16," #1"," ",Table1[[#This Row],[DATE SAMPLE DELIVERY]]))</f>
        <v/>
      </c>
      <c r="B1129" s="202" t="str">
        <f>IF(Table1[[#This Row],[LIBRARY ID]]="","",CONCATENATE('Sample information'!B$16,"-",Table1[[#This Row],[LIBRARY ID]]))</f>
        <v/>
      </c>
      <c r="C1129" s="194"/>
      <c r="D1129" s="194"/>
      <c r="E1129" s="194"/>
      <c r="F1129" s="204" t="s">
        <v>547</v>
      </c>
      <c r="G1129" s="194"/>
      <c r="H1129" s="194"/>
      <c r="I1129" s="194"/>
      <c r="J1129" s="194"/>
      <c r="K1129" s="194"/>
      <c r="L1129" s="202" t="str">
        <f>IF(Table1[[#This Row],[INDEX CATEGORY]]="",CONCATENATE("Custom (",Table1[[#This Row],[CUSTOM INDEX]],")"),IF(Table1[[#This Row],[INDEX CATEGORY]]="No index","Custom (None)",INDEX(Index!$C$3:$X$230,MATCH(Table1[[#This Row],[INDEX NUMBER]],Index!$B$3:$B$230,0),MATCH(Table1[[#This Row],[INDEX CATEGORY]],Index!$C$2:$X$2,0))))</f>
        <v>Custom ()</v>
      </c>
      <c r="M1129" s="205"/>
      <c r="N1129" s="206" t="s">
        <v>5</v>
      </c>
      <c r="O1129" s="205" t="s">
        <v>89</v>
      </c>
      <c r="P1129" s="210" t="str">
        <f>IF(Table1[[#This Row],[LIBRARY ID]]="","",Table1[[#This Row],[VOLUME]])</f>
        <v/>
      </c>
      <c r="Q1129" s="210" t="str">
        <f>IF(Table1[[#This Row],[LIBRARY ID]]="","",Table1[[#This Row],[CONCENTRATION]]*Table1[[#This Row],[VOLUME]])</f>
        <v/>
      </c>
      <c r="R1129" s="196" t="s">
        <v>980</v>
      </c>
      <c r="S1129" s="207" t="str">
        <f>IF(Table1[[#This Row],[LIBRARY ID]]="","",CONCATENATE('Sample information'!$B$16,"_",Table1[[#This Row],[PLATE]],"_org_",Table1[[#This Row],[DATE SAMPLE DELIVERY]]))</f>
        <v/>
      </c>
      <c r="T1129" s="121" t="str">
        <f>IF(Table1[[#This Row],[DATE SAMPLE DELIVERY]]="","",(CONCATENATE(20,LEFT(Table1[[#This Row],[DATE SAMPLE DELIVERY]],2),"-",(MID(Table1[[#This Row],[DATE SAMPLE DELIVERY]],3,2)),"-",(RIGHT(Table1[[#This Row],[DATE SAMPLE DELIVERY]],2)))))</f>
        <v/>
      </c>
      <c r="U1129" s="122" t="str">
        <f>IF(Table1[[#This Row],[LIBRARY ID]]="","",IF('Sample information'!$B$22="","RML",'Sample information'!$B$22))</f>
        <v/>
      </c>
      <c r="V1129" s="121" t="s">
        <v>280</v>
      </c>
      <c r="W1129" s="195"/>
      <c r="X1129" s="195"/>
      <c r="Y1129" s="197"/>
      <c r="Z1129" s="197"/>
      <c r="AA1129" s="198"/>
      <c r="AB1129" s="197"/>
      <c r="AC1129" s="199"/>
      <c r="AD1129" s="200"/>
      <c r="AE1129" s="201"/>
      <c r="AF1129" s="195"/>
      <c r="AG1129" s="121"/>
      <c r="AH1129" s="121"/>
      <c r="AI1129" s="121"/>
      <c r="AJ1129" s="121"/>
      <c r="AK1129" s="121"/>
      <c r="AL1129" s="121"/>
      <c r="AM1129" s="121"/>
      <c r="AN1129" s="121"/>
      <c r="AO1129" s="121"/>
      <c r="AP1129" s="121"/>
      <c r="AQ1129" s="121"/>
      <c r="AR1129" s="121"/>
      <c r="AS1129" s="121"/>
      <c r="AT1129" s="121"/>
      <c r="AU1129" s="121"/>
      <c r="AV1129" s="121"/>
      <c r="AW1129" s="121"/>
      <c r="AX1129" s="121"/>
      <c r="AY1129" s="121"/>
      <c r="AZ1129" s="121"/>
      <c r="BA1129" s="121"/>
      <c r="BB1129" s="121"/>
      <c r="BC1129" s="121"/>
      <c r="BD1129" s="121"/>
      <c r="BE1129" s="121"/>
    </row>
    <row r="1130" spans="1:57" s="122" customFormat="1" ht="15">
      <c r="A1130" s="202" t="str">
        <f>IF(Table1[[#This Row],[LIBRARY ID]]="","",CONCATENATE('Sample information'!B$16," #1"," ",Table1[[#This Row],[DATE SAMPLE DELIVERY]]))</f>
        <v/>
      </c>
      <c r="B1130" s="202" t="str">
        <f>IF(Table1[[#This Row],[LIBRARY ID]]="","",CONCATENATE('Sample information'!B$16,"-",Table1[[#This Row],[LIBRARY ID]]))</f>
        <v/>
      </c>
      <c r="C1130" s="194"/>
      <c r="D1130" s="194"/>
      <c r="E1130" s="194"/>
      <c r="F1130" s="204" t="s">
        <v>547</v>
      </c>
      <c r="G1130" s="194"/>
      <c r="H1130" s="194"/>
      <c r="I1130" s="194"/>
      <c r="J1130" s="194"/>
      <c r="K1130" s="194"/>
      <c r="L1130" s="202" t="str">
        <f>IF(Table1[[#This Row],[INDEX CATEGORY]]="",CONCATENATE("Custom (",Table1[[#This Row],[CUSTOM INDEX]],")"),IF(Table1[[#This Row],[INDEX CATEGORY]]="No index","Custom (None)",INDEX(Index!$C$3:$X$230,MATCH(Table1[[#This Row],[INDEX NUMBER]],Index!$B$3:$B$230,0),MATCH(Table1[[#This Row],[INDEX CATEGORY]],Index!$C$2:$X$2,0))))</f>
        <v>Custom ()</v>
      </c>
      <c r="M1130" s="205"/>
      <c r="N1130" s="206" t="s">
        <v>5</v>
      </c>
      <c r="O1130" s="205" t="s">
        <v>90</v>
      </c>
      <c r="P1130" s="210" t="str">
        <f>IF(Table1[[#This Row],[LIBRARY ID]]="","",Table1[[#This Row],[VOLUME]])</f>
        <v/>
      </c>
      <c r="Q1130" s="210" t="str">
        <f>IF(Table1[[#This Row],[LIBRARY ID]]="","",Table1[[#This Row],[CONCENTRATION]]*Table1[[#This Row],[VOLUME]])</f>
        <v/>
      </c>
      <c r="R1130" s="196" t="s">
        <v>980</v>
      </c>
      <c r="S1130" s="207" t="str">
        <f>IF(Table1[[#This Row],[LIBRARY ID]]="","",CONCATENATE('Sample information'!$B$16,"_",Table1[[#This Row],[PLATE]],"_org_",Table1[[#This Row],[DATE SAMPLE DELIVERY]]))</f>
        <v/>
      </c>
      <c r="T1130" s="121" t="str">
        <f>IF(Table1[[#This Row],[DATE SAMPLE DELIVERY]]="","",(CONCATENATE(20,LEFT(Table1[[#This Row],[DATE SAMPLE DELIVERY]],2),"-",(MID(Table1[[#This Row],[DATE SAMPLE DELIVERY]],3,2)),"-",(RIGHT(Table1[[#This Row],[DATE SAMPLE DELIVERY]],2)))))</f>
        <v/>
      </c>
      <c r="U1130" s="122" t="str">
        <f>IF(Table1[[#This Row],[LIBRARY ID]]="","",IF('Sample information'!$B$22="","RML",'Sample information'!$B$22))</f>
        <v/>
      </c>
      <c r="V1130" s="121" t="s">
        <v>280</v>
      </c>
      <c r="W1130" s="195"/>
      <c r="X1130" s="195"/>
      <c r="Y1130" s="197"/>
      <c r="Z1130" s="197"/>
      <c r="AA1130" s="198"/>
      <c r="AB1130" s="197"/>
      <c r="AC1130" s="199"/>
      <c r="AD1130" s="200"/>
      <c r="AE1130" s="201"/>
      <c r="AF1130" s="195"/>
      <c r="AG1130" s="121"/>
      <c r="AH1130" s="121"/>
      <c r="AI1130" s="121"/>
      <c r="AJ1130" s="121"/>
      <c r="AK1130" s="121"/>
      <c r="AL1130" s="121"/>
      <c r="AM1130" s="121"/>
      <c r="AN1130" s="121"/>
      <c r="AO1130" s="121"/>
      <c r="AP1130" s="121"/>
      <c r="AQ1130" s="121"/>
      <c r="AR1130" s="121"/>
      <c r="AS1130" s="121"/>
      <c r="AT1130" s="121"/>
      <c r="AU1130" s="121"/>
      <c r="AV1130" s="121"/>
      <c r="AW1130" s="121"/>
      <c r="AX1130" s="121"/>
      <c r="AY1130" s="121"/>
      <c r="AZ1130" s="121"/>
      <c r="BA1130" s="121"/>
      <c r="BB1130" s="121"/>
      <c r="BC1130" s="121"/>
      <c r="BD1130" s="121"/>
      <c r="BE1130" s="121"/>
    </row>
    <row r="1131" spans="1:57" s="122" customFormat="1" ht="15">
      <c r="A1131" s="202" t="str">
        <f>IF(Table1[[#This Row],[LIBRARY ID]]="","",CONCATENATE('Sample information'!B$16," #1"," ",Table1[[#This Row],[DATE SAMPLE DELIVERY]]))</f>
        <v/>
      </c>
      <c r="B1131" s="202" t="str">
        <f>IF(Table1[[#This Row],[LIBRARY ID]]="","",CONCATENATE('Sample information'!B$16,"-",Table1[[#This Row],[LIBRARY ID]]))</f>
        <v/>
      </c>
      <c r="C1131" s="194"/>
      <c r="D1131" s="194"/>
      <c r="E1131" s="194"/>
      <c r="F1131" s="204" t="s">
        <v>547</v>
      </c>
      <c r="G1131" s="194"/>
      <c r="H1131" s="194"/>
      <c r="I1131" s="194"/>
      <c r="J1131" s="194"/>
      <c r="K1131" s="194"/>
      <c r="L1131" s="202" t="str">
        <f>IF(Table1[[#This Row],[INDEX CATEGORY]]="",CONCATENATE("Custom (",Table1[[#This Row],[CUSTOM INDEX]],")"),IF(Table1[[#This Row],[INDEX CATEGORY]]="No index","Custom (None)",INDEX(Index!$C$3:$X$230,MATCH(Table1[[#This Row],[INDEX NUMBER]],Index!$B$3:$B$230,0),MATCH(Table1[[#This Row],[INDEX CATEGORY]],Index!$C$2:$X$2,0))))</f>
        <v>Custom ()</v>
      </c>
      <c r="M1131" s="205"/>
      <c r="N1131" s="206" t="s">
        <v>5</v>
      </c>
      <c r="O1131" s="205" t="s">
        <v>91</v>
      </c>
      <c r="P1131" s="210" t="str">
        <f>IF(Table1[[#This Row],[LIBRARY ID]]="","",Table1[[#This Row],[VOLUME]])</f>
        <v/>
      </c>
      <c r="Q1131" s="210" t="str">
        <f>IF(Table1[[#This Row],[LIBRARY ID]]="","",Table1[[#This Row],[CONCENTRATION]]*Table1[[#This Row],[VOLUME]])</f>
        <v/>
      </c>
      <c r="R1131" s="196" t="s">
        <v>980</v>
      </c>
      <c r="S1131" s="207" t="str">
        <f>IF(Table1[[#This Row],[LIBRARY ID]]="","",CONCATENATE('Sample information'!$B$16,"_",Table1[[#This Row],[PLATE]],"_org_",Table1[[#This Row],[DATE SAMPLE DELIVERY]]))</f>
        <v/>
      </c>
      <c r="T1131" s="121" t="str">
        <f>IF(Table1[[#This Row],[DATE SAMPLE DELIVERY]]="","",(CONCATENATE(20,LEFT(Table1[[#This Row],[DATE SAMPLE DELIVERY]],2),"-",(MID(Table1[[#This Row],[DATE SAMPLE DELIVERY]],3,2)),"-",(RIGHT(Table1[[#This Row],[DATE SAMPLE DELIVERY]],2)))))</f>
        <v/>
      </c>
      <c r="U1131" s="122" t="str">
        <f>IF(Table1[[#This Row],[LIBRARY ID]]="","",IF('Sample information'!$B$22="","RML",'Sample information'!$B$22))</f>
        <v/>
      </c>
      <c r="V1131" s="121" t="s">
        <v>280</v>
      </c>
      <c r="W1131" s="195"/>
      <c r="X1131" s="195"/>
      <c r="Y1131" s="197"/>
      <c r="Z1131" s="197"/>
      <c r="AA1131" s="198"/>
      <c r="AB1131" s="197"/>
      <c r="AC1131" s="199"/>
      <c r="AD1131" s="200"/>
      <c r="AE1131" s="201"/>
      <c r="AF1131" s="195"/>
      <c r="AG1131" s="121"/>
      <c r="AH1131" s="121"/>
      <c r="AI1131" s="121"/>
      <c r="AJ1131" s="121"/>
      <c r="AK1131" s="121"/>
      <c r="AL1131" s="121"/>
      <c r="AM1131" s="121"/>
      <c r="AN1131" s="121"/>
      <c r="AO1131" s="121"/>
      <c r="AP1131" s="121"/>
      <c r="AQ1131" s="121"/>
      <c r="AR1131" s="121"/>
      <c r="AS1131" s="121"/>
      <c r="AT1131" s="121"/>
      <c r="AU1131" s="121"/>
      <c r="AV1131" s="121"/>
      <c r="AW1131" s="121"/>
      <c r="AX1131" s="121"/>
      <c r="AY1131" s="121"/>
      <c r="AZ1131" s="121"/>
      <c r="BA1131" s="121"/>
      <c r="BB1131" s="121"/>
      <c r="BC1131" s="121"/>
      <c r="BD1131" s="121"/>
      <c r="BE1131" s="121"/>
    </row>
    <row r="1132" spans="1:57" s="122" customFormat="1" ht="15">
      <c r="A1132" s="202" t="str">
        <f>IF(Table1[[#This Row],[LIBRARY ID]]="","",CONCATENATE('Sample information'!B$16," #1"," ",Table1[[#This Row],[DATE SAMPLE DELIVERY]]))</f>
        <v/>
      </c>
      <c r="B1132" s="202" t="str">
        <f>IF(Table1[[#This Row],[LIBRARY ID]]="","",CONCATENATE('Sample information'!B$16,"-",Table1[[#This Row],[LIBRARY ID]]))</f>
        <v/>
      </c>
      <c r="C1132" s="194"/>
      <c r="D1132" s="194"/>
      <c r="E1132" s="194"/>
      <c r="F1132" s="204" t="s">
        <v>547</v>
      </c>
      <c r="G1132" s="194"/>
      <c r="H1132" s="194"/>
      <c r="I1132" s="194"/>
      <c r="J1132" s="194"/>
      <c r="K1132" s="194"/>
      <c r="L1132" s="202" t="str">
        <f>IF(Table1[[#This Row],[INDEX CATEGORY]]="",CONCATENATE("Custom (",Table1[[#This Row],[CUSTOM INDEX]],")"),IF(Table1[[#This Row],[INDEX CATEGORY]]="No index","Custom (None)",INDEX(Index!$C$3:$X$230,MATCH(Table1[[#This Row],[INDEX NUMBER]],Index!$B$3:$B$230,0),MATCH(Table1[[#This Row],[INDEX CATEGORY]],Index!$C$2:$X$2,0))))</f>
        <v>Custom ()</v>
      </c>
      <c r="M1132" s="205"/>
      <c r="N1132" s="206" t="s">
        <v>5</v>
      </c>
      <c r="O1132" s="205" t="s">
        <v>92</v>
      </c>
      <c r="P1132" s="210" t="str">
        <f>IF(Table1[[#This Row],[LIBRARY ID]]="","",Table1[[#This Row],[VOLUME]])</f>
        <v/>
      </c>
      <c r="Q1132" s="210" t="str">
        <f>IF(Table1[[#This Row],[LIBRARY ID]]="","",Table1[[#This Row],[CONCENTRATION]]*Table1[[#This Row],[VOLUME]])</f>
        <v/>
      </c>
      <c r="R1132" s="196" t="s">
        <v>980</v>
      </c>
      <c r="S1132" s="207" t="str">
        <f>IF(Table1[[#This Row],[LIBRARY ID]]="","",CONCATENATE('Sample information'!$B$16,"_",Table1[[#This Row],[PLATE]],"_org_",Table1[[#This Row],[DATE SAMPLE DELIVERY]]))</f>
        <v/>
      </c>
      <c r="T1132" s="121" t="str">
        <f>IF(Table1[[#This Row],[DATE SAMPLE DELIVERY]]="","",(CONCATENATE(20,LEFT(Table1[[#This Row],[DATE SAMPLE DELIVERY]],2),"-",(MID(Table1[[#This Row],[DATE SAMPLE DELIVERY]],3,2)),"-",(RIGHT(Table1[[#This Row],[DATE SAMPLE DELIVERY]],2)))))</f>
        <v/>
      </c>
      <c r="U1132" s="122" t="str">
        <f>IF(Table1[[#This Row],[LIBRARY ID]]="","",IF('Sample information'!$B$22="","RML",'Sample information'!$B$22))</f>
        <v/>
      </c>
      <c r="V1132" s="121" t="s">
        <v>280</v>
      </c>
      <c r="W1132" s="195"/>
      <c r="X1132" s="195"/>
      <c r="Y1132" s="197"/>
      <c r="Z1132" s="197"/>
      <c r="AA1132" s="198"/>
      <c r="AB1132" s="197"/>
      <c r="AC1132" s="199"/>
      <c r="AD1132" s="200"/>
      <c r="AE1132" s="201"/>
      <c r="AF1132" s="195"/>
      <c r="AG1132" s="121"/>
      <c r="AH1132" s="121"/>
      <c r="AI1132" s="121"/>
      <c r="AJ1132" s="121"/>
      <c r="AK1132" s="121"/>
      <c r="AL1132" s="121"/>
      <c r="AM1132" s="121"/>
      <c r="AN1132" s="121"/>
      <c r="AO1132" s="121"/>
      <c r="AP1132" s="121"/>
      <c r="AQ1132" s="121"/>
      <c r="AR1132" s="121"/>
      <c r="AS1132" s="121"/>
      <c r="AT1132" s="121"/>
      <c r="AU1132" s="121"/>
      <c r="AV1132" s="121"/>
      <c r="AW1132" s="121"/>
      <c r="AX1132" s="121"/>
      <c r="AY1132" s="121"/>
      <c r="AZ1132" s="121"/>
      <c r="BA1132" s="121"/>
      <c r="BB1132" s="121"/>
      <c r="BC1132" s="121"/>
      <c r="BD1132" s="121"/>
      <c r="BE1132" s="121"/>
    </row>
    <row r="1133" spans="1:57" s="122" customFormat="1" ht="15">
      <c r="A1133" s="202" t="str">
        <f>IF(Table1[[#This Row],[LIBRARY ID]]="","",CONCATENATE('Sample information'!B$16," #1"," ",Table1[[#This Row],[DATE SAMPLE DELIVERY]]))</f>
        <v/>
      </c>
      <c r="B1133" s="202" t="str">
        <f>IF(Table1[[#This Row],[LIBRARY ID]]="","",CONCATENATE('Sample information'!B$16,"-",Table1[[#This Row],[LIBRARY ID]]))</f>
        <v/>
      </c>
      <c r="C1133" s="194"/>
      <c r="D1133" s="194"/>
      <c r="E1133" s="194"/>
      <c r="F1133" s="204" t="s">
        <v>547</v>
      </c>
      <c r="G1133" s="194"/>
      <c r="H1133" s="194"/>
      <c r="I1133" s="194"/>
      <c r="J1133" s="194"/>
      <c r="K1133" s="194"/>
      <c r="L1133" s="202" t="str">
        <f>IF(Table1[[#This Row],[INDEX CATEGORY]]="",CONCATENATE("Custom (",Table1[[#This Row],[CUSTOM INDEX]],")"),IF(Table1[[#This Row],[INDEX CATEGORY]]="No index","Custom (None)",INDEX(Index!$C$3:$X$230,MATCH(Table1[[#This Row],[INDEX NUMBER]],Index!$B$3:$B$230,0),MATCH(Table1[[#This Row],[INDEX CATEGORY]],Index!$C$2:$X$2,0))))</f>
        <v>Custom ()</v>
      </c>
      <c r="M1133" s="205"/>
      <c r="N1133" s="206" t="s">
        <v>5</v>
      </c>
      <c r="O1133" s="205" t="s">
        <v>93</v>
      </c>
      <c r="P1133" s="210" t="str">
        <f>IF(Table1[[#This Row],[LIBRARY ID]]="","",Table1[[#This Row],[VOLUME]])</f>
        <v/>
      </c>
      <c r="Q1133" s="210" t="str">
        <f>IF(Table1[[#This Row],[LIBRARY ID]]="","",Table1[[#This Row],[CONCENTRATION]]*Table1[[#This Row],[VOLUME]])</f>
        <v/>
      </c>
      <c r="R1133" s="196" t="s">
        <v>980</v>
      </c>
      <c r="S1133" s="207" t="str">
        <f>IF(Table1[[#This Row],[LIBRARY ID]]="","",CONCATENATE('Sample information'!$B$16,"_",Table1[[#This Row],[PLATE]],"_org_",Table1[[#This Row],[DATE SAMPLE DELIVERY]]))</f>
        <v/>
      </c>
      <c r="T1133" s="121" t="str">
        <f>IF(Table1[[#This Row],[DATE SAMPLE DELIVERY]]="","",(CONCATENATE(20,LEFT(Table1[[#This Row],[DATE SAMPLE DELIVERY]],2),"-",(MID(Table1[[#This Row],[DATE SAMPLE DELIVERY]],3,2)),"-",(RIGHT(Table1[[#This Row],[DATE SAMPLE DELIVERY]],2)))))</f>
        <v/>
      </c>
      <c r="U1133" s="122" t="str">
        <f>IF(Table1[[#This Row],[LIBRARY ID]]="","",IF('Sample information'!$B$22="","RML",'Sample information'!$B$22))</f>
        <v/>
      </c>
      <c r="V1133" s="121" t="s">
        <v>280</v>
      </c>
      <c r="W1133" s="195"/>
      <c r="X1133" s="195"/>
      <c r="Y1133" s="197"/>
      <c r="Z1133" s="197"/>
      <c r="AA1133" s="198"/>
      <c r="AB1133" s="197"/>
      <c r="AC1133" s="199"/>
      <c r="AD1133" s="200"/>
      <c r="AE1133" s="201"/>
      <c r="AF1133" s="195"/>
      <c r="AG1133" s="121"/>
      <c r="AH1133" s="121"/>
      <c r="AI1133" s="121"/>
      <c r="AJ1133" s="121"/>
      <c r="AK1133" s="121"/>
      <c r="AL1133" s="121"/>
      <c r="AM1133" s="121"/>
      <c r="AN1133" s="121"/>
      <c r="AO1133" s="121"/>
      <c r="AP1133" s="121"/>
      <c r="AQ1133" s="121"/>
      <c r="AR1133" s="121"/>
      <c r="AS1133" s="121"/>
      <c r="AT1133" s="121"/>
      <c r="AU1133" s="121"/>
      <c r="AV1133" s="121"/>
      <c r="AW1133" s="121"/>
      <c r="AX1133" s="121"/>
      <c r="AY1133" s="121"/>
      <c r="AZ1133" s="121"/>
      <c r="BA1133" s="121"/>
      <c r="BB1133" s="121"/>
      <c r="BC1133" s="121"/>
      <c r="BD1133" s="121"/>
      <c r="BE1133" s="121"/>
    </row>
    <row r="1134" spans="1:57" s="122" customFormat="1" ht="15">
      <c r="A1134" s="202" t="str">
        <f>IF(Table1[[#This Row],[LIBRARY ID]]="","",CONCATENATE('Sample information'!B$16," #1"," ",Table1[[#This Row],[DATE SAMPLE DELIVERY]]))</f>
        <v/>
      </c>
      <c r="B1134" s="202" t="str">
        <f>IF(Table1[[#This Row],[LIBRARY ID]]="","",CONCATENATE('Sample information'!B$16,"-",Table1[[#This Row],[LIBRARY ID]]))</f>
        <v/>
      </c>
      <c r="C1134" s="194"/>
      <c r="D1134" s="194"/>
      <c r="E1134" s="194"/>
      <c r="F1134" s="204" t="s">
        <v>547</v>
      </c>
      <c r="G1134" s="194"/>
      <c r="H1134" s="194"/>
      <c r="I1134" s="194"/>
      <c r="J1134" s="194"/>
      <c r="K1134" s="194"/>
      <c r="L1134" s="202" t="str">
        <f>IF(Table1[[#This Row],[INDEX CATEGORY]]="",CONCATENATE("Custom (",Table1[[#This Row],[CUSTOM INDEX]],")"),IF(Table1[[#This Row],[INDEX CATEGORY]]="No index","Custom (None)",INDEX(Index!$C$3:$X$230,MATCH(Table1[[#This Row],[INDEX NUMBER]],Index!$B$3:$B$230,0),MATCH(Table1[[#This Row],[INDEX CATEGORY]],Index!$C$2:$X$2,0))))</f>
        <v>Custom ()</v>
      </c>
      <c r="M1134" s="205"/>
      <c r="N1134" s="206" t="s">
        <v>5</v>
      </c>
      <c r="O1134" s="205" t="s">
        <v>94</v>
      </c>
      <c r="P1134" s="210" t="str">
        <f>IF(Table1[[#This Row],[LIBRARY ID]]="","",Table1[[#This Row],[VOLUME]])</f>
        <v/>
      </c>
      <c r="Q1134" s="210" t="str">
        <f>IF(Table1[[#This Row],[LIBRARY ID]]="","",Table1[[#This Row],[CONCENTRATION]]*Table1[[#This Row],[VOLUME]])</f>
        <v/>
      </c>
      <c r="R1134" s="196" t="s">
        <v>980</v>
      </c>
      <c r="S1134" s="207" t="str">
        <f>IF(Table1[[#This Row],[LIBRARY ID]]="","",CONCATENATE('Sample information'!$B$16,"_",Table1[[#This Row],[PLATE]],"_org_",Table1[[#This Row],[DATE SAMPLE DELIVERY]]))</f>
        <v/>
      </c>
      <c r="T1134" s="121" t="str">
        <f>IF(Table1[[#This Row],[DATE SAMPLE DELIVERY]]="","",(CONCATENATE(20,LEFT(Table1[[#This Row],[DATE SAMPLE DELIVERY]],2),"-",(MID(Table1[[#This Row],[DATE SAMPLE DELIVERY]],3,2)),"-",(RIGHT(Table1[[#This Row],[DATE SAMPLE DELIVERY]],2)))))</f>
        <v/>
      </c>
      <c r="U1134" s="122" t="str">
        <f>IF(Table1[[#This Row],[LIBRARY ID]]="","",IF('Sample information'!$B$22="","RML",'Sample information'!$B$22))</f>
        <v/>
      </c>
      <c r="V1134" s="121" t="s">
        <v>280</v>
      </c>
      <c r="W1134" s="195"/>
      <c r="X1134" s="195"/>
      <c r="Y1134" s="197"/>
      <c r="Z1134" s="197"/>
      <c r="AA1134" s="198"/>
      <c r="AB1134" s="197"/>
      <c r="AC1134" s="199"/>
      <c r="AD1134" s="200"/>
      <c r="AE1134" s="201"/>
      <c r="AF1134" s="195"/>
      <c r="AG1134" s="121"/>
      <c r="AH1134" s="121"/>
      <c r="AI1134" s="121"/>
      <c r="AJ1134" s="121"/>
      <c r="AK1134" s="121"/>
      <c r="AL1134" s="121"/>
      <c r="AM1134" s="121"/>
      <c r="AN1134" s="121"/>
      <c r="AO1134" s="121"/>
      <c r="AP1134" s="121"/>
      <c r="AQ1134" s="121"/>
      <c r="AR1134" s="121"/>
      <c r="AS1134" s="121"/>
      <c r="AT1134" s="121"/>
      <c r="AU1134" s="121"/>
      <c r="AV1134" s="121"/>
      <c r="AW1134" s="121"/>
      <c r="AX1134" s="121"/>
      <c r="AY1134" s="121"/>
      <c r="AZ1134" s="121"/>
      <c r="BA1134" s="121"/>
      <c r="BB1134" s="121"/>
      <c r="BC1134" s="121"/>
      <c r="BD1134" s="121"/>
      <c r="BE1134" s="121"/>
    </row>
    <row r="1135" spans="1:57" s="122" customFormat="1" ht="15">
      <c r="A1135" s="202" t="str">
        <f>IF(Table1[[#This Row],[LIBRARY ID]]="","",CONCATENATE('Sample information'!B$16," #1"," ",Table1[[#This Row],[DATE SAMPLE DELIVERY]]))</f>
        <v/>
      </c>
      <c r="B1135" s="202" t="str">
        <f>IF(Table1[[#This Row],[LIBRARY ID]]="","",CONCATENATE('Sample information'!B$16,"-",Table1[[#This Row],[LIBRARY ID]]))</f>
        <v/>
      </c>
      <c r="C1135" s="194"/>
      <c r="D1135" s="194"/>
      <c r="E1135" s="194"/>
      <c r="F1135" s="204" t="s">
        <v>547</v>
      </c>
      <c r="G1135" s="194"/>
      <c r="H1135" s="194"/>
      <c r="I1135" s="194"/>
      <c r="J1135" s="194"/>
      <c r="K1135" s="194"/>
      <c r="L1135" s="202" t="str">
        <f>IF(Table1[[#This Row],[INDEX CATEGORY]]="",CONCATENATE("Custom (",Table1[[#This Row],[CUSTOM INDEX]],")"),IF(Table1[[#This Row],[INDEX CATEGORY]]="No index","Custom (None)",INDEX(Index!$C$3:$X$230,MATCH(Table1[[#This Row],[INDEX NUMBER]],Index!$B$3:$B$230,0),MATCH(Table1[[#This Row],[INDEX CATEGORY]],Index!$C$2:$X$2,0))))</f>
        <v>Custom ()</v>
      </c>
      <c r="M1135" s="205"/>
      <c r="N1135" s="206" t="s">
        <v>5</v>
      </c>
      <c r="O1135" s="205" t="s">
        <v>95</v>
      </c>
      <c r="P1135" s="210" t="str">
        <f>IF(Table1[[#This Row],[LIBRARY ID]]="","",Table1[[#This Row],[VOLUME]])</f>
        <v/>
      </c>
      <c r="Q1135" s="210" t="str">
        <f>IF(Table1[[#This Row],[LIBRARY ID]]="","",Table1[[#This Row],[CONCENTRATION]]*Table1[[#This Row],[VOLUME]])</f>
        <v/>
      </c>
      <c r="R1135" s="196" t="s">
        <v>980</v>
      </c>
      <c r="S1135" s="207" t="str">
        <f>IF(Table1[[#This Row],[LIBRARY ID]]="","",CONCATENATE('Sample information'!$B$16,"_",Table1[[#This Row],[PLATE]],"_org_",Table1[[#This Row],[DATE SAMPLE DELIVERY]]))</f>
        <v/>
      </c>
      <c r="T1135" s="121" t="str">
        <f>IF(Table1[[#This Row],[DATE SAMPLE DELIVERY]]="","",(CONCATENATE(20,LEFT(Table1[[#This Row],[DATE SAMPLE DELIVERY]],2),"-",(MID(Table1[[#This Row],[DATE SAMPLE DELIVERY]],3,2)),"-",(RIGHT(Table1[[#This Row],[DATE SAMPLE DELIVERY]],2)))))</f>
        <v/>
      </c>
      <c r="U1135" s="122" t="str">
        <f>IF(Table1[[#This Row],[LIBRARY ID]]="","",IF('Sample information'!$B$22="","RML",'Sample information'!$B$22))</f>
        <v/>
      </c>
      <c r="V1135" s="121" t="s">
        <v>280</v>
      </c>
      <c r="W1135" s="195"/>
      <c r="X1135" s="195"/>
      <c r="Y1135" s="197"/>
      <c r="Z1135" s="197"/>
      <c r="AA1135" s="198"/>
      <c r="AB1135" s="197"/>
      <c r="AC1135" s="199"/>
      <c r="AD1135" s="200"/>
      <c r="AE1135" s="201"/>
      <c r="AF1135" s="195"/>
      <c r="AG1135" s="121"/>
      <c r="AH1135" s="121"/>
      <c r="AI1135" s="121"/>
      <c r="AJ1135" s="121"/>
      <c r="AK1135" s="121"/>
      <c r="AL1135" s="121"/>
      <c r="AM1135" s="121"/>
      <c r="AN1135" s="121"/>
      <c r="AO1135" s="121"/>
      <c r="AP1135" s="121"/>
      <c r="AQ1135" s="121"/>
      <c r="AR1135" s="121"/>
      <c r="AS1135" s="121"/>
      <c r="AT1135" s="121"/>
      <c r="AU1135" s="121"/>
      <c r="AV1135" s="121"/>
      <c r="AW1135" s="121"/>
      <c r="AX1135" s="121"/>
      <c r="AY1135" s="121"/>
      <c r="AZ1135" s="121"/>
      <c r="BA1135" s="121"/>
      <c r="BB1135" s="121"/>
      <c r="BC1135" s="121"/>
      <c r="BD1135" s="121"/>
      <c r="BE1135" s="121"/>
    </row>
    <row r="1136" spans="1:57" s="122" customFormat="1" ht="15">
      <c r="A1136" s="202" t="str">
        <f>IF(Table1[[#This Row],[LIBRARY ID]]="","",CONCATENATE('Sample information'!B$16," #1"," ",Table1[[#This Row],[DATE SAMPLE DELIVERY]]))</f>
        <v/>
      </c>
      <c r="B1136" s="202" t="str">
        <f>IF(Table1[[#This Row],[LIBRARY ID]]="","",CONCATENATE('Sample information'!B$16,"-",Table1[[#This Row],[LIBRARY ID]]))</f>
        <v/>
      </c>
      <c r="C1136" s="194"/>
      <c r="D1136" s="194"/>
      <c r="E1136" s="194"/>
      <c r="F1136" s="204" t="s">
        <v>547</v>
      </c>
      <c r="G1136" s="194"/>
      <c r="H1136" s="194"/>
      <c r="I1136" s="194"/>
      <c r="J1136" s="194"/>
      <c r="K1136" s="194"/>
      <c r="L1136" s="202" t="str">
        <f>IF(Table1[[#This Row],[INDEX CATEGORY]]="",CONCATENATE("Custom (",Table1[[#This Row],[CUSTOM INDEX]],")"),IF(Table1[[#This Row],[INDEX CATEGORY]]="No index","Custom (None)",INDEX(Index!$C$3:$X$230,MATCH(Table1[[#This Row],[INDEX NUMBER]],Index!$B$3:$B$230,0),MATCH(Table1[[#This Row],[INDEX CATEGORY]],Index!$C$2:$X$2,0))))</f>
        <v>Custom ()</v>
      </c>
      <c r="M1136" s="205"/>
      <c r="N1136" s="206" t="s">
        <v>5</v>
      </c>
      <c r="O1136" s="205" t="s">
        <v>96</v>
      </c>
      <c r="P1136" s="210" t="str">
        <f>IF(Table1[[#This Row],[LIBRARY ID]]="","",Table1[[#This Row],[VOLUME]])</f>
        <v/>
      </c>
      <c r="Q1136" s="210" t="str">
        <f>IF(Table1[[#This Row],[LIBRARY ID]]="","",Table1[[#This Row],[CONCENTRATION]]*Table1[[#This Row],[VOLUME]])</f>
        <v/>
      </c>
      <c r="R1136" s="196" t="s">
        <v>980</v>
      </c>
      <c r="S1136" s="207" t="str">
        <f>IF(Table1[[#This Row],[LIBRARY ID]]="","",CONCATENATE('Sample information'!$B$16,"_",Table1[[#This Row],[PLATE]],"_org_",Table1[[#This Row],[DATE SAMPLE DELIVERY]]))</f>
        <v/>
      </c>
      <c r="T1136" s="121" t="str">
        <f>IF(Table1[[#This Row],[DATE SAMPLE DELIVERY]]="","",(CONCATENATE(20,LEFT(Table1[[#This Row],[DATE SAMPLE DELIVERY]],2),"-",(MID(Table1[[#This Row],[DATE SAMPLE DELIVERY]],3,2)),"-",(RIGHT(Table1[[#This Row],[DATE SAMPLE DELIVERY]],2)))))</f>
        <v/>
      </c>
      <c r="U1136" s="122" t="str">
        <f>IF(Table1[[#This Row],[LIBRARY ID]]="","",IF('Sample information'!$B$22="","RML",'Sample information'!$B$22))</f>
        <v/>
      </c>
      <c r="V1136" s="121" t="s">
        <v>280</v>
      </c>
      <c r="W1136" s="195"/>
      <c r="X1136" s="195"/>
      <c r="Y1136" s="197"/>
      <c r="Z1136" s="197"/>
      <c r="AA1136" s="198"/>
      <c r="AB1136" s="197"/>
      <c r="AC1136" s="199"/>
      <c r="AD1136" s="200"/>
      <c r="AE1136" s="201"/>
      <c r="AF1136" s="195"/>
      <c r="AG1136" s="121"/>
      <c r="AH1136" s="121"/>
      <c r="AI1136" s="121"/>
      <c r="AJ1136" s="121"/>
      <c r="AK1136" s="121"/>
      <c r="AL1136" s="121"/>
      <c r="AM1136" s="121"/>
      <c r="AN1136" s="121"/>
      <c r="AO1136" s="121"/>
      <c r="AP1136" s="121"/>
      <c r="AQ1136" s="121"/>
      <c r="AR1136" s="121"/>
      <c r="AS1136" s="121"/>
      <c r="AT1136" s="121"/>
      <c r="AU1136" s="121"/>
      <c r="AV1136" s="121"/>
      <c r="AW1136" s="121"/>
      <c r="AX1136" s="121"/>
      <c r="AY1136" s="121"/>
      <c r="AZ1136" s="121"/>
      <c r="BA1136" s="121"/>
      <c r="BB1136" s="121"/>
      <c r="BC1136" s="121"/>
      <c r="BD1136" s="121"/>
      <c r="BE1136" s="121"/>
    </row>
    <row r="1137" spans="1:57" s="122" customFormat="1" ht="15">
      <c r="A1137" s="202" t="str">
        <f>IF(Table1[[#This Row],[LIBRARY ID]]="","",CONCATENATE('Sample information'!B$16," #1"," ",Table1[[#This Row],[DATE SAMPLE DELIVERY]]))</f>
        <v/>
      </c>
      <c r="B1137" s="202" t="str">
        <f>IF(Table1[[#This Row],[LIBRARY ID]]="","",CONCATENATE('Sample information'!B$16,"-",Table1[[#This Row],[LIBRARY ID]]))</f>
        <v/>
      </c>
      <c r="C1137" s="194"/>
      <c r="D1137" s="194"/>
      <c r="E1137" s="194"/>
      <c r="F1137" s="204" t="s">
        <v>547</v>
      </c>
      <c r="G1137" s="194"/>
      <c r="H1137" s="194"/>
      <c r="I1137" s="194"/>
      <c r="J1137" s="194"/>
      <c r="K1137" s="194"/>
      <c r="L1137" s="202" t="str">
        <f>IF(Table1[[#This Row],[INDEX CATEGORY]]="",CONCATENATE("Custom (",Table1[[#This Row],[CUSTOM INDEX]],")"),IF(Table1[[#This Row],[INDEX CATEGORY]]="No index","Custom (None)",INDEX(Index!$C$3:$X$230,MATCH(Table1[[#This Row],[INDEX NUMBER]],Index!$B$3:$B$230,0),MATCH(Table1[[#This Row],[INDEX CATEGORY]],Index!$C$2:$X$2,0))))</f>
        <v>Custom ()</v>
      </c>
      <c r="M1137" s="205"/>
      <c r="N1137" s="206" t="s">
        <v>5</v>
      </c>
      <c r="O1137" s="205" t="s">
        <v>97</v>
      </c>
      <c r="P1137" s="210" t="str">
        <f>IF(Table1[[#This Row],[LIBRARY ID]]="","",Table1[[#This Row],[VOLUME]])</f>
        <v/>
      </c>
      <c r="Q1137" s="210" t="str">
        <f>IF(Table1[[#This Row],[LIBRARY ID]]="","",Table1[[#This Row],[CONCENTRATION]]*Table1[[#This Row],[VOLUME]])</f>
        <v/>
      </c>
      <c r="R1137" s="196" t="s">
        <v>980</v>
      </c>
      <c r="S1137" s="207" t="str">
        <f>IF(Table1[[#This Row],[LIBRARY ID]]="","",CONCATENATE('Sample information'!$B$16,"_",Table1[[#This Row],[PLATE]],"_org_",Table1[[#This Row],[DATE SAMPLE DELIVERY]]))</f>
        <v/>
      </c>
      <c r="T1137" s="121" t="str">
        <f>IF(Table1[[#This Row],[DATE SAMPLE DELIVERY]]="","",(CONCATENATE(20,LEFT(Table1[[#This Row],[DATE SAMPLE DELIVERY]],2),"-",(MID(Table1[[#This Row],[DATE SAMPLE DELIVERY]],3,2)),"-",(RIGHT(Table1[[#This Row],[DATE SAMPLE DELIVERY]],2)))))</f>
        <v/>
      </c>
      <c r="U1137" s="122" t="str">
        <f>IF(Table1[[#This Row],[LIBRARY ID]]="","",IF('Sample information'!$B$22="","RML",'Sample information'!$B$22))</f>
        <v/>
      </c>
      <c r="V1137" s="121" t="s">
        <v>280</v>
      </c>
      <c r="W1137" s="195"/>
      <c r="X1137" s="195"/>
      <c r="Y1137" s="197"/>
      <c r="Z1137" s="197"/>
      <c r="AA1137" s="198"/>
      <c r="AB1137" s="197"/>
      <c r="AC1137" s="199"/>
      <c r="AD1137" s="200"/>
      <c r="AE1137" s="201"/>
      <c r="AF1137" s="195"/>
      <c r="AG1137" s="121"/>
      <c r="AH1137" s="121"/>
      <c r="AI1137" s="121"/>
      <c r="AJ1137" s="121"/>
      <c r="AK1137" s="121"/>
      <c r="AL1137" s="121"/>
      <c r="AM1137" s="121"/>
      <c r="AN1137" s="121"/>
      <c r="AO1137" s="121"/>
      <c r="AP1137" s="121"/>
      <c r="AQ1137" s="121"/>
      <c r="AR1137" s="121"/>
      <c r="AS1137" s="121"/>
      <c r="AT1137" s="121"/>
      <c r="AU1137" s="121"/>
      <c r="AV1137" s="121"/>
      <c r="AW1137" s="121"/>
      <c r="AX1137" s="121"/>
      <c r="AY1137" s="121"/>
      <c r="AZ1137" s="121"/>
      <c r="BA1137" s="121"/>
      <c r="BB1137" s="121"/>
      <c r="BC1137" s="121"/>
      <c r="BD1137" s="121"/>
      <c r="BE1137" s="121"/>
    </row>
    <row r="1138" spans="1:57" s="122" customFormat="1" ht="15">
      <c r="A1138" s="202" t="str">
        <f>IF(Table1[[#This Row],[LIBRARY ID]]="","",CONCATENATE('Sample information'!B$16," #1"," ",Table1[[#This Row],[DATE SAMPLE DELIVERY]]))</f>
        <v/>
      </c>
      <c r="B1138" s="202" t="str">
        <f>IF(Table1[[#This Row],[LIBRARY ID]]="","",CONCATENATE('Sample information'!B$16,"-",Table1[[#This Row],[LIBRARY ID]]))</f>
        <v/>
      </c>
      <c r="C1138" s="194"/>
      <c r="D1138" s="194"/>
      <c r="E1138" s="194"/>
      <c r="F1138" s="204" t="s">
        <v>547</v>
      </c>
      <c r="G1138" s="194"/>
      <c r="H1138" s="194"/>
      <c r="I1138" s="194"/>
      <c r="J1138" s="194"/>
      <c r="K1138" s="194"/>
      <c r="L1138" s="202" t="str">
        <f>IF(Table1[[#This Row],[INDEX CATEGORY]]="",CONCATENATE("Custom (",Table1[[#This Row],[CUSTOM INDEX]],")"),IF(Table1[[#This Row],[INDEX CATEGORY]]="No index","Custom (None)",INDEX(Index!$C$3:$X$230,MATCH(Table1[[#This Row],[INDEX NUMBER]],Index!$B$3:$B$230,0),MATCH(Table1[[#This Row],[INDEX CATEGORY]],Index!$C$2:$X$2,0))))</f>
        <v>Custom ()</v>
      </c>
      <c r="M1138" s="205"/>
      <c r="N1138" s="206" t="s">
        <v>5</v>
      </c>
      <c r="O1138" s="205" t="s">
        <v>98</v>
      </c>
      <c r="P1138" s="210" t="str">
        <f>IF(Table1[[#This Row],[LIBRARY ID]]="","",Table1[[#This Row],[VOLUME]])</f>
        <v/>
      </c>
      <c r="Q1138" s="210" t="str">
        <f>IF(Table1[[#This Row],[LIBRARY ID]]="","",Table1[[#This Row],[CONCENTRATION]]*Table1[[#This Row],[VOLUME]])</f>
        <v/>
      </c>
      <c r="R1138" s="196" t="s">
        <v>980</v>
      </c>
      <c r="S1138" s="207" t="str">
        <f>IF(Table1[[#This Row],[LIBRARY ID]]="","",CONCATENATE('Sample information'!$B$16,"_",Table1[[#This Row],[PLATE]],"_org_",Table1[[#This Row],[DATE SAMPLE DELIVERY]]))</f>
        <v/>
      </c>
      <c r="T1138" s="121" t="str">
        <f>IF(Table1[[#This Row],[DATE SAMPLE DELIVERY]]="","",(CONCATENATE(20,LEFT(Table1[[#This Row],[DATE SAMPLE DELIVERY]],2),"-",(MID(Table1[[#This Row],[DATE SAMPLE DELIVERY]],3,2)),"-",(RIGHT(Table1[[#This Row],[DATE SAMPLE DELIVERY]],2)))))</f>
        <v/>
      </c>
      <c r="U1138" s="122" t="str">
        <f>IF(Table1[[#This Row],[LIBRARY ID]]="","",IF('Sample information'!$B$22="","RML",'Sample information'!$B$22))</f>
        <v/>
      </c>
      <c r="V1138" s="121" t="s">
        <v>280</v>
      </c>
      <c r="W1138" s="195"/>
      <c r="X1138" s="195"/>
      <c r="Y1138" s="197"/>
      <c r="Z1138" s="197"/>
      <c r="AA1138" s="198"/>
      <c r="AB1138" s="197"/>
      <c r="AC1138" s="199"/>
      <c r="AD1138" s="200"/>
      <c r="AE1138" s="201"/>
      <c r="AF1138" s="195"/>
      <c r="AG1138" s="121"/>
      <c r="AH1138" s="121"/>
      <c r="AI1138" s="121"/>
      <c r="AJ1138" s="121"/>
      <c r="AK1138" s="121"/>
      <c r="AL1138" s="121"/>
      <c r="AM1138" s="121"/>
      <c r="AN1138" s="121"/>
      <c r="AO1138" s="121"/>
      <c r="AP1138" s="121"/>
      <c r="AQ1138" s="121"/>
      <c r="AR1138" s="121"/>
      <c r="AS1138" s="121"/>
      <c r="AT1138" s="121"/>
      <c r="AU1138" s="121"/>
      <c r="AV1138" s="121"/>
      <c r="AW1138" s="121"/>
      <c r="AX1138" s="121"/>
      <c r="AY1138" s="121"/>
      <c r="AZ1138" s="121"/>
      <c r="BA1138" s="121"/>
      <c r="BB1138" s="121"/>
      <c r="BC1138" s="121"/>
      <c r="BD1138" s="121"/>
      <c r="BE1138" s="121"/>
    </row>
    <row r="1139" spans="1:57" s="122" customFormat="1" ht="15">
      <c r="A1139" s="202" t="str">
        <f>IF(Table1[[#This Row],[LIBRARY ID]]="","",CONCATENATE('Sample information'!B$16," #1"," ",Table1[[#This Row],[DATE SAMPLE DELIVERY]]))</f>
        <v/>
      </c>
      <c r="B1139" s="202" t="str">
        <f>IF(Table1[[#This Row],[LIBRARY ID]]="","",CONCATENATE('Sample information'!B$16,"-",Table1[[#This Row],[LIBRARY ID]]))</f>
        <v/>
      </c>
      <c r="C1139" s="194"/>
      <c r="D1139" s="194"/>
      <c r="E1139" s="194"/>
      <c r="F1139" s="204" t="s">
        <v>547</v>
      </c>
      <c r="G1139" s="194"/>
      <c r="H1139" s="194"/>
      <c r="I1139" s="194"/>
      <c r="J1139" s="194"/>
      <c r="K1139" s="194"/>
      <c r="L1139" s="202" t="str">
        <f>IF(Table1[[#This Row],[INDEX CATEGORY]]="",CONCATENATE("Custom (",Table1[[#This Row],[CUSTOM INDEX]],")"),IF(Table1[[#This Row],[INDEX CATEGORY]]="No index","Custom (None)",INDEX(Index!$C$3:$X$230,MATCH(Table1[[#This Row],[INDEX NUMBER]],Index!$B$3:$B$230,0),MATCH(Table1[[#This Row],[INDEX CATEGORY]],Index!$C$2:$X$2,0))))</f>
        <v>Custom ()</v>
      </c>
      <c r="M1139" s="205"/>
      <c r="N1139" s="206" t="s">
        <v>5</v>
      </c>
      <c r="O1139" s="205" t="s">
        <v>99</v>
      </c>
      <c r="P1139" s="210" t="str">
        <f>IF(Table1[[#This Row],[LIBRARY ID]]="","",Table1[[#This Row],[VOLUME]])</f>
        <v/>
      </c>
      <c r="Q1139" s="210" t="str">
        <f>IF(Table1[[#This Row],[LIBRARY ID]]="","",Table1[[#This Row],[CONCENTRATION]]*Table1[[#This Row],[VOLUME]])</f>
        <v/>
      </c>
      <c r="R1139" s="196" t="s">
        <v>980</v>
      </c>
      <c r="S1139" s="207" t="str">
        <f>IF(Table1[[#This Row],[LIBRARY ID]]="","",CONCATENATE('Sample information'!$B$16,"_",Table1[[#This Row],[PLATE]],"_org_",Table1[[#This Row],[DATE SAMPLE DELIVERY]]))</f>
        <v/>
      </c>
      <c r="T1139" s="121" t="str">
        <f>IF(Table1[[#This Row],[DATE SAMPLE DELIVERY]]="","",(CONCATENATE(20,LEFT(Table1[[#This Row],[DATE SAMPLE DELIVERY]],2),"-",(MID(Table1[[#This Row],[DATE SAMPLE DELIVERY]],3,2)),"-",(RIGHT(Table1[[#This Row],[DATE SAMPLE DELIVERY]],2)))))</f>
        <v/>
      </c>
      <c r="U1139" s="122" t="str">
        <f>IF(Table1[[#This Row],[LIBRARY ID]]="","",IF('Sample information'!$B$22="","RML",'Sample information'!$B$22))</f>
        <v/>
      </c>
      <c r="V1139" s="121" t="s">
        <v>280</v>
      </c>
      <c r="W1139" s="195"/>
      <c r="X1139" s="195"/>
      <c r="Y1139" s="197"/>
      <c r="Z1139" s="197"/>
      <c r="AA1139" s="198"/>
      <c r="AB1139" s="197"/>
      <c r="AC1139" s="199"/>
      <c r="AD1139" s="200"/>
      <c r="AE1139" s="201"/>
      <c r="AF1139" s="195"/>
      <c r="AG1139" s="121"/>
      <c r="AH1139" s="121"/>
      <c r="AI1139" s="121"/>
      <c r="AJ1139" s="121"/>
      <c r="AK1139" s="121"/>
      <c r="AL1139" s="121"/>
      <c r="AM1139" s="121"/>
      <c r="AN1139" s="121"/>
      <c r="AO1139" s="121"/>
      <c r="AP1139" s="121"/>
      <c r="AQ1139" s="121"/>
      <c r="AR1139" s="121"/>
      <c r="AS1139" s="121"/>
      <c r="AT1139" s="121"/>
      <c r="AU1139" s="121"/>
      <c r="AV1139" s="121"/>
      <c r="AW1139" s="121"/>
      <c r="AX1139" s="121"/>
      <c r="AY1139" s="121"/>
      <c r="AZ1139" s="121"/>
      <c r="BA1139" s="121"/>
      <c r="BB1139" s="121"/>
      <c r="BC1139" s="121"/>
      <c r="BD1139" s="121"/>
      <c r="BE1139" s="121"/>
    </row>
    <row r="1140" spans="1:57" s="122" customFormat="1" ht="15">
      <c r="A1140" s="202" t="str">
        <f>IF(Table1[[#This Row],[LIBRARY ID]]="","",CONCATENATE('Sample information'!B$16," #1"," ",Table1[[#This Row],[DATE SAMPLE DELIVERY]]))</f>
        <v/>
      </c>
      <c r="B1140" s="202" t="str">
        <f>IF(Table1[[#This Row],[LIBRARY ID]]="","",CONCATENATE('Sample information'!B$16,"-",Table1[[#This Row],[LIBRARY ID]]))</f>
        <v/>
      </c>
      <c r="C1140" s="194"/>
      <c r="D1140" s="194"/>
      <c r="E1140" s="194"/>
      <c r="F1140" s="204" t="s">
        <v>547</v>
      </c>
      <c r="G1140" s="194"/>
      <c r="H1140" s="194"/>
      <c r="I1140" s="194"/>
      <c r="J1140" s="194"/>
      <c r="K1140" s="194"/>
      <c r="L1140" s="202" t="str">
        <f>IF(Table1[[#This Row],[INDEX CATEGORY]]="",CONCATENATE("Custom (",Table1[[#This Row],[CUSTOM INDEX]],")"),IF(Table1[[#This Row],[INDEX CATEGORY]]="No index","Custom (None)",INDEX(Index!$C$3:$X$230,MATCH(Table1[[#This Row],[INDEX NUMBER]],Index!$B$3:$B$230,0),MATCH(Table1[[#This Row],[INDEX CATEGORY]],Index!$C$2:$X$2,0))))</f>
        <v>Custom ()</v>
      </c>
      <c r="M1140" s="205"/>
      <c r="N1140" s="206" t="s">
        <v>5</v>
      </c>
      <c r="O1140" s="205" t="s">
        <v>100</v>
      </c>
      <c r="P1140" s="210" t="str">
        <f>IF(Table1[[#This Row],[LIBRARY ID]]="","",Table1[[#This Row],[VOLUME]])</f>
        <v/>
      </c>
      <c r="Q1140" s="210" t="str">
        <f>IF(Table1[[#This Row],[LIBRARY ID]]="","",Table1[[#This Row],[CONCENTRATION]]*Table1[[#This Row],[VOLUME]])</f>
        <v/>
      </c>
      <c r="R1140" s="196" t="s">
        <v>980</v>
      </c>
      <c r="S1140" s="207" t="str">
        <f>IF(Table1[[#This Row],[LIBRARY ID]]="","",CONCATENATE('Sample information'!$B$16,"_",Table1[[#This Row],[PLATE]],"_org_",Table1[[#This Row],[DATE SAMPLE DELIVERY]]))</f>
        <v/>
      </c>
      <c r="T1140" s="121" t="str">
        <f>IF(Table1[[#This Row],[DATE SAMPLE DELIVERY]]="","",(CONCATENATE(20,LEFT(Table1[[#This Row],[DATE SAMPLE DELIVERY]],2),"-",(MID(Table1[[#This Row],[DATE SAMPLE DELIVERY]],3,2)),"-",(RIGHT(Table1[[#This Row],[DATE SAMPLE DELIVERY]],2)))))</f>
        <v/>
      </c>
      <c r="U1140" s="122" t="str">
        <f>IF(Table1[[#This Row],[LIBRARY ID]]="","",IF('Sample information'!$B$22="","RML",'Sample information'!$B$22))</f>
        <v/>
      </c>
      <c r="V1140" s="121" t="s">
        <v>280</v>
      </c>
      <c r="W1140" s="195"/>
      <c r="X1140" s="195"/>
      <c r="Y1140" s="197"/>
      <c r="Z1140" s="197"/>
      <c r="AA1140" s="198"/>
      <c r="AB1140" s="197"/>
      <c r="AC1140" s="199"/>
      <c r="AD1140" s="200"/>
      <c r="AE1140" s="201"/>
      <c r="AF1140" s="195"/>
      <c r="AG1140" s="121"/>
      <c r="AH1140" s="121"/>
      <c r="AI1140" s="121"/>
      <c r="AJ1140" s="121"/>
      <c r="AK1140" s="121"/>
      <c r="AL1140" s="121"/>
      <c r="AM1140" s="121"/>
      <c r="AN1140" s="121"/>
      <c r="AO1140" s="121"/>
      <c r="AP1140" s="121"/>
      <c r="AQ1140" s="121"/>
      <c r="AR1140" s="121"/>
      <c r="AS1140" s="121"/>
      <c r="AT1140" s="121"/>
      <c r="AU1140" s="121"/>
      <c r="AV1140" s="121"/>
      <c r="AW1140" s="121"/>
      <c r="AX1140" s="121"/>
      <c r="AY1140" s="121"/>
      <c r="AZ1140" s="121"/>
      <c r="BA1140" s="121"/>
      <c r="BB1140" s="121"/>
      <c r="BC1140" s="121"/>
      <c r="BD1140" s="121"/>
      <c r="BE1140" s="121"/>
    </row>
    <row r="1141" spans="1:57" s="122" customFormat="1" ht="15">
      <c r="A1141" s="202" t="str">
        <f>IF(Table1[[#This Row],[LIBRARY ID]]="","",CONCATENATE('Sample information'!B$16," #1"," ",Table1[[#This Row],[DATE SAMPLE DELIVERY]]))</f>
        <v/>
      </c>
      <c r="B1141" s="202" t="str">
        <f>IF(Table1[[#This Row],[LIBRARY ID]]="","",CONCATENATE('Sample information'!B$16,"-",Table1[[#This Row],[LIBRARY ID]]))</f>
        <v/>
      </c>
      <c r="C1141" s="194"/>
      <c r="D1141" s="194"/>
      <c r="E1141" s="194"/>
      <c r="F1141" s="204" t="s">
        <v>547</v>
      </c>
      <c r="G1141" s="194"/>
      <c r="H1141" s="194"/>
      <c r="I1141" s="194"/>
      <c r="J1141" s="194"/>
      <c r="K1141" s="194"/>
      <c r="L1141" s="202" t="str">
        <f>IF(Table1[[#This Row],[INDEX CATEGORY]]="",CONCATENATE("Custom (",Table1[[#This Row],[CUSTOM INDEX]],")"),IF(Table1[[#This Row],[INDEX CATEGORY]]="No index","Custom (None)",INDEX(Index!$C$3:$X$230,MATCH(Table1[[#This Row],[INDEX NUMBER]],Index!$B$3:$B$230,0),MATCH(Table1[[#This Row],[INDEX CATEGORY]],Index!$C$2:$X$2,0))))</f>
        <v>Custom ()</v>
      </c>
      <c r="M1141" s="205"/>
      <c r="N1141" s="206" t="s">
        <v>5</v>
      </c>
      <c r="O1141" s="205" t="s">
        <v>101</v>
      </c>
      <c r="P1141" s="210" t="str">
        <f>IF(Table1[[#This Row],[LIBRARY ID]]="","",Table1[[#This Row],[VOLUME]])</f>
        <v/>
      </c>
      <c r="Q1141" s="210" t="str">
        <f>IF(Table1[[#This Row],[LIBRARY ID]]="","",Table1[[#This Row],[CONCENTRATION]]*Table1[[#This Row],[VOLUME]])</f>
        <v/>
      </c>
      <c r="R1141" s="196" t="s">
        <v>980</v>
      </c>
      <c r="S1141" s="207" t="str">
        <f>IF(Table1[[#This Row],[LIBRARY ID]]="","",CONCATENATE('Sample information'!$B$16,"_",Table1[[#This Row],[PLATE]],"_org_",Table1[[#This Row],[DATE SAMPLE DELIVERY]]))</f>
        <v/>
      </c>
      <c r="T1141" s="121" t="str">
        <f>IF(Table1[[#This Row],[DATE SAMPLE DELIVERY]]="","",(CONCATENATE(20,LEFT(Table1[[#This Row],[DATE SAMPLE DELIVERY]],2),"-",(MID(Table1[[#This Row],[DATE SAMPLE DELIVERY]],3,2)),"-",(RIGHT(Table1[[#This Row],[DATE SAMPLE DELIVERY]],2)))))</f>
        <v/>
      </c>
      <c r="U1141" s="122" t="str">
        <f>IF(Table1[[#This Row],[LIBRARY ID]]="","",IF('Sample information'!$B$22="","RML",'Sample information'!$B$22))</f>
        <v/>
      </c>
      <c r="V1141" s="121" t="s">
        <v>280</v>
      </c>
      <c r="W1141" s="195"/>
      <c r="X1141" s="195"/>
      <c r="Y1141" s="197"/>
      <c r="Z1141" s="197"/>
      <c r="AA1141" s="198"/>
      <c r="AB1141" s="197"/>
      <c r="AC1141" s="199"/>
      <c r="AD1141" s="200"/>
      <c r="AE1141" s="201"/>
      <c r="AF1141" s="195"/>
      <c r="AG1141" s="121"/>
      <c r="AH1141" s="121"/>
      <c r="AI1141" s="121"/>
      <c r="AJ1141" s="121"/>
      <c r="AK1141" s="121"/>
      <c r="AL1141" s="121"/>
      <c r="AM1141" s="121"/>
      <c r="AN1141" s="121"/>
      <c r="AO1141" s="121"/>
      <c r="AP1141" s="121"/>
      <c r="AQ1141" s="121"/>
      <c r="AR1141" s="121"/>
      <c r="AS1141" s="121"/>
      <c r="AT1141" s="121"/>
      <c r="AU1141" s="121"/>
      <c r="AV1141" s="121"/>
      <c r="AW1141" s="121"/>
      <c r="AX1141" s="121"/>
      <c r="AY1141" s="121"/>
      <c r="AZ1141" s="121"/>
      <c r="BA1141" s="121"/>
      <c r="BB1141" s="121"/>
      <c r="BC1141" s="121"/>
      <c r="BD1141" s="121"/>
      <c r="BE1141" s="121"/>
    </row>
    <row r="1142" spans="1:57" s="122" customFormat="1" ht="15">
      <c r="A1142" s="202" t="str">
        <f>IF(Table1[[#This Row],[LIBRARY ID]]="","",CONCATENATE('Sample information'!B$16," #1"," ",Table1[[#This Row],[DATE SAMPLE DELIVERY]]))</f>
        <v/>
      </c>
      <c r="B1142" s="202" t="str">
        <f>IF(Table1[[#This Row],[LIBRARY ID]]="","",CONCATENATE('Sample information'!B$16,"-",Table1[[#This Row],[LIBRARY ID]]))</f>
        <v/>
      </c>
      <c r="C1142" s="194"/>
      <c r="D1142" s="194"/>
      <c r="E1142" s="194"/>
      <c r="F1142" s="204" t="s">
        <v>547</v>
      </c>
      <c r="G1142" s="194"/>
      <c r="H1142" s="194"/>
      <c r="I1142" s="194"/>
      <c r="J1142" s="194"/>
      <c r="K1142" s="194"/>
      <c r="L1142" s="202" t="str">
        <f>IF(Table1[[#This Row],[INDEX CATEGORY]]="",CONCATENATE("Custom (",Table1[[#This Row],[CUSTOM INDEX]],")"),IF(Table1[[#This Row],[INDEX CATEGORY]]="No index","Custom (None)",INDEX(Index!$C$3:$X$230,MATCH(Table1[[#This Row],[INDEX NUMBER]],Index!$B$3:$B$230,0),MATCH(Table1[[#This Row],[INDEX CATEGORY]],Index!$C$2:$X$2,0))))</f>
        <v>Custom ()</v>
      </c>
      <c r="M1142" s="205"/>
      <c r="N1142" s="206" t="s">
        <v>5</v>
      </c>
      <c r="O1142" s="205" t="s">
        <v>102</v>
      </c>
      <c r="P1142" s="210" t="str">
        <f>IF(Table1[[#This Row],[LIBRARY ID]]="","",Table1[[#This Row],[VOLUME]])</f>
        <v/>
      </c>
      <c r="Q1142" s="210" t="str">
        <f>IF(Table1[[#This Row],[LIBRARY ID]]="","",Table1[[#This Row],[CONCENTRATION]]*Table1[[#This Row],[VOLUME]])</f>
        <v/>
      </c>
      <c r="R1142" s="196" t="s">
        <v>980</v>
      </c>
      <c r="S1142" s="207" t="str">
        <f>IF(Table1[[#This Row],[LIBRARY ID]]="","",CONCATENATE('Sample information'!$B$16,"_",Table1[[#This Row],[PLATE]],"_org_",Table1[[#This Row],[DATE SAMPLE DELIVERY]]))</f>
        <v/>
      </c>
      <c r="T1142" s="121" t="str">
        <f>IF(Table1[[#This Row],[DATE SAMPLE DELIVERY]]="","",(CONCATENATE(20,LEFT(Table1[[#This Row],[DATE SAMPLE DELIVERY]],2),"-",(MID(Table1[[#This Row],[DATE SAMPLE DELIVERY]],3,2)),"-",(RIGHT(Table1[[#This Row],[DATE SAMPLE DELIVERY]],2)))))</f>
        <v/>
      </c>
      <c r="U1142" s="122" t="str">
        <f>IF(Table1[[#This Row],[LIBRARY ID]]="","",IF('Sample information'!$B$22="","RML",'Sample information'!$B$22))</f>
        <v/>
      </c>
      <c r="V1142" s="121" t="s">
        <v>280</v>
      </c>
      <c r="W1142" s="195"/>
      <c r="X1142" s="195"/>
      <c r="Y1142" s="197"/>
      <c r="Z1142" s="197"/>
      <c r="AA1142" s="198"/>
      <c r="AB1142" s="197"/>
      <c r="AC1142" s="199"/>
      <c r="AD1142" s="200"/>
      <c r="AE1142" s="201"/>
      <c r="AF1142" s="195"/>
      <c r="AG1142" s="121"/>
      <c r="AH1142" s="121"/>
      <c r="AI1142" s="121"/>
      <c r="AJ1142" s="121"/>
      <c r="AK1142" s="121"/>
      <c r="AL1142" s="121"/>
      <c r="AM1142" s="121"/>
      <c r="AN1142" s="121"/>
      <c r="AO1142" s="121"/>
      <c r="AP1142" s="121"/>
      <c r="AQ1142" s="121"/>
      <c r="AR1142" s="121"/>
      <c r="AS1142" s="121"/>
      <c r="AT1142" s="121"/>
      <c r="AU1142" s="121"/>
      <c r="AV1142" s="121"/>
      <c r="AW1142" s="121"/>
      <c r="AX1142" s="121"/>
      <c r="AY1142" s="121"/>
      <c r="AZ1142" s="121"/>
      <c r="BA1142" s="121"/>
      <c r="BB1142" s="121"/>
      <c r="BC1142" s="121"/>
      <c r="BD1142" s="121"/>
      <c r="BE1142" s="121"/>
    </row>
    <row r="1143" spans="1:57" s="122" customFormat="1" ht="15">
      <c r="A1143" s="202" t="str">
        <f>IF(Table1[[#This Row],[LIBRARY ID]]="","",CONCATENATE('Sample information'!B$16," #1"," ",Table1[[#This Row],[DATE SAMPLE DELIVERY]]))</f>
        <v/>
      </c>
      <c r="B1143" s="202" t="str">
        <f>IF(Table1[[#This Row],[LIBRARY ID]]="","",CONCATENATE('Sample information'!B$16,"-",Table1[[#This Row],[LIBRARY ID]]))</f>
        <v/>
      </c>
      <c r="C1143" s="194"/>
      <c r="D1143" s="194"/>
      <c r="E1143" s="194"/>
      <c r="F1143" s="204" t="s">
        <v>547</v>
      </c>
      <c r="G1143" s="194"/>
      <c r="H1143" s="194"/>
      <c r="I1143" s="194"/>
      <c r="J1143" s="194"/>
      <c r="K1143" s="194"/>
      <c r="L1143" s="202" t="str">
        <f>IF(Table1[[#This Row],[INDEX CATEGORY]]="",CONCATENATE("Custom (",Table1[[#This Row],[CUSTOM INDEX]],")"),IF(Table1[[#This Row],[INDEX CATEGORY]]="No index","Custom (None)",INDEX(Index!$C$3:$X$230,MATCH(Table1[[#This Row],[INDEX NUMBER]],Index!$B$3:$B$230,0),MATCH(Table1[[#This Row],[INDEX CATEGORY]],Index!$C$2:$X$2,0))))</f>
        <v>Custom ()</v>
      </c>
      <c r="M1143" s="205"/>
      <c r="N1143" s="206" t="s">
        <v>5</v>
      </c>
      <c r="O1143" s="205" t="s">
        <v>103</v>
      </c>
      <c r="P1143" s="210" t="str">
        <f>IF(Table1[[#This Row],[LIBRARY ID]]="","",Table1[[#This Row],[VOLUME]])</f>
        <v/>
      </c>
      <c r="Q1143" s="210" t="str">
        <f>IF(Table1[[#This Row],[LIBRARY ID]]="","",Table1[[#This Row],[CONCENTRATION]]*Table1[[#This Row],[VOLUME]])</f>
        <v/>
      </c>
      <c r="R1143" s="196" t="s">
        <v>980</v>
      </c>
      <c r="S1143" s="207" t="str">
        <f>IF(Table1[[#This Row],[LIBRARY ID]]="","",CONCATENATE('Sample information'!$B$16,"_",Table1[[#This Row],[PLATE]],"_org_",Table1[[#This Row],[DATE SAMPLE DELIVERY]]))</f>
        <v/>
      </c>
      <c r="T1143" s="121" t="str">
        <f>IF(Table1[[#This Row],[DATE SAMPLE DELIVERY]]="","",(CONCATENATE(20,LEFT(Table1[[#This Row],[DATE SAMPLE DELIVERY]],2),"-",(MID(Table1[[#This Row],[DATE SAMPLE DELIVERY]],3,2)),"-",(RIGHT(Table1[[#This Row],[DATE SAMPLE DELIVERY]],2)))))</f>
        <v/>
      </c>
      <c r="U1143" s="122" t="str">
        <f>IF(Table1[[#This Row],[LIBRARY ID]]="","",IF('Sample information'!$B$22="","RML",'Sample information'!$B$22))</f>
        <v/>
      </c>
      <c r="V1143" s="121" t="s">
        <v>280</v>
      </c>
      <c r="W1143" s="195"/>
      <c r="X1143" s="195"/>
      <c r="Y1143" s="197"/>
      <c r="Z1143" s="197"/>
      <c r="AA1143" s="198"/>
      <c r="AB1143" s="197"/>
      <c r="AC1143" s="199"/>
      <c r="AD1143" s="200"/>
      <c r="AE1143" s="201"/>
      <c r="AF1143" s="195"/>
      <c r="AG1143" s="121"/>
      <c r="AH1143" s="121"/>
      <c r="AI1143" s="121"/>
      <c r="AJ1143" s="121"/>
      <c r="AK1143" s="121"/>
      <c r="AL1143" s="121"/>
      <c r="AM1143" s="121"/>
      <c r="AN1143" s="121"/>
      <c r="AO1143" s="121"/>
      <c r="AP1143" s="121"/>
      <c r="AQ1143" s="121"/>
      <c r="AR1143" s="121"/>
      <c r="AS1143" s="121"/>
      <c r="AT1143" s="121"/>
      <c r="AU1143" s="121"/>
      <c r="AV1143" s="121"/>
      <c r="AW1143" s="121"/>
      <c r="AX1143" s="121"/>
      <c r="AY1143" s="121"/>
      <c r="AZ1143" s="121"/>
      <c r="BA1143" s="121"/>
      <c r="BB1143" s="121"/>
      <c r="BC1143" s="121"/>
      <c r="BD1143" s="121"/>
      <c r="BE1143" s="121"/>
    </row>
    <row r="1144" spans="1:57" s="122" customFormat="1" ht="15">
      <c r="A1144" s="202" t="str">
        <f>IF(Table1[[#This Row],[LIBRARY ID]]="","",CONCATENATE('Sample information'!B$16," #1"," ",Table1[[#This Row],[DATE SAMPLE DELIVERY]]))</f>
        <v/>
      </c>
      <c r="B1144" s="202" t="str">
        <f>IF(Table1[[#This Row],[LIBRARY ID]]="","",CONCATENATE('Sample information'!B$16,"-",Table1[[#This Row],[LIBRARY ID]]))</f>
        <v/>
      </c>
      <c r="C1144" s="194"/>
      <c r="D1144" s="194"/>
      <c r="E1144" s="194"/>
      <c r="F1144" s="204" t="s">
        <v>547</v>
      </c>
      <c r="G1144" s="194"/>
      <c r="H1144" s="194"/>
      <c r="I1144" s="194"/>
      <c r="J1144" s="194"/>
      <c r="K1144" s="194"/>
      <c r="L1144" s="202" t="str">
        <f>IF(Table1[[#This Row],[INDEX CATEGORY]]="",CONCATENATE("Custom (",Table1[[#This Row],[CUSTOM INDEX]],")"),IF(Table1[[#This Row],[INDEX CATEGORY]]="No index","Custom (None)",INDEX(Index!$C$3:$X$230,MATCH(Table1[[#This Row],[INDEX NUMBER]],Index!$B$3:$B$230,0),MATCH(Table1[[#This Row],[INDEX CATEGORY]],Index!$C$2:$X$2,0))))</f>
        <v>Custom ()</v>
      </c>
      <c r="M1144" s="205"/>
      <c r="N1144" s="206" t="s">
        <v>5</v>
      </c>
      <c r="O1144" s="205" t="s">
        <v>104</v>
      </c>
      <c r="P1144" s="210" t="str">
        <f>IF(Table1[[#This Row],[LIBRARY ID]]="","",Table1[[#This Row],[VOLUME]])</f>
        <v/>
      </c>
      <c r="Q1144" s="210" t="str">
        <f>IF(Table1[[#This Row],[LIBRARY ID]]="","",Table1[[#This Row],[CONCENTRATION]]*Table1[[#This Row],[VOLUME]])</f>
        <v/>
      </c>
      <c r="R1144" s="196" t="s">
        <v>980</v>
      </c>
      <c r="S1144" s="207" t="str">
        <f>IF(Table1[[#This Row],[LIBRARY ID]]="","",CONCATENATE('Sample information'!$B$16,"_",Table1[[#This Row],[PLATE]],"_org_",Table1[[#This Row],[DATE SAMPLE DELIVERY]]))</f>
        <v/>
      </c>
      <c r="T1144" s="121" t="str">
        <f>IF(Table1[[#This Row],[DATE SAMPLE DELIVERY]]="","",(CONCATENATE(20,LEFT(Table1[[#This Row],[DATE SAMPLE DELIVERY]],2),"-",(MID(Table1[[#This Row],[DATE SAMPLE DELIVERY]],3,2)),"-",(RIGHT(Table1[[#This Row],[DATE SAMPLE DELIVERY]],2)))))</f>
        <v/>
      </c>
      <c r="U1144" s="122" t="str">
        <f>IF(Table1[[#This Row],[LIBRARY ID]]="","",IF('Sample information'!$B$22="","RML",'Sample information'!$B$22))</f>
        <v/>
      </c>
      <c r="V1144" s="121" t="s">
        <v>280</v>
      </c>
      <c r="W1144" s="195"/>
      <c r="X1144" s="195"/>
      <c r="Y1144" s="197"/>
      <c r="Z1144" s="197"/>
      <c r="AA1144" s="198"/>
      <c r="AB1144" s="197"/>
      <c r="AC1144" s="199"/>
      <c r="AD1144" s="200"/>
      <c r="AE1144" s="201"/>
      <c r="AF1144" s="195"/>
      <c r="AG1144" s="121"/>
      <c r="AH1144" s="121"/>
      <c r="AI1144" s="121"/>
      <c r="AJ1144" s="121"/>
      <c r="AK1144" s="121"/>
      <c r="AL1144" s="121"/>
      <c r="AM1144" s="121"/>
      <c r="AN1144" s="121"/>
      <c r="AO1144" s="121"/>
      <c r="AP1144" s="121"/>
      <c r="AQ1144" s="121"/>
      <c r="AR1144" s="121"/>
      <c r="AS1144" s="121"/>
      <c r="AT1144" s="121"/>
      <c r="AU1144" s="121"/>
      <c r="AV1144" s="121"/>
      <c r="AW1144" s="121"/>
      <c r="AX1144" s="121"/>
      <c r="AY1144" s="121"/>
      <c r="AZ1144" s="121"/>
      <c r="BA1144" s="121"/>
      <c r="BB1144" s="121"/>
      <c r="BC1144" s="121"/>
      <c r="BD1144" s="121"/>
      <c r="BE1144" s="121"/>
    </row>
    <row r="1145" spans="1:57" s="122" customFormat="1" ht="15">
      <c r="A1145" s="202" t="str">
        <f>IF(Table1[[#This Row],[LIBRARY ID]]="","",CONCATENATE('Sample information'!B$16," #1"," ",Table1[[#This Row],[DATE SAMPLE DELIVERY]]))</f>
        <v/>
      </c>
      <c r="B1145" s="202" t="str">
        <f>IF(Table1[[#This Row],[LIBRARY ID]]="","",CONCATENATE('Sample information'!B$16,"-",Table1[[#This Row],[LIBRARY ID]]))</f>
        <v/>
      </c>
      <c r="C1145" s="194"/>
      <c r="D1145" s="194"/>
      <c r="E1145" s="194"/>
      <c r="F1145" s="204" t="s">
        <v>547</v>
      </c>
      <c r="G1145" s="194"/>
      <c r="H1145" s="194"/>
      <c r="I1145" s="194"/>
      <c r="J1145" s="194"/>
      <c r="K1145" s="194"/>
      <c r="L1145" s="202" t="str">
        <f>IF(Table1[[#This Row],[INDEX CATEGORY]]="",CONCATENATE("Custom (",Table1[[#This Row],[CUSTOM INDEX]],")"),IF(Table1[[#This Row],[INDEX CATEGORY]]="No index","Custom (None)",INDEX(Index!$C$3:$X$230,MATCH(Table1[[#This Row],[INDEX NUMBER]],Index!$B$3:$B$230,0),MATCH(Table1[[#This Row],[INDEX CATEGORY]],Index!$C$2:$X$2,0))))</f>
        <v>Custom ()</v>
      </c>
      <c r="M1145" s="205"/>
      <c r="N1145" s="206" t="s">
        <v>5</v>
      </c>
      <c r="O1145" s="205" t="s">
        <v>105</v>
      </c>
      <c r="P1145" s="210" t="str">
        <f>IF(Table1[[#This Row],[LIBRARY ID]]="","",Table1[[#This Row],[VOLUME]])</f>
        <v/>
      </c>
      <c r="Q1145" s="210" t="str">
        <f>IF(Table1[[#This Row],[LIBRARY ID]]="","",Table1[[#This Row],[CONCENTRATION]]*Table1[[#This Row],[VOLUME]])</f>
        <v/>
      </c>
      <c r="R1145" s="196" t="s">
        <v>980</v>
      </c>
      <c r="S1145" s="207" t="str">
        <f>IF(Table1[[#This Row],[LIBRARY ID]]="","",CONCATENATE('Sample information'!$B$16,"_",Table1[[#This Row],[PLATE]],"_org_",Table1[[#This Row],[DATE SAMPLE DELIVERY]]))</f>
        <v/>
      </c>
      <c r="T1145" s="121" t="str">
        <f>IF(Table1[[#This Row],[DATE SAMPLE DELIVERY]]="","",(CONCATENATE(20,LEFT(Table1[[#This Row],[DATE SAMPLE DELIVERY]],2),"-",(MID(Table1[[#This Row],[DATE SAMPLE DELIVERY]],3,2)),"-",(RIGHT(Table1[[#This Row],[DATE SAMPLE DELIVERY]],2)))))</f>
        <v/>
      </c>
      <c r="U1145" s="122" t="str">
        <f>IF(Table1[[#This Row],[LIBRARY ID]]="","",IF('Sample information'!$B$22="","RML",'Sample information'!$B$22))</f>
        <v/>
      </c>
      <c r="V1145" s="121" t="s">
        <v>280</v>
      </c>
      <c r="W1145" s="195"/>
      <c r="X1145" s="195"/>
      <c r="Y1145" s="197"/>
      <c r="Z1145" s="197"/>
      <c r="AA1145" s="198"/>
      <c r="AB1145" s="197"/>
      <c r="AC1145" s="199"/>
      <c r="AD1145" s="200"/>
      <c r="AE1145" s="201"/>
      <c r="AF1145" s="195"/>
      <c r="AG1145" s="121"/>
      <c r="AH1145" s="121"/>
      <c r="AI1145" s="121"/>
      <c r="AJ1145" s="121"/>
      <c r="AK1145" s="121"/>
      <c r="AL1145" s="121"/>
      <c r="AM1145" s="121"/>
      <c r="AN1145" s="121"/>
      <c r="AO1145" s="121"/>
      <c r="AP1145" s="121"/>
      <c r="AQ1145" s="121"/>
      <c r="AR1145" s="121"/>
      <c r="AS1145" s="121"/>
      <c r="AT1145" s="121"/>
      <c r="AU1145" s="121"/>
      <c r="AV1145" s="121"/>
      <c r="AW1145" s="121"/>
      <c r="AX1145" s="121"/>
      <c r="AY1145" s="121"/>
      <c r="AZ1145" s="121"/>
      <c r="BA1145" s="121"/>
      <c r="BB1145" s="121"/>
      <c r="BC1145" s="121"/>
      <c r="BD1145" s="121"/>
      <c r="BE1145" s="121"/>
    </row>
    <row r="1146" spans="1:57" s="122" customFormat="1" ht="15">
      <c r="A1146" s="202" t="str">
        <f>IF(Table1[[#This Row],[LIBRARY ID]]="","",CONCATENATE('Sample information'!B$16," #1"," ",Table1[[#This Row],[DATE SAMPLE DELIVERY]]))</f>
        <v/>
      </c>
      <c r="B1146" s="202" t="str">
        <f>IF(Table1[[#This Row],[LIBRARY ID]]="","",CONCATENATE('Sample information'!B$16,"-",Table1[[#This Row],[LIBRARY ID]]))</f>
        <v/>
      </c>
      <c r="C1146" s="194"/>
      <c r="D1146" s="194"/>
      <c r="E1146" s="194"/>
      <c r="F1146" s="204" t="s">
        <v>547</v>
      </c>
      <c r="G1146" s="194"/>
      <c r="H1146" s="194"/>
      <c r="I1146" s="194"/>
      <c r="J1146" s="194"/>
      <c r="K1146" s="194"/>
      <c r="L1146" s="202" t="str">
        <f>IF(Table1[[#This Row],[INDEX CATEGORY]]="",CONCATENATE("Custom (",Table1[[#This Row],[CUSTOM INDEX]],")"),IF(Table1[[#This Row],[INDEX CATEGORY]]="No index","Custom (None)",INDEX(Index!$C$3:$X$230,MATCH(Table1[[#This Row],[INDEX NUMBER]],Index!$B$3:$B$230,0),MATCH(Table1[[#This Row],[INDEX CATEGORY]],Index!$C$2:$X$2,0))))</f>
        <v>Custom ()</v>
      </c>
      <c r="M1146" s="205"/>
      <c r="N1146" s="206" t="s">
        <v>5</v>
      </c>
      <c r="O1146" s="205" t="s">
        <v>106</v>
      </c>
      <c r="P1146" s="210" t="str">
        <f>IF(Table1[[#This Row],[LIBRARY ID]]="","",Table1[[#This Row],[VOLUME]])</f>
        <v/>
      </c>
      <c r="Q1146" s="210" t="str">
        <f>IF(Table1[[#This Row],[LIBRARY ID]]="","",Table1[[#This Row],[CONCENTRATION]]*Table1[[#This Row],[VOLUME]])</f>
        <v/>
      </c>
      <c r="R1146" s="196" t="s">
        <v>980</v>
      </c>
      <c r="S1146" s="207" t="str">
        <f>IF(Table1[[#This Row],[LIBRARY ID]]="","",CONCATENATE('Sample information'!$B$16,"_",Table1[[#This Row],[PLATE]],"_org_",Table1[[#This Row],[DATE SAMPLE DELIVERY]]))</f>
        <v/>
      </c>
      <c r="T1146" s="121" t="str">
        <f>IF(Table1[[#This Row],[DATE SAMPLE DELIVERY]]="","",(CONCATENATE(20,LEFT(Table1[[#This Row],[DATE SAMPLE DELIVERY]],2),"-",(MID(Table1[[#This Row],[DATE SAMPLE DELIVERY]],3,2)),"-",(RIGHT(Table1[[#This Row],[DATE SAMPLE DELIVERY]],2)))))</f>
        <v/>
      </c>
      <c r="U1146" s="122" t="str">
        <f>IF(Table1[[#This Row],[LIBRARY ID]]="","",IF('Sample information'!$B$22="","RML",'Sample information'!$B$22))</f>
        <v/>
      </c>
      <c r="V1146" s="121" t="s">
        <v>280</v>
      </c>
      <c r="W1146" s="195"/>
      <c r="X1146" s="195"/>
      <c r="Y1146" s="197"/>
      <c r="Z1146" s="197"/>
      <c r="AA1146" s="198"/>
      <c r="AB1146" s="197"/>
      <c r="AC1146" s="199"/>
      <c r="AD1146" s="200"/>
      <c r="AE1146" s="201"/>
      <c r="AF1146" s="195"/>
      <c r="AG1146" s="121"/>
      <c r="AH1146" s="121"/>
      <c r="AI1146" s="121"/>
      <c r="AJ1146" s="121"/>
      <c r="AK1146" s="121"/>
      <c r="AL1146" s="121"/>
      <c r="AM1146" s="121"/>
      <c r="AN1146" s="121"/>
      <c r="AO1146" s="121"/>
      <c r="AP1146" s="121"/>
      <c r="AQ1146" s="121"/>
      <c r="AR1146" s="121"/>
      <c r="AS1146" s="121"/>
      <c r="AT1146" s="121"/>
      <c r="AU1146" s="121"/>
      <c r="AV1146" s="121"/>
      <c r="AW1146" s="121"/>
      <c r="AX1146" s="121"/>
      <c r="AY1146" s="121"/>
      <c r="AZ1146" s="121"/>
      <c r="BA1146" s="121"/>
      <c r="BB1146" s="121"/>
      <c r="BC1146" s="121"/>
      <c r="BD1146" s="121"/>
      <c r="BE1146" s="121"/>
    </row>
    <row r="1147" spans="1:57" s="122" customFormat="1" ht="15">
      <c r="A1147" s="202" t="str">
        <f>IF(Table1[[#This Row],[LIBRARY ID]]="","",CONCATENATE('Sample information'!B$16," #1"," ",Table1[[#This Row],[DATE SAMPLE DELIVERY]]))</f>
        <v/>
      </c>
      <c r="B1147" s="202" t="str">
        <f>IF(Table1[[#This Row],[LIBRARY ID]]="","",CONCATENATE('Sample information'!B$16,"-",Table1[[#This Row],[LIBRARY ID]]))</f>
        <v/>
      </c>
      <c r="C1147" s="194"/>
      <c r="D1147" s="194"/>
      <c r="E1147" s="194"/>
      <c r="F1147" s="204" t="s">
        <v>547</v>
      </c>
      <c r="G1147" s="194"/>
      <c r="H1147" s="194"/>
      <c r="I1147" s="194"/>
      <c r="J1147" s="194"/>
      <c r="K1147" s="194"/>
      <c r="L1147" s="202" t="str">
        <f>IF(Table1[[#This Row],[INDEX CATEGORY]]="",CONCATENATE("Custom (",Table1[[#This Row],[CUSTOM INDEX]],")"),IF(Table1[[#This Row],[INDEX CATEGORY]]="No index","Custom (None)",INDEX(Index!$C$3:$X$230,MATCH(Table1[[#This Row],[INDEX NUMBER]],Index!$B$3:$B$230,0),MATCH(Table1[[#This Row],[INDEX CATEGORY]],Index!$C$2:$X$2,0))))</f>
        <v>Custom ()</v>
      </c>
      <c r="M1147" s="205"/>
      <c r="N1147" s="206" t="s">
        <v>5</v>
      </c>
      <c r="O1147" s="205" t="s">
        <v>107</v>
      </c>
      <c r="P1147" s="210" t="str">
        <f>IF(Table1[[#This Row],[LIBRARY ID]]="","",Table1[[#This Row],[VOLUME]])</f>
        <v/>
      </c>
      <c r="Q1147" s="210" t="str">
        <f>IF(Table1[[#This Row],[LIBRARY ID]]="","",Table1[[#This Row],[CONCENTRATION]]*Table1[[#This Row],[VOLUME]])</f>
        <v/>
      </c>
      <c r="R1147" s="196" t="s">
        <v>980</v>
      </c>
      <c r="S1147" s="207" t="str">
        <f>IF(Table1[[#This Row],[LIBRARY ID]]="","",CONCATENATE('Sample information'!$B$16,"_",Table1[[#This Row],[PLATE]],"_org_",Table1[[#This Row],[DATE SAMPLE DELIVERY]]))</f>
        <v/>
      </c>
      <c r="T1147" s="121" t="str">
        <f>IF(Table1[[#This Row],[DATE SAMPLE DELIVERY]]="","",(CONCATENATE(20,LEFT(Table1[[#This Row],[DATE SAMPLE DELIVERY]],2),"-",(MID(Table1[[#This Row],[DATE SAMPLE DELIVERY]],3,2)),"-",(RIGHT(Table1[[#This Row],[DATE SAMPLE DELIVERY]],2)))))</f>
        <v/>
      </c>
      <c r="U1147" s="122" t="str">
        <f>IF(Table1[[#This Row],[LIBRARY ID]]="","",IF('Sample information'!$B$22="","RML",'Sample information'!$B$22))</f>
        <v/>
      </c>
      <c r="V1147" s="121" t="s">
        <v>280</v>
      </c>
      <c r="W1147" s="195"/>
      <c r="X1147" s="195"/>
      <c r="Y1147" s="197"/>
      <c r="Z1147" s="197"/>
      <c r="AA1147" s="198"/>
      <c r="AB1147" s="197"/>
      <c r="AC1147" s="199"/>
      <c r="AD1147" s="200"/>
      <c r="AE1147" s="201"/>
      <c r="AF1147" s="195"/>
      <c r="AG1147" s="121"/>
      <c r="AH1147" s="121"/>
      <c r="AI1147" s="121"/>
      <c r="AJ1147" s="121"/>
      <c r="AK1147" s="121"/>
      <c r="AL1147" s="121"/>
      <c r="AM1147" s="121"/>
      <c r="AN1147" s="121"/>
      <c r="AO1147" s="121"/>
      <c r="AP1147" s="121"/>
      <c r="AQ1147" s="121"/>
      <c r="AR1147" s="121"/>
      <c r="AS1147" s="121"/>
      <c r="AT1147" s="121"/>
      <c r="AU1147" s="121"/>
      <c r="AV1147" s="121"/>
      <c r="AW1147" s="121"/>
      <c r="AX1147" s="121"/>
      <c r="AY1147" s="121"/>
      <c r="AZ1147" s="121"/>
      <c r="BA1147" s="121"/>
      <c r="BB1147" s="121"/>
      <c r="BC1147" s="121"/>
      <c r="BD1147" s="121"/>
      <c r="BE1147" s="121"/>
    </row>
    <row r="1148" spans="1:57" s="122" customFormat="1" ht="15">
      <c r="A1148" s="202" t="str">
        <f>IF(Table1[[#This Row],[LIBRARY ID]]="","",CONCATENATE('Sample information'!B$16," #1"," ",Table1[[#This Row],[DATE SAMPLE DELIVERY]]))</f>
        <v/>
      </c>
      <c r="B1148" s="202" t="str">
        <f>IF(Table1[[#This Row],[LIBRARY ID]]="","",CONCATENATE('Sample information'!B$16,"-",Table1[[#This Row],[LIBRARY ID]]))</f>
        <v/>
      </c>
      <c r="C1148" s="194"/>
      <c r="D1148" s="194"/>
      <c r="E1148" s="194"/>
      <c r="F1148" s="204" t="s">
        <v>547</v>
      </c>
      <c r="G1148" s="194"/>
      <c r="H1148" s="194"/>
      <c r="I1148" s="194"/>
      <c r="J1148" s="194"/>
      <c r="K1148" s="194"/>
      <c r="L1148" s="202" t="str">
        <f>IF(Table1[[#This Row],[INDEX CATEGORY]]="",CONCATENATE("Custom (",Table1[[#This Row],[CUSTOM INDEX]],")"),IF(Table1[[#This Row],[INDEX CATEGORY]]="No index","Custom (None)",INDEX(Index!$C$3:$X$230,MATCH(Table1[[#This Row],[INDEX NUMBER]],Index!$B$3:$B$230,0),MATCH(Table1[[#This Row],[INDEX CATEGORY]],Index!$C$2:$X$2,0))))</f>
        <v>Custom ()</v>
      </c>
      <c r="M1148" s="205"/>
      <c r="N1148" s="206" t="s">
        <v>5</v>
      </c>
      <c r="O1148" s="205" t="s">
        <v>108</v>
      </c>
      <c r="P1148" s="210" t="str">
        <f>IF(Table1[[#This Row],[LIBRARY ID]]="","",Table1[[#This Row],[VOLUME]])</f>
        <v/>
      </c>
      <c r="Q1148" s="210" t="str">
        <f>IF(Table1[[#This Row],[LIBRARY ID]]="","",Table1[[#This Row],[CONCENTRATION]]*Table1[[#This Row],[VOLUME]])</f>
        <v/>
      </c>
      <c r="R1148" s="196" t="s">
        <v>980</v>
      </c>
      <c r="S1148" s="207" t="str">
        <f>IF(Table1[[#This Row],[LIBRARY ID]]="","",CONCATENATE('Sample information'!$B$16,"_",Table1[[#This Row],[PLATE]],"_org_",Table1[[#This Row],[DATE SAMPLE DELIVERY]]))</f>
        <v/>
      </c>
      <c r="T1148" s="121" t="str">
        <f>IF(Table1[[#This Row],[DATE SAMPLE DELIVERY]]="","",(CONCATENATE(20,LEFT(Table1[[#This Row],[DATE SAMPLE DELIVERY]],2),"-",(MID(Table1[[#This Row],[DATE SAMPLE DELIVERY]],3,2)),"-",(RIGHT(Table1[[#This Row],[DATE SAMPLE DELIVERY]],2)))))</f>
        <v/>
      </c>
      <c r="U1148" s="122" t="str">
        <f>IF(Table1[[#This Row],[LIBRARY ID]]="","",IF('Sample information'!$B$22="","RML",'Sample information'!$B$22))</f>
        <v/>
      </c>
      <c r="V1148" s="121" t="s">
        <v>280</v>
      </c>
      <c r="W1148" s="195"/>
      <c r="X1148" s="195"/>
      <c r="Y1148" s="197"/>
      <c r="Z1148" s="197"/>
      <c r="AA1148" s="198"/>
      <c r="AB1148" s="197"/>
      <c r="AC1148" s="199"/>
      <c r="AD1148" s="200"/>
      <c r="AE1148" s="201"/>
      <c r="AF1148" s="195"/>
      <c r="AG1148" s="121"/>
      <c r="AH1148" s="121"/>
      <c r="AI1148" s="121"/>
      <c r="AJ1148" s="121"/>
      <c r="AK1148" s="121"/>
      <c r="AL1148" s="121"/>
      <c r="AM1148" s="121"/>
      <c r="AN1148" s="121"/>
      <c r="AO1148" s="121"/>
      <c r="AP1148" s="121"/>
      <c r="AQ1148" s="121"/>
      <c r="AR1148" s="121"/>
      <c r="AS1148" s="121"/>
      <c r="AT1148" s="121"/>
      <c r="AU1148" s="121"/>
      <c r="AV1148" s="121"/>
      <c r="AW1148" s="121"/>
      <c r="AX1148" s="121"/>
      <c r="AY1148" s="121"/>
      <c r="AZ1148" s="121"/>
      <c r="BA1148" s="121"/>
      <c r="BB1148" s="121"/>
      <c r="BC1148" s="121"/>
      <c r="BD1148" s="121"/>
      <c r="BE1148" s="121"/>
    </row>
    <row r="1149" spans="1:57" s="122" customFormat="1" ht="15">
      <c r="A1149" s="202" t="str">
        <f>IF(Table1[[#This Row],[LIBRARY ID]]="","",CONCATENATE('Sample information'!B$16," #1"," ",Table1[[#This Row],[DATE SAMPLE DELIVERY]]))</f>
        <v/>
      </c>
      <c r="B1149" s="202" t="str">
        <f>IF(Table1[[#This Row],[LIBRARY ID]]="","",CONCATENATE('Sample information'!B$16,"-",Table1[[#This Row],[LIBRARY ID]]))</f>
        <v/>
      </c>
      <c r="C1149" s="194"/>
      <c r="D1149" s="194"/>
      <c r="E1149" s="194"/>
      <c r="F1149" s="204" t="s">
        <v>547</v>
      </c>
      <c r="G1149" s="194"/>
      <c r="H1149" s="194"/>
      <c r="I1149" s="194"/>
      <c r="J1149" s="194"/>
      <c r="K1149" s="194"/>
      <c r="L1149" s="202" t="str">
        <f>IF(Table1[[#This Row],[INDEX CATEGORY]]="",CONCATENATE("Custom (",Table1[[#This Row],[CUSTOM INDEX]],")"),IF(Table1[[#This Row],[INDEX CATEGORY]]="No index","Custom (None)",INDEX(Index!$C$3:$X$230,MATCH(Table1[[#This Row],[INDEX NUMBER]],Index!$B$3:$B$230,0),MATCH(Table1[[#This Row],[INDEX CATEGORY]],Index!$C$2:$X$2,0))))</f>
        <v>Custom ()</v>
      </c>
      <c r="M1149" s="205"/>
      <c r="N1149" s="206" t="s">
        <v>5</v>
      </c>
      <c r="O1149" s="205" t="s">
        <v>109</v>
      </c>
      <c r="P1149" s="210" t="str">
        <f>IF(Table1[[#This Row],[LIBRARY ID]]="","",Table1[[#This Row],[VOLUME]])</f>
        <v/>
      </c>
      <c r="Q1149" s="210" t="str">
        <f>IF(Table1[[#This Row],[LIBRARY ID]]="","",Table1[[#This Row],[CONCENTRATION]]*Table1[[#This Row],[VOLUME]])</f>
        <v/>
      </c>
      <c r="R1149" s="196" t="s">
        <v>980</v>
      </c>
      <c r="S1149" s="207" t="str">
        <f>IF(Table1[[#This Row],[LIBRARY ID]]="","",CONCATENATE('Sample information'!$B$16,"_",Table1[[#This Row],[PLATE]],"_org_",Table1[[#This Row],[DATE SAMPLE DELIVERY]]))</f>
        <v/>
      </c>
      <c r="T1149" s="121" t="str">
        <f>IF(Table1[[#This Row],[DATE SAMPLE DELIVERY]]="","",(CONCATENATE(20,LEFT(Table1[[#This Row],[DATE SAMPLE DELIVERY]],2),"-",(MID(Table1[[#This Row],[DATE SAMPLE DELIVERY]],3,2)),"-",(RIGHT(Table1[[#This Row],[DATE SAMPLE DELIVERY]],2)))))</f>
        <v/>
      </c>
      <c r="U1149" s="122" t="str">
        <f>IF(Table1[[#This Row],[LIBRARY ID]]="","",IF('Sample information'!$B$22="","RML",'Sample information'!$B$22))</f>
        <v/>
      </c>
      <c r="V1149" s="121" t="s">
        <v>280</v>
      </c>
      <c r="W1149" s="195"/>
      <c r="X1149" s="195"/>
      <c r="Y1149" s="197"/>
      <c r="Z1149" s="197"/>
      <c r="AA1149" s="198"/>
      <c r="AB1149" s="197"/>
      <c r="AC1149" s="199"/>
      <c r="AD1149" s="200"/>
      <c r="AE1149" s="201"/>
      <c r="AF1149" s="195"/>
      <c r="AG1149" s="121"/>
      <c r="AH1149" s="121"/>
      <c r="AI1149" s="121"/>
      <c r="AJ1149" s="121"/>
      <c r="AK1149" s="121"/>
      <c r="AL1149" s="121"/>
      <c r="AM1149" s="121"/>
      <c r="AN1149" s="121"/>
      <c r="AO1149" s="121"/>
      <c r="AP1149" s="121"/>
      <c r="AQ1149" s="121"/>
      <c r="AR1149" s="121"/>
      <c r="AS1149" s="121"/>
      <c r="AT1149" s="121"/>
      <c r="AU1149" s="121"/>
      <c r="AV1149" s="121"/>
      <c r="AW1149" s="121"/>
      <c r="AX1149" s="121"/>
      <c r="AY1149" s="121"/>
      <c r="AZ1149" s="121"/>
      <c r="BA1149" s="121"/>
      <c r="BB1149" s="121"/>
      <c r="BC1149" s="121"/>
      <c r="BD1149" s="121"/>
      <c r="BE1149" s="121"/>
    </row>
    <row r="1150" spans="1:57" s="122" customFormat="1" ht="15">
      <c r="A1150" s="202" t="str">
        <f>IF(Table1[[#This Row],[LIBRARY ID]]="","",CONCATENATE('Sample information'!B$16," #1"," ",Table1[[#This Row],[DATE SAMPLE DELIVERY]]))</f>
        <v/>
      </c>
      <c r="B1150" s="202" t="str">
        <f>IF(Table1[[#This Row],[LIBRARY ID]]="","",CONCATENATE('Sample information'!B$16,"-",Table1[[#This Row],[LIBRARY ID]]))</f>
        <v/>
      </c>
      <c r="C1150" s="194"/>
      <c r="D1150" s="194"/>
      <c r="E1150" s="194"/>
      <c r="F1150" s="204" t="s">
        <v>547</v>
      </c>
      <c r="G1150" s="194"/>
      <c r="H1150" s="194"/>
      <c r="I1150" s="194"/>
      <c r="J1150" s="194"/>
      <c r="K1150" s="194"/>
      <c r="L1150" s="202" t="str">
        <f>IF(Table1[[#This Row],[INDEX CATEGORY]]="",CONCATENATE("Custom (",Table1[[#This Row],[CUSTOM INDEX]],")"),IF(Table1[[#This Row],[INDEX CATEGORY]]="No index","Custom (None)",INDEX(Index!$C$3:$X$230,MATCH(Table1[[#This Row],[INDEX NUMBER]],Index!$B$3:$B$230,0),MATCH(Table1[[#This Row],[INDEX CATEGORY]],Index!$C$2:$X$2,0))))</f>
        <v>Custom ()</v>
      </c>
      <c r="M1150" s="205"/>
      <c r="N1150" s="206" t="s">
        <v>5</v>
      </c>
      <c r="O1150" s="205" t="s">
        <v>110</v>
      </c>
      <c r="P1150" s="210" t="str">
        <f>IF(Table1[[#This Row],[LIBRARY ID]]="","",Table1[[#This Row],[VOLUME]])</f>
        <v/>
      </c>
      <c r="Q1150" s="210" t="str">
        <f>IF(Table1[[#This Row],[LIBRARY ID]]="","",Table1[[#This Row],[CONCENTRATION]]*Table1[[#This Row],[VOLUME]])</f>
        <v/>
      </c>
      <c r="R1150" s="196" t="s">
        <v>980</v>
      </c>
      <c r="S1150" s="207" t="str">
        <f>IF(Table1[[#This Row],[LIBRARY ID]]="","",CONCATENATE('Sample information'!$B$16,"_",Table1[[#This Row],[PLATE]],"_org_",Table1[[#This Row],[DATE SAMPLE DELIVERY]]))</f>
        <v/>
      </c>
      <c r="T1150" s="121" t="str">
        <f>IF(Table1[[#This Row],[DATE SAMPLE DELIVERY]]="","",(CONCATENATE(20,LEFT(Table1[[#This Row],[DATE SAMPLE DELIVERY]],2),"-",(MID(Table1[[#This Row],[DATE SAMPLE DELIVERY]],3,2)),"-",(RIGHT(Table1[[#This Row],[DATE SAMPLE DELIVERY]],2)))))</f>
        <v/>
      </c>
      <c r="U1150" s="122" t="str">
        <f>IF(Table1[[#This Row],[LIBRARY ID]]="","",IF('Sample information'!$B$22="","RML",'Sample information'!$B$22))</f>
        <v/>
      </c>
      <c r="V1150" s="121" t="s">
        <v>280</v>
      </c>
      <c r="W1150" s="195"/>
      <c r="X1150" s="195"/>
      <c r="Y1150" s="197"/>
      <c r="Z1150" s="197"/>
      <c r="AA1150" s="198"/>
      <c r="AB1150" s="197"/>
      <c r="AC1150" s="199"/>
      <c r="AD1150" s="200"/>
      <c r="AE1150" s="201"/>
      <c r="AF1150" s="195"/>
      <c r="AG1150" s="121"/>
      <c r="AH1150" s="121"/>
      <c r="AI1150" s="121"/>
      <c r="AJ1150" s="121"/>
      <c r="AK1150" s="121"/>
      <c r="AL1150" s="121"/>
      <c r="AM1150" s="121"/>
      <c r="AN1150" s="121"/>
      <c r="AO1150" s="121"/>
      <c r="AP1150" s="121"/>
      <c r="AQ1150" s="121"/>
      <c r="AR1150" s="121"/>
      <c r="AS1150" s="121"/>
      <c r="AT1150" s="121"/>
      <c r="AU1150" s="121"/>
      <c r="AV1150" s="121"/>
      <c r="AW1150" s="121"/>
      <c r="AX1150" s="121"/>
      <c r="AY1150" s="121"/>
      <c r="AZ1150" s="121"/>
      <c r="BA1150" s="121"/>
      <c r="BB1150" s="121"/>
      <c r="BC1150" s="121"/>
      <c r="BD1150" s="121"/>
      <c r="BE1150" s="121"/>
    </row>
    <row r="1151" spans="1:57" s="122" customFormat="1" ht="15">
      <c r="A1151" s="202" t="str">
        <f>IF(Table1[[#This Row],[LIBRARY ID]]="","",CONCATENATE('Sample information'!B$16," #1"," ",Table1[[#This Row],[DATE SAMPLE DELIVERY]]))</f>
        <v/>
      </c>
      <c r="B1151" s="202" t="str">
        <f>IF(Table1[[#This Row],[LIBRARY ID]]="","",CONCATENATE('Sample information'!B$16,"-",Table1[[#This Row],[LIBRARY ID]]))</f>
        <v/>
      </c>
      <c r="C1151" s="194"/>
      <c r="D1151" s="194"/>
      <c r="E1151" s="194"/>
      <c r="F1151" s="204" t="s">
        <v>547</v>
      </c>
      <c r="G1151" s="194"/>
      <c r="H1151" s="194"/>
      <c r="I1151" s="194"/>
      <c r="J1151" s="194"/>
      <c r="K1151" s="194"/>
      <c r="L1151" s="202" t="str">
        <f>IF(Table1[[#This Row],[INDEX CATEGORY]]="",CONCATENATE("Custom (",Table1[[#This Row],[CUSTOM INDEX]],")"),IF(Table1[[#This Row],[INDEX CATEGORY]]="No index","Custom (None)",INDEX(Index!$C$3:$X$230,MATCH(Table1[[#This Row],[INDEX NUMBER]],Index!$B$3:$B$230,0),MATCH(Table1[[#This Row],[INDEX CATEGORY]],Index!$C$2:$X$2,0))))</f>
        <v>Custom ()</v>
      </c>
      <c r="M1151" s="205"/>
      <c r="N1151" s="206" t="s">
        <v>5</v>
      </c>
      <c r="O1151" s="205" t="s">
        <v>111</v>
      </c>
      <c r="P1151" s="210" t="str">
        <f>IF(Table1[[#This Row],[LIBRARY ID]]="","",Table1[[#This Row],[VOLUME]])</f>
        <v/>
      </c>
      <c r="Q1151" s="210" t="str">
        <f>IF(Table1[[#This Row],[LIBRARY ID]]="","",Table1[[#This Row],[CONCENTRATION]]*Table1[[#This Row],[VOLUME]])</f>
        <v/>
      </c>
      <c r="R1151" s="196" t="s">
        <v>980</v>
      </c>
      <c r="S1151" s="207" t="str">
        <f>IF(Table1[[#This Row],[LIBRARY ID]]="","",CONCATENATE('Sample information'!$B$16,"_",Table1[[#This Row],[PLATE]],"_org_",Table1[[#This Row],[DATE SAMPLE DELIVERY]]))</f>
        <v/>
      </c>
      <c r="T1151" s="121" t="str">
        <f>IF(Table1[[#This Row],[DATE SAMPLE DELIVERY]]="","",(CONCATENATE(20,LEFT(Table1[[#This Row],[DATE SAMPLE DELIVERY]],2),"-",(MID(Table1[[#This Row],[DATE SAMPLE DELIVERY]],3,2)),"-",(RIGHT(Table1[[#This Row],[DATE SAMPLE DELIVERY]],2)))))</f>
        <v/>
      </c>
      <c r="U1151" s="122" t="str">
        <f>IF(Table1[[#This Row],[LIBRARY ID]]="","",IF('Sample information'!$B$22="","RML",'Sample information'!$B$22))</f>
        <v/>
      </c>
      <c r="V1151" s="121" t="s">
        <v>280</v>
      </c>
      <c r="W1151" s="195"/>
      <c r="X1151" s="195"/>
      <c r="Y1151" s="197"/>
      <c r="Z1151" s="197"/>
      <c r="AA1151" s="198"/>
      <c r="AB1151" s="197"/>
      <c r="AC1151" s="199"/>
      <c r="AD1151" s="200"/>
      <c r="AE1151" s="201"/>
      <c r="AF1151" s="195"/>
      <c r="AG1151" s="121"/>
      <c r="AH1151" s="121"/>
      <c r="AI1151" s="121"/>
      <c r="AJ1151" s="121"/>
      <c r="AK1151" s="121"/>
      <c r="AL1151" s="121"/>
      <c r="AM1151" s="121"/>
      <c r="AN1151" s="121"/>
      <c r="AO1151" s="121"/>
      <c r="AP1151" s="121"/>
      <c r="AQ1151" s="121"/>
      <c r="AR1151" s="121"/>
      <c r="AS1151" s="121"/>
      <c r="AT1151" s="121"/>
      <c r="AU1151" s="121"/>
      <c r="AV1151" s="121"/>
      <c r="AW1151" s="121"/>
      <c r="AX1151" s="121"/>
      <c r="AY1151" s="121"/>
      <c r="AZ1151" s="121"/>
      <c r="BA1151" s="121"/>
      <c r="BB1151" s="121"/>
      <c r="BC1151" s="121"/>
      <c r="BD1151" s="121"/>
      <c r="BE1151" s="121"/>
    </row>
    <row r="1152" spans="1:57" s="122" customFormat="1" ht="15">
      <c r="A1152" s="202" t="str">
        <f>IF(Table1[[#This Row],[LIBRARY ID]]="","",CONCATENATE('Sample information'!B$16," #1"," ",Table1[[#This Row],[DATE SAMPLE DELIVERY]]))</f>
        <v/>
      </c>
      <c r="B1152" s="202" t="str">
        <f>IF(Table1[[#This Row],[LIBRARY ID]]="","",CONCATENATE('Sample information'!B$16,"-",Table1[[#This Row],[LIBRARY ID]]))</f>
        <v/>
      </c>
      <c r="C1152" s="194"/>
      <c r="D1152" s="194"/>
      <c r="E1152" s="194"/>
      <c r="F1152" s="204" t="s">
        <v>547</v>
      </c>
      <c r="G1152" s="194"/>
      <c r="H1152" s="194"/>
      <c r="I1152" s="194"/>
      <c r="J1152" s="194"/>
      <c r="K1152" s="194"/>
      <c r="L1152" s="202" t="str">
        <f>IF(Table1[[#This Row],[INDEX CATEGORY]]="",CONCATENATE("Custom (",Table1[[#This Row],[CUSTOM INDEX]],")"),IF(Table1[[#This Row],[INDEX CATEGORY]]="No index","Custom (None)",INDEX(Index!$C$3:$X$230,MATCH(Table1[[#This Row],[INDEX NUMBER]],Index!$B$3:$B$230,0),MATCH(Table1[[#This Row],[INDEX CATEGORY]],Index!$C$2:$X$2,0))))</f>
        <v>Custom ()</v>
      </c>
      <c r="M1152" s="205"/>
      <c r="N1152" s="206" t="s">
        <v>5</v>
      </c>
      <c r="O1152" s="205" t="s">
        <v>112</v>
      </c>
      <c r="P1152" s="210" t="str">
        <f>IF(Table1[[#This Row],[LIBRARY ID]]="","",Table1[[#This Row],[VOLUME]])</f>
        <v/>
      </c>
      <c r="Q1152" s="210" t="str">
        <f>IF(Table1[[#This Row],[LIBRARY ID]]="","",Table1[[#This Row],[CONCENTRATION]]*Table1[[#This Row],[VOLUME]])</f>
        <v/>
      </c>
      <c r="R1152" s="196" t="s">
        <v>980</v>
      </c>
      <c r="S1152" s="207" t="str">
        <f>IF(Table1[[#This Row],[LIBRARY ID]]="","",CONCATENATE('Sample information'!$B$16,"_",Table1[[#This Row],[PLATE]],"_org_",Table1[[#This Row],[DATE SAMPLE DELIVERY]]))</f>
        <v/>
      </c>
      <c r="T1152" s="121" t="str">
        <f>IF(Table1[[#This Row],[DATE SAMPLE DELIVERY]]="","",(CONCATENATE(20,LEFT(Table1[[#This Row],[DATE SAMPLE DELIVERY]],2),"-",(MID(Table1[[#This Row],[DATE SAMPLE DELIVERY]],3,2)),"-",(RIGHT(Table1[[#This Row],[DATE SAMPLE DELIVERY]],2)))))</f>
        <v/>
      </c>
      <c r="U1152" s="122" t="str">
        <f>IF(Table1[[#This Row],[LIBRARY ID]]="","",IF('Sample information'!$B$22="","RML",'Sample information'!$B$22))</f>
        <v/>
      </c>
      <c r="V1152" s="121" t="s">
        <v>280</v>
      </c>
      <c r="W1152" s="195"/>
      <c r="X1152" s="195"/>
      <c r="Y1152" s="197"/>
      <c r="Z1152" s="197"/>
      <c r="AA1152" s="198"/>
      <c r="AB1152" s="197"/>
      <c r="AC1152" s="199"/>
      <c r="AD1152" s="200"/>
      <c r="AE1152" s="201"/>
      <c r="AF1152" s="195"/>
      <c r="AG1152" s="121"/>
      <c r="AH1152" s="121"/>
      <c r="AI1152" s="121"/>
      <c r="AJ1152" s="121"/>
      <c r="AK1152" s="121"/>
      <c r="AL1152" s="121"/>
      <c r="AM1152" s="121"/>
      <c r="AN1152" s="121"/>
      <c r="AO1152" s="121"/>
      <c r="AP1152" s="121"/>
      <c r="AQ1152" s="121"/>
      <c r="AR1152" s="121"/>
      <c r="AS1152" s="121"/>
      <c r="AT1152" s="121"/>
      <c r="AU1152" s="121"/>
      <c r="AV1152" s="121"/>
      <c r="AW1152" s="121"/>
      <c r="AX1152" s="121"/>
      <c r="AY1152" s="121"/>
      <c r="AZ1152" s="121"/>
      <c r="BA1152" s="121"/>
      <c r="BB1152" s="121"/>
      <c r="BC1152" s="121"/>
      <c r="BD1152" s="121"/>
      <c r="BE1152" s="121"/>
    </row>
    <row r="1153" spans="1:57" s="122" customFormat="1" ht="15">
      <c r="A1153" s="202" t="str">
        <f>IF(Table1[[#This Row],[LIBRARY ID]]="","",CONCATENATE('Sample information'!B$16," #1"," ",Table1[[#This Row],[DATE SAMPLE DELIVERY]]))</f>
        <v/>
      </c>
      <c r="B1153" s="202" t="str">
        <f>IF(Table1[[#This Row],[LIBRARY ID]]="","",CONCATENATE('Sample information'!B$16,"-",Table1[[#This Row],[LIBRARY ID]]))</f>
        <v/>
      </c>
      <c r="C1153" s="194"/>
      <c r="D1153" s="194"/>
      <c r="E1153" s="194"/>
      <c r="F1153" s="204" t="s">
        <v>547</v>
      </c>
      <c r="G1153" s="194"/>
      <c r="H1153" s="194"/>
      <c r="I1153" s="194"/>
      <c r="J1153" s="194"/>
      <c r="K1153" s="194"/>
      <c r="L1153" s="202" t="str">
        <f>IF(Table1[[#This Row],[INDEX CATEGORY]]="",CONCATENATE("Custom (",Table1[[#This Row],[CUSTOM INDEX]],")"),IF(Table1[[#This Row],[INDEX CATEGORY]]="No index","Custom (None)",INDEX(Index!$C$3:$X$230,MATCH(Table1[[#This Row],[INDEX NUMBER]],Index!$B$3:$B$230,0),MATCH(Table1[[#This Row],[INDEX CATEGORY]],Index!$C$2:$X$2,0))))</f>
        <v>Custom ()</v>
      </c>
      <c r="M1153" s="205"/>
      <c r="N1153" s="206" t="s">
        <v>5</v>
      </c>
      <c r="O1153" s="205" t="s">
        <v>113</v>
      </c>
      <c r="P1153" s="210" t="str">
        <f>IF(Table1[[#This Row],[LIBRARY ID]]="","",Table1[[#This Row],[VOLUME]])</f>
        <v/>
      </c>
      <c r="Q1153" s="210" t="str">
        <f>IF(Table1[[#This Row],[LIBRARY ID]]="","",Table1[[#This Row],[CONCENTRATION]]*Table1[[#This Row],[VOLUME]])</f>
        <v/>
      </c>
      <c r="R1153" s="196" t="s">
        <v>980</v>
      </c>
      <c r="S1153" s="207" t="str">
        <f>IF(Table1[[#This Row],[LIBRARY ID]]="","",CONCATENATE('Sample information'!$B$16,"_",Table1[[#This Row],[PLATE]],"_org_",Table1[[#This Row],[DATE SAMPLE DELIVERY]]))</f>
        <v/>
      </c>
      <c r="T1153" s="121" t="str">
        <f>IF(Table1[[#This Row],[DATE SAMPLE DELIVERY]]="","",(CONCATENATE(20,LEFT(Table1[[#This Row],[DATE SAMPLE DELIVERY]],2),"-",(MID(Table1[[#This Row],[DATE SAMPLE DELIVERY]],3,2)),"-",(RIGHT(Table1[[#This Row],[DATE SAMPLE DELIVERY]],2)))))</f>
        <v/>
      </c>
      <c r="U1153" s="122" t="str">
        <f>IF(Table1[[#This Row],[LIBRARY ID]]="","",IF('Sample information'!$B$22="","RML",'Sample information'!$B$22))</f>
        <v/>
      </c>
      <c r="V1153" s="121" t="s">
        <v>280</v>
      </c>
      <c r="W1153" s="195"/>
      <c r="X1153" s="195"/>
      <c r="Y1153" s="197"/>
      <c r="Z1153" s="197"/>
      <c r="AA1153" s="198"/>
      <c r="AB1153" s="197"/>
      <c r="AC1153" s="199"/>
      <c r="AD1153" s="200"/>
      <c r="AE1153" s="201"/>
      <c r="AF1153" s="195"/>
      <c r="AG1153" s="121"/>
      <c r="AH1153" s="121"/>
      <c r="AI1153" s="121"/>
      <c r="AJ1153" s="121"/>
      <c r="AK1153" s="121"/>
      <c r="AL1153" s="121"/>
      <c r="AM1153" s="121"/>
      <c r="AN1153" s="121"/>
      <c r="AO1153" s="121"/>
      <c r="AP1153" s="121"/>
      <c r="AQ1153" s="121"/>
      <c r="AR1153" s="121"/>
      <c r="AS1153" s="121"/>
      <c r="AT1153" s="121"/>
      <c r="AU1153" s="121"/>
      <c r="AV1153" s="121"/>
      <c r="AW1153" s="121"/>
      <c r="AX1153" s="121"/>
      <c r="AY1153" s="121"/>
      <c r="AZ1153" s="121"/>
      <c r="BA1153" s="121"/>
      <c r="BB1153" s="121"/>
      <c r="BC1153" s="121"/>
      <c r="BD1153" s="121"/>
      <c r="BE1153" s="121"/>
    </row>
    <row r="1154" spans="1:57" s="122" customFormat="1" ht="15">
      <c r="A1154" s="202" t="str">
        <f>IF(Table1[[#This Row],[LIBRARY ID]]="","",CONCATENATE('Sample information'!B$16," #1"," ",Table1[[#This Row],[DATE SAMPLE DELIVERY]]))</f>
        <v/>
      </c>
      <c r="B1154" s="202" t="str">
        <f>IF(Table1[[#This Row],[LIBRARY ID]]="","",CONCATENATE('Sample information'!B$16,"-",Table1[[#This Row],[LIBRARY ID]]))</f>
        <v/>
      </c>
      <c r="C1154" s="194"/>
      <c r="D1154" s="194"/>
      <c r="E1154" s="194"/>
      <c r="F1154" s="204" t="s">
        <v>547</v>
      </c>
      <c r="G1154" s="194"/>
      <c r="H1154" s="194"/>
      <c r="I1154" s="194"/>
      <c r="J1154" s="194"/>
      <c r="K1154" s="194"/>
      <c r="L1154" s="202" t="str">
        <f>IF(Table1[[#This Row],[INDEX CATEGORY]]="",CONCATENATE("Custom (",Table1[[#This Row],[CUSTOM INDEX]],")"),IF(Table1[[#This Row],[INDEX CATEGORY]]="No index","Custom (None)",INDEX(Index!$C$3:$X$230,MATCH(Table1[[#This Row],[INDEX NUMBER]],Index!$B$3:$B$230,0),MATCH(Table1[[#This Row],[INDEX CATEGORY]],Index!$C$2:$X$2,0))))</f>
        <v>Custom ()</v>
      </c>
      <c r="M1154" s="205"/>
      <c r="N1154" s="206" t="s">
        <v>5</v>
      </c>
      <c r="O1154" s="205" t="s">
        <v>114</v>
      </c>
      <c r="P1154" s="210" t="str">
        <f>IF(Table1[[#This Row],[LIBRARY ID]]="","",Table1[[#This Row],[VOLUME]])</f>
        <v/>
      </c>
      <c r="Q1154" s="210" t="str">
        <f>IF(Table1[[#This Row],[LIBRARY ID]]="","",Table1[[#This Row],[CONCENTRATION]]*Table1[[#This Row],[VOLUME]])</f>
        <v/>
      </c>
      <c r="R1154" s="196" t="s">
        <v>980</v>
      </c>
      <c r="S1154" s="207" t="str">
        <f>IF(Table1[[#This Row],[LIBRARY ID]]="","",CONCATENATE('Sample information'!$B$16,"_",Table1[[#This Row],[PLATE]],"_org_",Table1[[#This Row],[DATE SAMPLE DELIVERY]]))</f>
        <v/>
      </c>
      <c r="T1154" s="121" t="str">
        <f>IF(Table1[[#This Row],[DATE SAMPLE DELIVERY]]="","",(CONCATENATE(20,LEFT(Table1[[#This Row],[DATE SAMPLE DELIVERY]],2),"-",(MID(Table1[[#This Row],[DATE SAMPLE DELIVERY]],3,2)),"-",(RIGHT(Table1[[#This Row],[DATE SAMPLE DELIVERY]],2)))))</f>
        <v/>
      </c>
      <c r="U1154" s="122" t="str">
        <f>IF(Table1[[#This Row],[LIBRARY ID]]="","",IF('Sample information'!$B$22="","RML",'Sample information'!$B$22))</f>
        <v/>
      </c>
      <c r="V1154" s="121" t="s">
        <v>280</v>
      </c>
      <c r="W1154" s="195"/>
      <c r="X1154" s="195"/>
      <c r="Y1154" s="197"/>
      <c r="Z1154" s="197"/>
      <c r="AA1154" s="198"/>
      <c r="AB1154" s="197"/>
      <c r="AC1154" s="199"/>
      <c r="AD1154" s="200"/>
      <c r="AE1154" s="201"/>
      <c r="AF1154" s="195"/>
      <c r="AG1154" s="121"/>
      <c r="AH1154" s="121"/>
      <c r="AI1154" s="121"/>
      <c r="AJ1154" s="121"/>
      <c r="AK1154" s="121"/>
      <c r="AL1154" s="121"/>
      <c r="AM1154" s="121"/>
      <c r="AN1154" s="121"/>
      <c r="AO1154" s="121"/>
      <c r="AP1154" s="121"/>
      <c r="AQ1154" s="121"/>
      <c r="AR1154" s="121"/>
      <c r="AS1154" s="121"/>
      <c r="AT1154" s="121"/>
      <c r="AU1154" s="121"/>
      <c r="AV1154" s="121"/>
      <c r="AW1154" s="121"/>
      <c r="AX1154" s="121"/>
      <c r="AY1154" s="121"/>
      <c r="AZ1154" s="121"/>
      <c r="BA1154" s="121"/>
      <c r="BB1154" s="121"/>
      <c r="BC1154" s="121"/>
      <c r="BD1154" s="121"/>
      <c r="BE1154" s="121"/>
    </row>
    <row r="1155" spans="1:57" s="122" customFormat="1" ht="15">
      <c r="A1155" s="202" t="str">
        <f>IF(Table1[[#This Row],[LIBRARY ID]]="","",CONCATENATE('Sample information'!B$16," #1"," ",Table1[[#This Row],[DATE SAMPLE DELIVERY]]))</f>
        <v/>
      </c>
      <c r="B1155" s="202" t="str">
        <f>IF(Table1[[#This Row],[LIBRARY ID]]="","",CONCATENATE('Sample information'!B$16,"-",Table1[[#This Row],[LIBRARY ID]]))</f>
        <v/>
      </c>
      <c r="C1155" s="194"/>
      <c r="D1155" s="194"/>
      <c r="E1155" s="194"/>
      <c r="F1155" s="204" t="s">
        <v>547</v>
      </c>
      <c r="G1155" s="194"/>
      <c r="H1155" s="194"/>
      <c r="I1155" s="194"/>
      <c r="J1155" s="194"/>
      <c r="K1155" s="194"/>
      <c r="L1155" s="202" t="str">
        <f>IF(Table1[[#This Row],[INDEX CATEGORY]]="",CONCATENATE("Custom (",Table1[[#This Row],[CUSTOM INDEX]],")"),IF(Table1[[#This Row],[INDEX CATEGORY]]="No index","Custom (None)",INDEX(Index!$C$3:$X$230,MATCH(Table1[[#This Row],[INDEX NUMBER]],Index!$B$3:$B$230,0),MATCH(Table1[[#This Row],[INDEX CATEGORY]],Index!$C$2:$X$2,0))))</f>
        <v>Custom ()</v>
      </c>
      <c r="M1155" s="205"/>
      <c r="N1155" s="206" t="s">
        <v>5</v>
      </c>
      <c r="O1155" s="205" t="s">
        <v>115</v>
      </c>
      <c r="P1155" s="210" t="str">
        <f>IF(Table1[[#This Row],[LIBRARY ID]]="","",Table1[[#This Row],[VOLUME]])</f>
        <v/>
      </c>
      <c r="Q1155" s="210" t="str">
        <f>IF(Table1[[#This Row],[LIBRARY ID]]="","",Table1[[#This Row],[CONCENTRATION]]*Table1[[#This Row],[VOLUME]])</f>
        <v/>
      </c>
      <c r="R1155" s="196" t="s">
        <v>980</v>
      </c>
      <c r="S1155" s="207" t="str">
        <f>IF(Table1[[#This Row],[LIBRARY ID]]="","",CONCATENATE('Sample information'!$B$16,"_",Table1[[#This Row],[PLATE]],"_org_",Table1[[#This Row],[DATE SAMPLE DELIVERY]]))</f>
        <v/>
      </c>
      <c r="T1155" s="121" t="str">
        <f>IF(Table1[[#This Row],[DATE SAMPLE DELIVERY]]="","",(CONCATENATE(20,LEFT(Table1[[#This Row],[DATE SAMPLE DELIVERY]],2),"-",(MID(Table1[[#This Row],[DATE SAMPLE DELIVERY]],3,2)),"-",(RIGHT(Table1[[#This Row],[DATE SAMPLE DELIVERY]],2)))))</f>
        <v/>
      </c>
      <c r="U1155" s="122" t="str">
        <f>IF(Table1[[#This Row],[LIBRARY ID]]="","",IF('Sample information'!$B$22="","RML",'Sample information'!$B$22))</f>
        <v/>
      </c>
      <c r="V1155" s="121" t="s">
        <v>280</v>
      </c>
      <c r="W1155" s="195"/>
      <c r="X1155" s="195"/>
      <c r="Y1155" s="197"/>
      <c r="Z1155" s="197"/>
      <c r="AA1155" s="198"/>
      <c r="AB1155" s="197"/>
      <c r="AC1155" s="199"/>
      <c r="AD1155" s="200"/>
      <c r="AE1155" s="201"/>
      <c r="AF1155" s="195"/>
      <c r="AG1155" s="121"/>
      <c r="AH1155" s="121"/>
      <c r="AI1155" s="121"/>
      <c r="AJ1155" s="121"/>
      <c r="AK1155" s="121"/>
      <c r="AL1155" s="121"/>
      <c r="AM1155" s="121"/>
      <c r="AN1155" s="121"/>
      <c r="AO1155" s="121"/>
      <c r="AP1155" s="121"/>
      <c r="AQ1155" s="121"/>
      <c r="AR1155" s="121"/>
      <c r="AS1155" s="121"/>
      <c r="AT1155" s="121"/>
      <c r="AU1155" s="121"/>
      <c r="AV1155" s="121"/>
      <c r="AW1155" s="121"/>
      <c r="AX1155" s="121"/>
      <c r="AY1155" s="121"/>
      <c r="AZ1155" s="121"/>
      <c r="BA1155" s="121"/>
      <c r="BB1155" s="121"/>
      <c r="BC1155" s="121"/>
      <c r="BD1155" s="121"/>
      <c r="BE1155" s="121"/>
    </row>
    <row r="1156" spans="1:57" s="122" customFormat="1" ht="15">
      <c r="A1156" s="202" t="str">
        <f>IF(Table1[[#This Row],[LIBRARY ID]]="","",CONCATENATE('Sample information'!B$16," #1"," ",Table1[[#This Row],[DATE SAMPLE DELIVERY]]))</f>
        <v/>
      </c>
      <c r="B1156" s="202" t="str">
        <f>IF(Table1[[#This Row],[LIBRARY ID]]="","",CONCATENATE('Sample information'!B$16,"-",Table1[[#This Row],[LIBRARY ID]]))</f>
        <v/>
      </c>
      <c r="C1156" s="194"/>
      <c r="D1156" s="194"/>
      <c r="E1156" s="194"/>
      <c r="F1156" s="204" t="s">
        <v>547</v>
      </c>
      <c r="G1156" s="194"/>
      <c r="H1156" s="194"/>
      <c r="I1156" s="194"/>
      <c r="J1156" s="194"/>
      <c r="K1156" s="194"/>
      <c r="L1156" s="202" t="str">
        <f>IF(Table1[[#This Row],[INDEX CATEGORY]]="",CONCATENATE("Custom (",Table1[[#This Row],[CUSTOM INDEX]],")"),IF(Table1[[#This Row],[INDEX CATEGORY]]="No index","Custom (None)",INDEX(Index!$C$3:$X$230,MATCH(Table1[[#This Row],[INDEX NUMBER]],Index!$B$3:$B$230,0),MATCH(Table1[[#This Row],[INDEX CATEGORY]],Index!$C$2:$X$2,0))))</f>
        <v>Custom ()</v>
      </c>
      <c r="M1156" s="205"/>
      <c r="N1156" s="206" t="s">
        <v>5</v>
      </c>
      <c r="O1156" s="205" t="s">
        <v>116</v>
      </c>
      <c r="P1156" s="210" t="str">
        <f>IF(Table1[[#This Row],[LIBRARY ID]]="","",Table1[[#This Row],[VOLUME]])</f>
        <v/>
      </c>
      <c r="Q1156" s="210" t="str">
        <f>IF(Table1[[#This Row],[LIBRARY ID]]="","",Table1[[#This Row],[CONCENTRATION]]*Table1[[#This Row],[VOLUME]])</f>
        <v/>
      </c>
      <c r="R1156" s="196" t="s">
        <v>980</v>
      </c>
      <c r="S1156" s="207" t="str">
        <f>IF(Table1[[#This Row],[LIBRARY ID]]="","",CONCATENATE('Sample information'!$B$16,"_",Table1[[#This Row],[PLATE]],"_org_",Table1[[#This Row],[DATE SAMPLE DELIVERY]]))</f>
        <v/>
      </c>
      <c r="T1156" s="121" t="str">
        <f>IF(Table1[[#This Row],[DATE SAMPLE DELIVERY]]="","",(CONCATENATE(20,LEFT(Table1[[#This Row],[DATE SAMPLE DELIVERY]],2),"-",(MID(Table1[[#This Row],[DATE SAMPLE DELIVERY]],3,2)),"-",(RIGHT(Table1[[#This Row],[DATE SAMPLE DELIVERY]],2)))))</f>
        <v/>
      </c>
      <c r="U1156" s="122" t="str">
        <f>IF(Table1[[#This Row],[LIBRARY ID]]="","",IF('Sample information'!$B$22="","RML",'Sample information'!$B$22))</f>
        <v/>
      </c>
      <c r="V1156" s="121" t="s">
        <v>280</v>
      </c>
      <c r="W1156" s="195"/>
      <c r="X1156" s="195"/>
      <c r="Y1156" s="197"/>
      <c r="Z1156" s="197"/>
      <c r="AA1156" s="198"/>
      <c r="AB1156" s="197"/>
      <c r="AC1156" s="199"/>
      <c r="AD1156" s="200"/>
      <c r="AE1156" s="201"/>
      <c r="AF1156" s="195"/>
      <c r="AG1156" s="121"/>
      <c r="AH1156" s="121"/>
      <c r="AI1156" s="121"/>
      <c r="AJ1156" s="121"/>
      <c r="AK1156" s="121"/>
      <c r="AL1156" s="121"/>
      <c r="AM1156" s="121"/>
      <c r="AN1156" s="121"/>
      <c r="AO1156" s="121"/>
      <c r="AP1156" s="121"/>
      <c r="AQ1156" s="121"/>
      <c r="AR1156" s="121"/>
      <c r="AS1156" s="121"/>
      <c r="AT1156" s="121"/>
      <c r="AU1156" s="121"/>
      <c r="AV1156" s="121"/>
      <c r="AW1156" s="121"/>
      <c r="AX1156" s="121"/>
      <c r="AY1156" s="121"/>
      <c r="AZ1156" s="121"/>
      <c r="BA1156" s="121"/>
      <c r="BB1156" s="121"/>
      <c r="BC1156" s="121"/>
      <c r="BD1156" s="121"/>
      <c r="BE1156" s="121"/>
    </row>
    <row r="1157" spans="1:57" s="122" customFormat="1" ht="15">
      <c r="A1157" s="202" t="str">
        <f>IF(Table1[[#This Row],[LIBRARY ID]]="","",CONCATENATE('Sample information'!B$16," #1"," ",Table1[[#This Row],[DATE SAMPLE DELIVERY]]))</f>
        <v/>
      </c>
      <c r="B1157" s="202" t="str">
        <f>IF(Table1[[#This Row],[LIBRARY ID]]="","",CONCATENATE('Sample information'!B$16,"-",Table1[[#This Row],[LIBRARY ID]]))</f>
        <v/>
      </c>
      <c r="C1157" s="194"/>
      <c r="D1157" s="194"/>
      <c r="E1157" s="194"/>
      <c r="F1157" s="204" t="s">
        <v>547</v>
      </c>
      <c r="G1157" s="194"/>
      <c r="H1157" s="194"/>
      <c r="I1157" s="194"/>
      <c r="J1157" s="194"/>
      <c r="K1157" s="194"/>
      <c r="L1157" s="202" t="str">
        <f>IF(Table1[[#This Row],[INDEX CATEGORY]]="",CONCATENATE("Custom (",Table1[[#This Row],[CUSTOM INDEX]],")"),IF(Table1[[#This Row],[INDEX CATEGORY]]="No index","Custom (None)",INDEX(Index!$C$3:$X$230,MATCH(Table1[[#This Row],[INDEX NUMBER]],Index!$B$3:$B$230,0),MATCH(Table1[[#This Row],[INDEX CATEGORY]],Index!$C$2:$X$2,0))))</f>
        <v>Custom ()</v>
      </c>
      <c r="M1157" s="205"/>
      <c r="N1157" s="206" t="s">
        <v>5</v>
      </c>
      <c r="O1157" s="205" t="s">
        <v>117</v>
      </c>
      <c r="P1157" s="210" t="str">
        <f>IF(Table1[[#This Row],[LIBRARY ID]]="","",Table1[[#This Row],[VOLUME]])</f>
        <v/>
      </c>
      <c r="Q1157" s="210" t="str">
        <f>IF(Table1[[#This Row],[LIBRARY ID]]="","",Table1[[#This Row],[CONCENTRATION]]*Table1[[#This Row],[VOLUME]])</f>
        <v/>
      </c>
      <c r="R1157" s="196" t="s">
        <v>980</v>
      </c>
      <c r="S1157" s="207" t="str">
        <f>IF(Table1[[#This Row],[LIBRARY ID]]="","",CONCATENATE('Sample information'!$B$16,"_",Table1[[#This Row],[PLATE]],"_org_",Table1[[#This Row],[DATE SAMPLE DELIVERY]]))</f>
        <v/>
      </c>
      <c r="T1157" s="121" t="str">
        <f>IF(Table1[[#This Row],[DATE SAMPLE DELIVERY]]="","",(CONCATENATE(20,LEFT(Table1[[#This Row],[DATE SAMPLE DELIVERY]],2),"-",(MID(Table1[[#This Row],[DATE SAMPLE DELIVERY]],3,2)),"-",(RIGHT(Table1[[#This Row],[DATE SAMPLE DELIVERY]],2)))))</f>
        <v/>
      </c>
      <c r="U1157" s="122" t="str">
        <f>IF(Table1[[#This Row],[LIBRARY ID]]="","",IF('Sample information'!$B$22="","RML",'Sample information'!$B$22))</f>
        <v/>
      </c>
      <c r="V1157" s="121" t="s">
        <v>280</v>
      </c>
      <c r="W1157" s="195"/>
      <c r="X1157" s="195"/>
      <c r="Y1157" s="197"/>
      <c r="Z1157" s="197"/>
      <c r="AA1157" s="198"/>
      <c r="AB1157" s="197"/>
      <c r="AC1157" s="199"/>
      <c r="AD1157" s="200"/>
      <c r="AE1157" s="201"/>
      <c r="AF1157" s="195"/>
      <c r="AG1157" s="121"/>
      <c r="AH1157" s="121"/>
      <c r="AI1157" s="121"/>
      <c r="AJ1157" s="121"/>
      <c r="AK1157" s="121"/>
      <c r="AL1157" s="121"/>
      <c r="AM1157" s="121"/>
      <c r="AN1157" s="121"/>
      <c r="AO1157" s="121"/>
      <c r="AP1157" s="121"/>
      <c r="AQ1157" s="121"/>
      <c r="AR1157" s="121"/>
      <c r="AS1157" s="121"/>
      <c r="AT1157" s="121"/>
      <c r="AU1157" s="121"/>
      <c r="AV1157" s="121"/>
      <c r="AW1157" s="121"/>
      <c r="AX1157" s="121"/>
      <c r="AY1157" s="121"/>
      <c r="AZ1157" s="121"/>
      <c r="BA1157" s="121"/>
      <c r="BB1157" s="121"/>
      <c r="BC1157" s="121"/>
      <c r="BD1157" s="121"/>
      <c r="BE1157" s="121"/>
    </row>
    <row r="1158" spans="1:57" s="122" customFormat="1" ht="15">
      <c r="A1158" s="202" t="str">
        <f>IF(Table1[[#This Row],[LIBRARY ID]]="","",CONCATENATE('Sample information'!B$16," #1"," ",Table1[[#This Row],[DATE SAMPLE DELIVERY]]))</f>
        <v/>
      </c>
      <c r="B1158" s="202" t="str">
        <f>IF(Table1[[#This Row],[LIBRARY ID]]="","",CONCATENATE('Sample information'!B$16,"-",Table1[[#This Row],[LIBRARY ID]]))</f>
        <v/>
      </c>
      <c r="C1158" s="194"/>
      <c r="D1158" s="194"/>
      <c r="E1158" s="194"/>
      <c r="F1158" s="204" t="s">
        <v>547</v>
      </c>
      <c r="G1158" s="194"/>
      <c r="H1158" s="194"/>
      <c r="I1158" s="194"/>
      <c r="J1158" s="194"/>
      <c r="K1158" s="194"/>
      <c r="L1158" s="202" t="str">
        <f>IF(Table1[[#This Row],[INDEX CATEGORY]]="",CONCATENATE("Custom (",Table1[[#This Row],[CUSTOM INDEX]],")"),IF(Table1[[#This Row],[INDEX CATEGORY]]="No index","Custom (None)",INDEX(Index!$C$3:$X$230,MATCH(Table1[[#This Row],[INDEX NUMBER]],Index!$B$3:$B$230,0),MATCH(Table1[[#This Row],[INDEX CATEGORY]],Index!$C$2:$X$2,0))))</f>
        <v>Custom ()</v>
      </c>
      <c r="M1158" s="205"/>
      <c r="N1158" s="206" t="s">
        <v>5</v>
      </c>
      <c r="O1158" s="205" t="s">
        <v>118</v>
      </c>
      <c r="P1158" s="210" t="str">
        <f>IF(Table1[[#This Row],[LIBRARY ID]]="","",Table1[[#This Row],[VOLUME]])</f>
        <v/>
      </c>
      <c r="Q1158" s="210" t="str">
        <f>IF(Table1[[#This Row],[LIBRARY ID]]="","",Table1[[#This Row],[CONCENTRATION]]*Table1[[#This Row],[VOLUME]])</f>
        <v/>
      </c>
      <c r="R1158" s="196" t="s">
        <v>980</v>
      </c>
      <c r="S1158" s="207" t="str">
        <f>IF(Table1[[#This Row],[LIBRARY ID]]="","",CONCATENATE('Sample information'!$B$16,"_",Table1[[#This Row],[PLATE]],"_org_",Table1[[#This Row],[DATE SAMPLE DELIVERY]]))</f>
        <v/>
      </c>
      <c r="T1158" s="121" t="str">
        <f>IF(Table1[[#This Row],[DATE SAMPLE DELIVERY]]="","",(CONCATENATE(20,LEFT(Table1[[#This Row],[DATE SAMPLE DELIVERY]],2),"-",(MID(Table1[[#This Row],[DATE SAMPLE DELIVERY]],3,2)),"-",(RIGHT(Table1[[#This Row],[DATE SAMPLE DELIVERY]],2)))))</f>
        <v/>
      </c>
      <c r="U1158" s="122" t="str">
        <f>IF(Table1[[#This Row],[LIBRARY ID]]="","",IF('Sample information'!$B$22="","RML",'Sample information'!$B$22))</f>
        <v/>
      </c>
      <c r="V1158" s="121" t="s">
        <v>280</v>
      </c>
      <c r="W1158" s="195"/>
      <c r="X1158" s="195"/>
      <c r="Y1158" s="197"/>
      <c r="Z1158" s="197"/>
      <c r="AA1158" s="198"/>
      <c r="AB1158" s="197"/>
      <c r="AC1158" s="199"/>
      <c r="AD1158" s="200"/>
      <c r="AE1158" s="201"/>
      <c r="AF1158" s="195"/>
      <c r="AG1158" s="121"/>
      <c r="AH1158" s="121"/>
      <c r="AI1158" s="121"/>
      <c r="AJ1158" s="121"/>
      <c r="AK1158" s="121"/>
      <c r="AL1158" s="121"/>
      <c r="AM1158" s="121"/>
      <c r="AN1158" s="121"/>
      <c r="AO1158" s="121"/>
      <c r="AP1158" s="121"/>
      <c r="AQ1158" s="121"/>
      <c r="AR1158" s="121"/>
      <c r="AS1158" s="121"/>
      <c r="AT1158" s="121"/>
      <c r="AU1158" s="121"/>
      <c r="AV1158" s="121"/>
      <c r="AW1158" s="121"/>
      <c r="AX1158" s="121"/>
      <c r="AY1158" s="121"/>
      <c r="AZ1158" s="121"/>
      <c r="BA1158" s="121"/>
      <c r="BB1158" s="121"/>
      <c r="BC1158" s="121"/>
      <c r="BD1158" s="121"/>
      <c r="BE1158" s="121"/>
    </row>
    <row r="1159" spans="1:57" s="122" customFormat="1" ht="15">
      <c r="A1159" s="202" t="str">
        <f>IF(Table1[[#This Row],[LIBRARY ID]]="","",CONCATENATE('Sample information'!B$16," #1"," ",Table1[[#This Row],[DATE SAMPLE DELIVERY]]))</f>
        <v/>
      </c>
      <c r="B1159" s="202" t="str">
        <f>IF(Table1[[#This Row],[LIBRARY ID]]="","",CONCATENATE('Sample information'!B$16,"-",Table1[[#This Row],[LIBRARY ID]]))</f>
        <v/>
      </c>
      <c r="C1159" s="194"/>
      <c r="D1159" s="194"/>
      <c r="E1159" s="194"/>
      <c r="F1159" s="204" t="s">
        <v>547</v>
      </c>
      <c r="G1159" s="194"/>
      <c r="H1159" s="194"/>
      <c r="I1159" s="194"/>
      <c r="J1159" s="194"/>
      <c r="K1159" s="194"/>
      <c r="L1159" s="202" t="str">
        <f>IF(Table1[[#This Row],[INDEX CATEGORY]]="",CONCATENATE("Custom (",Table1[[#This Row],[CUSTOM INDEX]],")"),IF(Table1[[#This Row],[INDEX CATEGORY]]="No index","Custom (None)",INDEX(Index!$C$3:$X$230,MATCH(Table1[[#This Row],[INDEX NUMBER]],Index!$B$3:$B$230,0),MATCH(Table1[[#This Row],[INDEX CATEGORY]],Index!$C$2:$X$2,0))))</f>
        <v>Custom ()</v>
      </c>
      <c r="M1159" s="205"/>
      <c r="N1159" s="206" t="s">
        <v>5</v>
      </c>
      <c r="O1159" s="205" t="s">
        <v>119</v>
      </c>
      <c r="P1159" s="210" t="str">
        <f>IF(Table1[[#This Row],[LIBRARY ID]]="","",Table1[[#This Row],[VOLUME]])</f>
        <v/>
      </c>
      <c r="Q1159" s="210" t="str">
        <f>IF(Table1[[#This Row],[LIBRARY ID]]="","",Table1[[#This Row],[CONCENTRATION]]*Table1[[#This Row],[VOLUME]])</f>
        <v/>
      </c>
      <c r="R1159" s="196" t="s">
        <v>980</v>
      </c>
      <c r="S1159" s="207" t="str">
        <f>IF(Table1[[#This Row],[LIBRARY ID]]="","",CONCATENATE('Sample information'!$B$16,"_",Table1[[#This Row],[PLATE]],"_org_",Table1[[#This Row],[DATE SAMPLE DELIVERY]]))</f>
        <v/>
      </c>
      <c r="T1159" s="121" t="str">
        <f>IF(Table1[[#This Row],[DATE SAMPLE DELIVERY]]="","",(CONCATENATE(20,LEFT(Table1[[#This Row],[DATE SAMPLE DELIVERY]],2),"-",(MID(Table1[[#This Row],[DATE SAMPLE DELIVERY]],3,2)),"-",(RIGHT(Table1[[#This Row],[DATE SAMPLE DELIVERY]],2)))))</f>
        <v/>
      </c>
      <c r="U1159" s="122" t="str">
        <f>IF(Table1[[#This Row],[LIBRARY ID]]="","",IF('Sample information'!$B$22="","RML",'Sample information'!$B$22))</f>
        <v/>
      </c>
      <c r="V1159" s="121" t="s">
        <v>280</v>
      </c>
      <c r="W1159" s="195"/>
      <c r="X1159" s="195"/>
      <c r="Y1159" s="197"/>
      <c r="Z1159" s="197"/>
      <c r="AA1159" s="198"/>
      <c r="AB1159" s="197"/>
      <c r="AC1159" s="199"/>
      <c r="AD1159" s="200"/>
      <c r="AE1159" s="201"/>
      <c r="AF1159" s="195"/>
      <c r="AG1159" s="121"/>
      <c r="AH1159" s="121"/>
      <c r="AI1159" s="121"/>
      <c r="AJ1159" s="121"/>
      <c r="AK1159" s="121"/>
      <c r="AL1159" s="121"/>
      <c r="AM1159" s="121"/>
      <c r="AN1159" s="121"/>
      <c r="AO1159" s="121"/>
      <c r="AP1159" s="121"/>
      <c r="AQ1159" s="121"/>
      <c r="AR1159" s="121"/>
      <c r="AS1159" s="121"/>
      <c r="AT1159" s="121"/>
      <c r="AU1159" s="121"/>
      <c r="AV1159" s="121"/>
      <c r="AW1159" s="121"/>
      <c r="AX1159" s="121"/>
      <c r="AY1159" s="121"/>
      <c r="AZ1159" s="121"/>
      <c r="BA1159" s="121"/>
      <c r="BB1159" s="121"/>
      <c r="BC1159" s="121"/>
      <c r="BD1159" s="121"/>
      <c r="BE1159" s="121"/>
    </row>
    <row r="1160" spans="1:57" s="122" customFormat="1" ht="15">
      <c r="A1160" s="202" t="str">
        <f>IF(Table1[[#This Row],[LIBRARY ID]]="","",CONCATENATE('Sample information'!B$16," #1"," ",Table1[[#This Row],[DATE SAMPLE DELIVERY]]))</f>
        <v/>
      </c>
      <c r="B1160" s="202" t="str">
        <f>IF(Table1[[#This Row],[LIBRARY ID]]="","",CONCATENATE('Sample information'!B$16,"-",Table1[[#This Row],[LIBRARY ID]]))</f>
        <v/>
      </c>
      <c r="C1160" s="194"/>
      <c r="D1160" s="194"/>
      <c r="E1160" s="194"/>
      <c r="F1160" s="204" t="s">
        <v>547</v>
      </c>
      <c r="G1160" s="194"/>
      <c r="H1160" s="194"/>
      <c r="I1160" s="194"/>
      <c r="J1160" s="194"/>
      <c r="K1160" s="194"/>
      <c r="L1160" s="202" t="str">
        <f>IF(Table1[[#This Row],[INDEX CATEGORY]]="",CONCATENATE("Custom (",Table1[[#This Row],[CUSTOM INDEX]],")"),IF(Table1[[#This Row],[INDEX CATEGORY]]="No index","Custom (None)",INDEX(Index!$C$3:$X$230,MATCH(Table1[[#This Row],[INDEX NUMBER]],Index!$B$3:$B$230,0),MATCH(Table1[[#This Row],[INDEX CATEGORY]],Index!$C$2:$X$2,0))))</f>
        <v>Custom ()</v>
      </c>
      <c r="M1160" s="205"/>
      <c r="N1160" s="206" t="s">
        <v>5</v>
      </c>
      <c r="O1160" s="205" t="s">
        <v>120</v>
      </c>
      <c r="P1160" s="210" t="str">
        <f>IF(Table1[[#This Row],[LIBRARY ID]]="","",Table1[[#This Row],[VOLUME]])</f>
        <v/>
      </c>
      <c r="Q1160" s="210" t="str">
        <f>IF(Table1[[#This Row],[LIBRARY ID]]="","",Table1[[#This Row],[CONCENTRATION]]*Table1[[#This Row],[VOLUME]])</f>
        <v/>
      </c>
      <c r="R1160" s="196" t="s">
        <v>980</v>
      </c>
      <c r="S1160" s="207" t="str">
        <f>IF(Table1[[#This Row],[LIBRARY ID]]="","",CONCATENATE('Sample information'!$B$16,"_",Table1[[#This Row],[PLATE]],"_org_",Table1[[#This Row],[DATE SAMPLE DELIVERY]]))</f>
        <v/>
      </c>
      <c r="T1160" s="121" t="str">
        <f>IF(Table1[[#This Row],[DATE SAMPLE DELIVERY]]="","",(CONCATENATE(20,LEFT(Table1[[#This Row],[DATE SAMPLE DELIVERY]],2),"-",(MID(Table1[[#This Row],[DATE SAMPLE DELIVERY]],3,2)),"-",(RIGHT(Table1[[#This Row],[DATE SAMPLE DELIVERY]],2)))))</f>
        <v/>
      </c>
      <c r="U1160" s="122" t="str">
        <f>IF(Table1[[#This Row],[LIBRARY ID]]="","",IF('Sample information'!$B$22="","RML",'Sample information'!$B$22))</f>
        <v/>
      </c>
      <c r="V1160" s="121" t="s">
        <v>280</v>
      </c>
      <c r="W1160" s="195"/>
      <c r="X1160" s="195"/>
      <c r="Y1160" s="197"/>
      <c r="Z1160" s="197"/>
      <c r="AA1160" s="198"/>
      <c r="AB1160" s="197"/>
      <c r="AC1160" s="199"/>
      <c r="AD1160" s="200"/>
      <c r="AE1160" s="201"/>
      <c r="AF1160" s="195"/>
      <c r="AG1160" s="121"/>
      <c r="AH1160" s="121"/>
      <c r="AI1160" s="121"/>
      <c r="AJ1160" s="121"/>
      <c r="AK1160" s="121"/>
      <c r="AL1160" s="121"/>
      <c r="AM1160" s="121"/>
      <c r="AN1160" s="121"/>
      <c r="AO1160" s="121"/>
      <c r="AP1160" s="121"/>
      <c r="AQ1160" s="121"/>
      <c r="AR1160" s="121"/>
      <c r="AS1160" s="121"/>
      <c r="AT1160" s="121"/>
      <c r="AU1160" s="121"/>
      <c r="AV1160" s="121"/>
      <c r="AW1160" s="121"/>
      <c r="AX1160" s="121"/>
      <c r="AY1160" s="121"/>
      <c r="AZ1160" s="121"/>
      <c r="BA1160" s="121"/>
      <c r="BB1160" s="121"/>
      <c r="BC1160" s="121"/>
      <c r="BD1160" s="121"/>
      <c r="BE1160" s="121"/>
    </row>
    <row r="1161" spans="1:57" s="122" customFormat="1" ht="15">
      <c r="A1161" s="202" t="str">
        <f>IF(Table1[[#This Row],[LIBRARY ID]]="","",CONCATENATE('Sample information'!B$16," #1"," ",Table1[[#This Row],[DATE SAMPLE DELIVERY]]))</f>
        <v/>
      </c>
      <c r="B1161" s="202" t="str">
        <f>IF(Table1[[#This Row],[LIBRARY ID]]="","",CONCATENATE('Sample information'!B$16,"-",Table1[[#This Row],[LIBRARY ID]]))</f>
        <v/>
      </c>
      <c r="C1161" s="194"/>
      <c r="D1161" s="194"/>
      <c r="E1161" s="194"/>
      <c r="F1161" s="204" t="s">
        <v>547</v>
      </c>
      <c r="G1161" s="194"/>
      <c r="H1161" s="194"/>
      <c r="I1161" s="194"/>
      <c r="J1161" s="194"/>
      <c r="K1161" s="194"/>
      <c r="L1161" s="202" t="str">
        <f>IF(Table1[[#This Row],[INDEX CATEGORY]]="",CONCATENATE("Custom (",Table1[[#This Row],[CUSTOM INDEX]],")"),IF(Table1[[#This Row],[INDEX CATEGORY]]="No index","Custom (None)",INDEX(Index!$C$3:$X$230,MATCH(Table1[[#This Row],[INDEX NUMBER]],Index!$B$3:$B$230,0),MATCH(Table1[[#This Row],[INDEX CATEGORY]],Index!$C$2:$X$2,0))))</f>
        <v>Custom ()</v>
      </c>
      <c r="M1161" s="205"/>
      <c r="N1161" s="206" t="s">
        <v>5</v>
      </c>
      <c r="O1161" s="205" t="s">
        <v>121</v>
      </c>
      <c r="P1161" s="210" t="str">
        <f>IF(Table1[[#This Row],[LIBRARY ID]]="","",Table1[[#This Row],[VOLUME]])</f>
        <v/>
      </c>
      <c r="Q1161" s="210" t="str">
        <f>IF(Table1[[#This Row],[LIBRARY ID]]="","",Table1[[#This Row],[CONCENTRATION]]*Table1[[#This Row],[VOLUME]])</f>
        <v/>
      </c>
      <c r="R1161" s="196" t="s">
        <v>980</v>
      </c>
      <c r="S1161" s="207" t="str">
        <f>IF(Table1[[#This Row],[LIBRARY ID]]="","",CONCATENATE('Sample information'!$B$16,"_",Table1[[#This Row],[PLATE]],"_org_",Table1[[#This Row],[DATE SAMPLE DELIVERY]]))</f>
        <v/>
      </c>
      <c r="T1161" s="121" t="str">
        <f>IF(Table1[[#This Row],[DATE SAMPLE DELIVERY]]="","",(CONCATENATE(20,LEFT(Table1[[#This Row],[DATE SAMPLE DELIVERY]],2),"-",(MID(Table1[[#This Row],[DATE SAMPLE DELIVERY]],3,2)),"-",(RIGHT(Table1[[#This Row],[DATE SAMPLE DELIVERY]],2)))))</f>
        <v/>
      </c>
      <c r="U1161" s="122" t="str">
        <f>IF(Table1[[#This Row],[LIBRARY ID]]="","",IF('Sample information'!$B$22="","RML",'Sample information'!$B$22))</f>
        <v/>
      </c>
      <c r="V1161" s="121" t="s">
        <v>280</v>
      </c>
      <c r="W1161" s="195"/>
      <c r="X1161" s="195"/>
      <c r="Y1161" s="197"/>
      <c r="Z1161" s="197"/>
      <c r="AA1161" s="198"/>
      <c r="AB1161" s="197"/>
      <c r="AC1161" s="199"/>
      <c r="AD1161" s="200"/>
      <c r="AE1161" s="201"/>
      <c r="AF1161" s="195"/>
      <c r="AG1161" s="121"/>
      <c r="AH1161" s="121"/>
      <c r="AI1161" s="121"/>
      <c r="AJ1161" s="121"/>
      <c r="AK1161" s="121"/>
      <c r="AL1161" s="121"/>
      <c r="AM1161" s="121"/>
      <c r="AN1161" s="121"/>
      <c r="AO1161" s="121"/>
      <c r="AP1161" s="121"/>
      <c r="AQ1161" s="121"/>
      <c r="AR1161" s="121"/>
      <c r="AS1161" s="121"/>
      <c r="AT1161" s="121"/>
      <c r="AU1161" s="121"/>
      <c r="AV1161" s="121"/>
      <c r="AW1161" s="121"/>
      <c r="AX1161" s="121"/>
      <c r="AY1161" s="121"/>
      <c r="AZ1161" s="121"/>
      <c r="BA1161" s="121"/>
      <c r="BB1161" s="121"/>
      <c r="BC1161" s="121"/>
      <c r="BD1161" s="121"/>
      <c r="BE1161" s="121"/>
    </row>
    <row r="1162" spans="1:57" s="122" customFormat="1" ht="15">
      <c r="A1162" s="202" t="str">
        <f>IF(Table1[[#This Row],[LIBRARY ID]]="","",CONCATENATE('Sample information'!B$16," #1"," ",Table1[[#This Row],[DATE SAMPLE DELIVERY]]))</f>
        <v/>
      </c>
      <c r="B1162" s="202" t="str">
        <f>IF(Table1[[#This Row],[LIBRARY ID]]="","",CONCATENATE('Sample information'!B$16,"-",Table1[[#This Row],[LIBRARY ID]]))</f>
        <v/>
      </c>
      <c r="C1162" s="194"/>
      <c r="D1162" s="194"/>
      <c r="E1162" s="194"/>
      <c r="F1162" s="204" t="s">
        <v>547</v>
      </c>
      <c r="G1162" s="194"/>
      <c r="H1162" s="194"/>
      <c r="I1162" s="194"/>
      <c r="J1162" s="194"/>
      <c r="K1162" s="194"/>
      <c r="L1162" s="202" t="str">
        <f>IF(Table1[[#This Row],[INDEX CATEGORY]]="",CONCATENATE("Custom (",Table1[[#This Row],[CUSTOM INDEX]],")"),IF(Table1[[#This Row],[INDEX CATEGORY]]="No index","Custom (None)",INDEX(Index!$C$3:$X$230,MATCH(Table1[[#This Row],[INDEX NUMBER]],Index!$B$3:$B$230,0),MATCH(Table1[[#This Row],[INDEX CATEGORY]],Index!$C$2:$X$2,0))))</f>
        <v>Custom ()</v>
      </c>
      <c r="M1162" s="205"/>
      <c r="N1162" s="206" t="s">
        <v>5</v>
      </c>
      <c r="O1162" s="205" t="s">
        <v>122</v>
      </c>
      <c r="P1162" s="210" t="str">
        <f>IF(Table1[[#This Row],[LIBRARY ID]]="","",Table1[[#This Row],[VOLUME]])</f>
        <v/>
      </c>
      <c r="Q1162" s="210" t="str">
        <f>IF(Table1[[#This Row],[LIBRARY ID]]="","",Table1[[#This Row],[CONCENTRATION]]*Table1[[#This Row],[VOLUME]])</f>
        <v/>
      </c>
      <c r="R1162" s="196" t="s">
        <v>980</v>
      </c>
      <c r="S1162" s="207" t="str">
        <f>IF(Table1[[#This Row],[LIBRARY ID]]="","",CONCATENATE('Sample information'!$B$16,"_",Table1[[#This Row],[PLATE]],"_org_",Table1[[#This Row],[DATE SAMPLE DELIVERY]]))</f>
        <v/>
      </c>
      <c r="T1162" s="121" t="str">
        <f>IF(Table1[[#This Row],[DATE SAMPLE DELIVERY]]="","",(CONCATENATE(20,LEFT(Table1[[#This Row],[DATE SAMPLE DELIVERY]],2),"-",(MID(Table1[[#This Row],[DATE SAMPLE DELIVERY]],3,2)),"-",(RIGHT(Table1[[#This Row],[DATE SAMPLE DELIVERY]],2)))))</f>
        <v/>
      </c>
      <c r="U1162" s="122" t="str">
        <f>IF(Table1[[#This Row],[LIBRARY ID]]="","",IF('Sample information'!$B$22="","RML",'Sample information'!$B$22))</f>
        <v/>
      </c>
      <c r="V1162" s="121" t="s">
        <v>280</v>
      </c>
      <c r="W1162" s="195"/>
      <c r="X1162" s="195"/>
      <c r="Y1162" s="197"/>
      <c r="Z1162" s="197"/>
      <c r="AA1162" s="198"/>
      <c r="AB1162" s="197"/>
      <c r="AC1162" s="199"/>
      <c r="AD1162" s="200"/>
      <c r="AE1162" s="201"/>
      <c r="AF1162" s="195"/>
      <c r="AG1162" s="121"/>
      <c r="AH1162" s="121"/>
      <c r="AI1162" s="121"/>
      <c r="AJ1162" s="121"/>
      <c r="AK1162" s="121"/>
      <c r="AL1162" s="121"/>
      <c r="AM1162" s="121"/>
      <c r="AN1162" s="121"/>
      <c r="AO1162" s="121"/>
      <c r="AP1162" s="121"/>
      <c r="AQ1162" s="121"/>
      <c r="AR1162" s="121"/>
      <c r="AS1162" s="121"/>
      <c r="AT1162" s="121"/>
      <c r="AU1162" s="121"/>
      <c r="AV1162" s="121"/>
      <c r="AW1162" s="121"/>
      <c r="AX1162" s="121"/>
      <c r="AY1162" s="121"/>
      <c r="AZ1162" s="121"/>
      <c r="BA1162" s="121"/>
      <c r="BB1162" s="121"/>
      <c r="BC1162" s="121"/>
      <c r="BD1162" s="121"/>
      <c r="BE1162" s="121"/>
    </row>
    <row r="1163" spans="1:57" s="122" customFormat="1" ht="15">
      <c r="A1163" s="202" t="str">
        <f>IF(Table1[[#This Row],[LIBRARY ID]]="","",CONCATENATE('Sample information'!B$16," #1"," ",Table1[[#This Row],[DATE SAMPLE DELIVERY]]))</f>
        <v/>
      </c>
      <c r="B1163" s="202" t="str">
        <f>IF(Table1[[#This Row],[LIBRARY ID]]="","",CONCATENATE('Sample information'!B$16,"-",Table1[[#This Row],[LIBRARY ID]]))</f>
        <v/>
      </c>
      <c r="C1163" s="194"/>
      <c r="D1163" s="194"/>
      <c r="E1163" s="194"/>
      <c r="F1163" s="204" t="s">
        <v>547</v>
      </c>
      <c r="G1163" s="194"/>
      <c r="H1163" s="194"/>
      <c r="I1163" s="194"/>
      <c r="J1163" s="194"/>
      <c r="K1163" s="194"/>
      <c r="L1163" s="202" t="str">
        <f>IF(Table1[[#This Row],[INDEX CATEGORY]]="",CONCATENATE("Custom (",Table1[[#This Row],[CUSTOM INDEX]],")"),IF(Table1[[#This Row],[INDEX CATEGORY]]="No index","Custom (None)",INDEX(Index!$C$3:$X$230,MATCH(Table1[[#This Row],[INDEX NUMBER]],Index!$B$3:$B$230,0),MATCH(Table1[[#This Row],[INDEX CATEGORY]],Index!$C$2:$X$2,0))))</f>
        <v>Custom ()</v>
      </c>
      <c r="M1163" s="205"/>
      <c r="N1163" s="206" t="s">
        <v>5</v>
      </c>
      <c r="O1163" s="205" t="s">
        <v>27</v>
      </c>
      <c r="P1163" s="210" t="str">
        <f>IF(Table1[[#This Row],[LIBRARY ID]]="","",Table1[[#This Row],[VOLUME]])</f>
        <v/>
      </c>
      <c r="Q1163" s="210" t="str">
        <f>IF(Table1[[#This Row],[LIBRARY ID]]="","",Table1[[#This Row],[CONCENTRATION]]*Table1[[#This Row],[VOLUME]])</f>
        <v/>
      </c>
      <c r="R1163" s="196" t="s">
        <v>981</v>
      </c>
      <c r="S1163" s="207" t="str">
        <f>IF(Table1[[#This Row],[LIBRARY ID]]="","",CONCATENATE('Sample information'!$B$16,"_",Table1[[#This Row],[PLATE]],"_org_",Table1[[#This Row],[DATE SAMPLE DELIVERY]]))</f>
        <v/>
      </c>
      <c r="T1163" s="121" t="str">
        <f>IF(Table1[[#This Row],[DATE SAMPLE DELIVERY]]="","",(CONCATENATE(20,LEFT(Table1[[#This Row],[DATE SAMPLE DELIVERY]],2),"-",(MID(Table1[[#This Row],[DATE SAMPLE DELIVERY]],3,2)),"-",(RIGHT(Table1[[#This Row],[DATE SAMPLE DELIVERY]],2)))))</f>
        <v/>
      </c>
      <c r="U1163" s="122" t="str">
        <f>IF(Table1[[#This Row],[LIBRARY ID]]="","",IF('Sample information'!$B$22="","RML",'Sample information'!$B$22))</f>
        <v/>
      </c>
      <c r="V1163" s="121" t="s">
        <v>280</v>
      </c>
      <c r="W1163" s="195"/>
      <c r="X1163" s="195"/>
      <c r="Y1163" s="197"/>
      <c r="Z1163" s="197"/>
      <c r="AA1163" s="198"/>
      <c r="AB1163" s="197"/>
      <c r="AC1163" s="199"/>
      <c r="AD1163" s="200"/>
      <c r="AE1163" s="201"/>
      <c r="AF1163" s="195"/>
      <c r="AG1163" s="121"/>
      <c r="AH1163" s="121"/>
      <c r="AI1163" s="121"/>
      <c r="AJ1163" s="121"/>
      <c r="AK1163" s="121"/>
      <c r="AL1163" s="121"/>
      <c r="AM1163" s="121"/>
      <c r="AN1163" s="121"/>
      <c r="AO1163" s="121"/>
      <c r="AP1163" s="121"/>
      <c r="AQ1163" s="121"/>
      <c r="AR1163" s="121"/>
      <c r="AS1163" s="121"/>
      <c r="AT1163" s="121"/>
      <c r="AU1163" s="121"/>
      <c r="AV1163" s="121"/>
      <c r="AW1163" s="121"/>
      <c r="AX1163" s="121"/>
      <c r="AY1163" s="121"/>
      <c r="AZ1163" s="121"/>
      <c r="BA1163" s="121"/>
      <c r="BB1163" s="121"/>
      <c r="BC1163" s="121"/>
      <c r="BD1163" s="121"/>
      <c r="BE1163" s="121"/>
    </row>
    <row r="1164" spans="1:57" s="122" customFormat="1" ht="15">
      <c r="A1164" s="202" t="str">
        <f>IF(Table1[[#This Row],[LIBRARY ID]]="","",CONCATENATE('Sample information'!B$16," #1"," ",Table1[[#This Row],[DATE SAMPLE DELIVERY]]))</f>
        <v/>
      </c>
      <c r="B1164" s="202" t="str">
        <f>IF(Table1[[#This Row],[LIBRARY ID]]="","",CONCATENATE('Sample information'!B$16,"-",Table1[[#This Row],[LIBRARY ID]]))</f>
        <v/>
      </c>
      <c r="C1164" s="194"/>
      <c r="D1164" s="194"/>
      <c r="E1164" s="194"/>
      <c r="F1164" s="204" t="s">
        <v>547</v>
      </c>
      <c r="G1164" s="194"/>
      <c r="H1164" s="194"/>
      <c r="I1164" s="194"/>
      <c r="J1164" s="194"/>
      <c r="K1164" s="194"/>
      <c r="L1164" s="202" t="str">
        <f>IF(Table1[[#This Row],[INDEX CATEGORY]]="",CONCATENATE("Custom (",Table1[[#This Row],[CUSTOM INDEX]],")"),IF(Table1[[#This Row],[INDEX CATEGORY]]="No index","Custom (None)",INDEX(Index!$C$3:$X$230,MATCH(Table1[[#This Row],[INDEX NUMBER]],Index!$B$3:$B$230,0),MATCH(Table1[[#This Row],[INDEX CATEGORY]],Index!$C$2:$X$2,0))))</f>
        <v>Custom ()</v>
      </c>
      <c r="M1164" s="205"/>
      <c r="N1164" s="206" t="s">
        <v>5</v>
      </c>
      <c r="O1164" s="205" t="s">
        <v>28</v>
      </c>
      <c r="P1164" s="210" t="str">
        <f>IF(Table1[[#This Row],[LIBRARY ID]]="","",Table1[[#This Row],[VOLUME]])</f>
        <v/>
      </c>
      <c r="Q1164" s="210" t="str">
        <f>IF(Table1[[#This Row],[LIBRARY ID]]="","",Table1[[#This Row],[CONCENTRATION]]*Table1[[#This Row],[VOLUME]])</f>
        <v/>
      </c>
      <c r="R1164" s="196" t="s">
        <v>981</v>
      </c>
      <c r="S1164" s="207" t="str">
        <f>IF(Table1[[#This Row],[LIBRARY ID]]="","",CONCATENATE('Sample information'!$B$16,"_",Table1[[#This Row],[PLATE]],"_org_",Table1[[#This Row],[DATE SAMPLE DELIVERY]]))</f>
        <v/>
      </c>
      <c r="T1164" s="121" t="str">
        <f>IF(Table1[[#This Row],[DATE SAMPLE DELIVERY]]="","",(CONCATENATE(20,LEFT(Table1[[#This Row],[DATE SAMPLE DELIVERY]],2),"-",(MID(Table1[[#This Row],[DATE SAMPLE DELIVERY]],3,2)),"-",(RIGHT(Table1[[#This Row],[DATE SAMPLE DELIVERY]],2)))))</f>
        <v/>
      </c>
      <c r="U1164" s="122" t="str">
        <f>IF(Table1[[#This Row],[LIBRARY ID]]="","",IF('Sample information'!$B$22="","RML",'Sample information'!$B$22))</f>
        <v/>
      </c>
      <c r="V1164" s="121" t="s">
        <v>280</v>
      </c>
      <c r="W1164" s="195"/>
      <c r="X1164" s="195"/>
      <c r="Y1164" s="197"/>
      <c r="Z1164" s="197"/>
      <c r="AA1164" s="198"/>
      <c r="AB1164" s="197"/>
      <c r="AC1164" s="199"/>
      <c r="AD1164" s="200"/>
      <c r="AE1164" s="201"/>
      <c r="AF1164" s="195"/>
      <c r="AG1164" s="121"/>
      <c r="AH1164" s="121"/>
      <c r="AI1164" s="121"/>
      <c r="AJ1164" s="121"/>
      <c r="AK1164" s="121"/>
      <c r="AL1164" s="121"/>
      <c r="AM1164" s="121"/>
      <c r="AN1164" s="121"/>
      <c r="AO1164" s="121"/>
      <c r="AP1164" s="121"/>
      <c r="AQ1164" s="121"/>
      <c r="AR1164" s="121"/>
      <c r="AS1164" s="121"/>
      <c r="AT1164" s="121"/>
      <c r="AU1164" s="121"/>
      <c r="AV1164" s="121"/>
      <c r="AW1164" s="121"/>
      <c r="AX1164" s="121"/>
      <c r="AY1164" s="121"/>
      <c r="AZ1164" s="121"/>
      <c r="BA1164" s="121"/>
      <c r="BB1164" s="121"/>
      <c r="BC1164" s="121"/>
      <c r="BD1164" s="121"/>
      <c r="BE1164" s="121"/>
    </row>
    <row r="1165" spans="1:57" s="122" customFormat="1" ht="15">
      <c r="A1165" s="202" t="str">
        <f>IF(Table1[[#This Row],[LIBRARY ID]]="","",CONCATENATE('Sample information'!B$16," #1"," ",Table1[[#This Row],[DATE SAMPLE DELIVERY]]))</f>
        <v/>
      </c>
      <c r="B1165" s="202" t="str">
        <f>IF(Table1[[#This Row],[LIBRARY ID]]="","",CONCATENATE('Sample information'!B$16,"-",Table1[[#This Row],[LIBRARY ID]]))</f>
        <v/>
      </c>
      <c r="C1165" s="194"/>
      <c r="D1165" s="194"/>
      <c r="E1165" s="194"/>
      <c r="F1165" s="204" t="s">
        <v>547</v>
      </c>
      <c r="G1165" s="194"/>
      <c r="H1165" s="194"/>
      <c r="I1165" s="194"/>
      <c r="J1165" s="194"/>
      <c r="K1165" s="194"/>
      <c r="L1165" s="202" t="str">
        <f>IF(Table1[[#This Row],[INDEX CATEGORY]]="",CONCATENATE("Custom (",Table1[[#This Row],[CUSTOM INDEX]],")"),IF(Table1[[#This Row],[INDEX CATEGORY]]="No index","Custom (None)",INDEX(Index!$C$3:$X$230,MATCH(Table1[[#This Row],[INDEX NUMBER]],Index!$B$3:$B$230,0),MATCH(Table1[[#This Row],[INDEX CATEGORY]],Index!$C$2:$X$2,0))))</f>
        <v>Custom ()</v>
      </c>
      <c r="M1165" s="205"/>
      <c r="N1165" s="206" t="s">
        <v>5</v>
      </c>
      <c r="O1165" s="205" t="s">
        <v>29</v>
      </c>
      <c r="P1165" s="210" t="str">
        <f>IF(Table1[[#This Row],[LIBRARY ID]]="","",Table1[[#This Row],[VOLUME]])</f>
        <v/>
      </c>
      <c r="Q1165" s="210" t="str">
        <f>IF(Table1[[#This Row],[LIBRARY ID]]="","",Table1[[#This Row],[CONCENTRATION]]*Table1[[#This Row],[VOLUME]])</f>
        <v/>
      </c>
      <c r="R1165" s="196" t="s">
        <v>981</v>
      </c>
      <c r="S1165" s="207" t="str">
        <f>IF(Table1[[#This Row],[LIBRARY ID]]="","",CONCATENATE('Sample information'!$B$16,"_",Table1[[#This Row],[PLATE]],"_org_",Table1[[#This Row],[DATE SAMPLE DELIVERY]]))</f>
        <v/>
      </c>
      <c r="T1165" s="121" t="str">
        <f>IF(Table1[[#This Row],[DATE SAMPLE DELIVERY]]="","",(CONCATENATE(20,LEFT(Table1[[#This Row],[DATE SAMPLE DELIVERY]],2),"-",(MID(Table1[[#This Row],[DATE SAMPLE DELIVERY]],3,2)),"-",(RIGHT(Table1[[#This Row],[DATE SAMPLE DELIVERY]],2)))))</f>
        <v/>
      </c>
      <c r="U1165" s="122" t="str">
        <f>IF(Table1[[#This Row],[LIBRARY ID]]="","",IF('Sample information'!$B$22="","RML",'Sample information'!$B$22))</f>
        <v/>
      </c>
      <c r="V1165" s="121" t="s">
        <v>280</v>
      </c>
      <c r="W1165" s="195"/>
      <c r="X1165" s="195"/>
      <c r="Y1165" s="197"/>
      <c r="Z1165" s="197"/>
      <c r="AA1165" s="198"/>
      <c r="AB1165" s="197"/>
      <c r="AC1165" s="199"/>
      <c r="AD1165" s="200"/>
      <c r="AE1165" s="201"/>
      <c r="AF1165" s="195"/>
      <c r="AG1165" s="121"/>
      <c r="AH1165" s="121"/>
      <c r="AI1165" s="121"/>
      <c r="AJ1165" s="121"/>
      <c r="AK1165" s="121"/>
      <c r="AL1165" s="121"/>
      <c r="AM1165" s="121"/>
      <c r="AN1165" s="121"/>
      <c r="AO1165" s="121"/>
      <c r="AP1165" s="121"/>
      <c r="AQ1165" s="121"/>
      <c r="AR1165" s="121"/>
      <c r="AS1165" s="121"/>
      <c r="AT1165" s="121"/>
      <c r="AU1165" s="121"/>
      <c r="AV1165" s="121"/>
      <c r="AW1165" s="121"/>
      <c r="AX1165" s="121"/>
      <c r="AY1165" s="121"/>
      <c r="AZ1165" s="121"/>
      <c r="BA1165" s="121"/>
      <c r="BB1165" s="121"/>
      <c r="BC1165" s="121"/>
      <c r="BD1165" s="121"/>
      <c r="BE1165" s="121"/>
    </row>
    <row r="1166" spans="1:57" s="122" customFormat="1" ht="15">
      <c r="A1166" s="202" t="str">
        <f>IF(Table1[[#This Row],[LIBRARY ID]]="","",CONCATENATE('Sample information'!B$16," #1"," ",Table1[[#This Row],[DATE SAMPLE DELIVERY]]))</f>
        <v/>
      </c>
      <c r="B1166" s="202" t="str">
        <f>IF(Table1[[#This Row],[LIBRARY ID]]="","",CONCATENATE('Sample information'!B$16,"-",Table1[[#This Row],[LIBRARY ID]]))</f>
        <v/>
      </c>
      <c r="C1166" s="194"/>
      <c r="D1166" s="194"/>
      <c r="E1166" s="194"/>
      <c r="F1166" s="204" t="s">
        <v>547</v>
      </c>
      <c r="G1166" s="194"/>
      <c r="H1166" s="194"/>
      <c r="I1166" s="194"/>
      <c r="J1166" s="194"/>
      <c r="K1166" s="194"/>
      <c r="L1166" s="202" t="str">
        <f>IF(Table1[[#This Row],[INDEX CATEGORY]]="",CONCATENATE("Custom (",Table1[[#This Row],[CUSTOM INDEX]],")"),IF(Table1[[#This Row],[INDEX CATEGORY]]="No index","Custom (None)",INDEX(Index!$C$3:$X$230,MATCH(Table1[[#This Row],[INDEX NUMBER]],Index!$B$3:$B$230,0),MATCH(Table1[[#This Row],[INDEX CATEGORY]],Index!$C$2:$X$2,0))))</f>
        <v>Custom ()</v>
      </c>
      <c r="M1166" s="205"/>
      <c r="N1166" s="206" t="s">
        <v>5</v>
      </c>
      <c r="O1166" s="205" t="s">
        <v>30</v>
      </c>
      <c r="P1166" s="210" t="str">
        <f>IF(Table1[[#This Row],[LIBRARY ID]]="","",Table1[[#This Row],[VOLUME]])</f>
        <v/>
      </c>
      <c r="Q1166" s="210" t="str">
        <f>IF(Table1[[#This Row],[LIBRARY ID]]="","",Table1[[#This Row],[CONCENTRATION]]*Table1[[#This Row],[VOLUME]])</f>
        <v/>
      </c>
      <c r="R1166" s="196" t="s">
        <v>981</v>
      </c>
      <c r="S1166" s="207" t="str">
        <f>IF(Table1[[#This Row],[LIBRARY ID]]="","",CONCATENATE('Sample information'!$B$16,"_",Table1[[#This Row],[PLATE]],"_org_",Table1[[#This Row],[DATE SAMPLE DELIVERY]]))</f>
        <v/>
      </c>
      <c r="T1166" s="121" t="str">
        <f>IF(Table1[[#This Row],[DATE SAMPLE DELIVERY]]="","",(CONCATENATE(20,LEFT(Table1[[#This Row],[DATE SAMPLE DELIVERY]],2),"-",(MID(Table1[[#This Row],[DATE SAMPLE DELIVERY]],3,2)),"-",(RIGHT(Table1[[#This Row],[DATE SAMPLE DELIVERY]],2)))))</f>
        <v/>
      </c>
      <c r="U1166" s="122" t="str">
        <f>IF(Table1[[#This Row],[LIBRARY ID]]="","",IF('Sample information'!$B$22="","RML",'Sample information'!$B$22))</f>
        <v/>
      </c>
      <c r="V1166" s="121" t="s">
        <v>280</v>
      </c>
      <c r="W1166" s="195"/>
      <c r="X1166" s="195"/>
      <c r="Y1166" s="197"/>
      <c r="Z1166" s="197"/>
      <c r="AA1166" s="198"/>
      <c r="AB1166" s="197"/>
      <c r="AC1166" s="199"/>
      <c r="AD1166" s="200"/>
      <c r="AE1166" s="201"/>
      <c r="AF1166" s="195"/>
      <c r="AG1166" s="121"/>
      <c r="AH1166" s="121"/>
      <c r="AI1166" s="121"/>
      <c r="AJ1166" s="121"/>
      <c r="AK1166" s="121"/>
      <c r="AL1166" s="121"/>
      <c r="AM1166" s="121"/>
      <c r="AN1166" s="121"/>
      <c r="AO1166" s="121"/>
      <c r="AP1166" s="121"/>
      <c r="AQ1166" s="121"/>
      <c r="AR1166" s="121"/>
      <c r="AS1166" s="121"/>
      <c r="AT1166" s="121"/>
      <c r="AU1166" s="121"/>
      <c r="AV1166" s="121"/>
      <c r="AW1166" s="121"/>
      <c r="AX1166" s="121"/>
      <c r="AY1166" s="121"/>
      <c r="AZ1166" s="121"/>
      <c r="BA1166" s="121"/>
      <c r="BB1166" s="121"/>
      <c r="BC1166" s="121"/>
      <c r="BD1166" s="121"/>
      <c r="BE1166" s="121"/>
    </row>
    <row r="1167" spans="1:57" s="122" customFormat="1" ht="15">
      <c r="A1167" s="202" t="str">
        <f>IF(Table1[[#This Row],[LIBRARY ID]]="","",CONCATENATE('Sample information'!B$16," #1"," ",Table1[[#This Row],[DATE SAMPLE DELIVERY]]))</f>
        <v/>
      </c>
      <c r="B1167" s="202" t="str">
        <f>IF(Table1[[#This Row],[LIBRARY ID]]="","",CONCATENATE('Sample information'!B$16,"-",Table1[[#This Row],[LIBRARY ID]]))</f>
        <v/>
      </c>
      <c r="C1167" s="194"/>
      <c r="D1167" s="194"/>
      <c r="E1167" s="194"/>
      <c r="F1167" s="204" t="s">
        <v>547</v>
      </c>
      <c r="G1167" s="194"/>
      <c r="H1167" s="194"/>
      <c r="I1167" s="194"/>
      <c r="J1167" s="194"/>
      <c r="K1167" s="194"/>
      <c r="L1167" s="202" t="str">
        <f>IF(Table1[[#This Row],[INDEX CATEGORY]]="",CONCATENATE("Custom (",Table1[[#This Row],[CUSTOM INDEX]],")"),IF(Table1[[#This Row],[INDEX CATEGORY]]="No index","Custom (None)",INDEX(Index!$C$3:$X$230,MATCH(Table1[[#This Row],[INDEX NUMBER]],Index!$B$3:$B$230,0),MATCH(Table1[[#This Row],[INDEX CATEGORY]],Index!$C$2:$X$2,0))))</f>
        <v>Custom ()</v>
      </c>
      <c r="M1167" s="205"/>
      <c r="N1167" s="206" t="s">
        <v>5</v>
      </c>
      <c r="O1167" s="205" t="s">
        <v>31</v>
      </c>
      <c r="P1167" s="210" t="str">
        <f>IF(Table1[[#This Row],[LIBRARY ID]]="","",Table1[[#This Row],[VOLUME]])</f>
        <v/>
      </c>
      <c r="Q1167" s="210" t="str">
        <f>IF(Table1[[#This Row],[LIBRARY ID]]="","",Table1[[#This Row],[CONCENTRATION]]*Table1[[#This Row],[VOLUME]])</f>
        <v/>
      </c>
      <c r="R1167" s="196" t="s">
        <v>981</v>
      </c>
      <c r="S1167" s="207" t="str">
        <f>IF(Table1[[#This Row],[LIBRARY ID]]="","",CONCATENATE('Sample information'!$B$16,"_",Table1[[#This Row],[PLATE]],"_org_",Table1[[#This Row],[DATE SAMPLE DELIVERY]]))</f>
        <v/>
      </c>
      <c r="T1167" s="121" t="str">
        <f>IF(Table1[[#This Row],[DATE SAMPLE DELIVERY]]="","",(CONCATENATE(20,LEFT(Table1[[#This Row],[DATE SAMPLE DELIVERY]],2),"-",(MID(Table1[[#This Row],[DATE SAMPLE DELIVERY]],3,2)),"-",(RIGHT(Table1[[#This Row],[DATE SAMPLE DELIVERY]],2)))))</f>
        <v/>
      </c>
      <c r="U1167" s="122" t="str">
        <f>IF(Table1[[#This Row],[LIBRARY ID]]="","",IF('Sample information'!$B$22="","RML",'Sample information'!$B$22))</f>
        <v/>
      </c>
      <c r="V1167" s="121" t="s">
        <v>280</v>
      </c>
      <c r="W1167" s="195"/>
      <c r="X1167" s="195"/>
      <c r="Y1167" s="197"/>
      <c r="Z1167" s="197"/>
      <c r="AA1167" s="198"/>
      <c r="AB1167" s="197"/>
      <c r="AC1167" s="199"/>
      <c r="AD1167" s="200"/>
      <c r="AE1167" s="201"/>
      <c r="AF1167" s="195"/>
      <c r="AG1167" s="121"/>
      <c r="AH1167" s="121"/>
      <c r="AI1167" s="121"/>
      <c r="AJ1167" s="121"/>
      <c r="AK1167" s="121"/>
      <c r="AL1167" s="121"/>
      <c r="AM1167" s="121"/>
      <c r="AN1167" s="121"/>
      <c r="AO1167" s="121"/>
      <c r="AP1167" s="121"/>
      <c r="AQ1167" s="121"/>
      <c r="AR1167" s="121"/>
      <c r="AS1167" s="121"/>
      <c r="AT1167" s="121"/>
      <c r="AU1167" s="121"/>
      <c r="AV1167" s="121"/>
      <c r="AW1167" s="121"/>
      <c r="AX1167" s="121"/>
      <c r="AY1167" s="121"/>
      <c r="AZ1167" s="121"/>
      <c r="BA1167" s="121"/>
      <c r="BB1167" s="121"/>
      <c r="BC1167" s="121"/>
      <c r="BD1167" s="121"/>
      <c r="BE1167" s="121"/>
    </row>
    <row r="1168" spans="1:57" s="122" customFormat="1" ht="15">
      <c r="A1168" s="202" t="str">
        <f>IF(Table1[[#This Row],[LIBRARY ID]]="","",CONCATENATE('Sample information'!B$16," #1"," ",Table1[[#This Row],[DATE SAMPLE DELIVERY]]))</f>
        <v/>
      </c>
      <c r="B1168" s="202" t="str">
        <f>IF(Table1[[#This Row],[LIBRARY ID]]="","",CONCATENATE('Sample information'!B$16,"-",Table1[[#This Row],[LIBRARY ID]]))</f>
        <v/>
      </c>
      <c r="C1168" s="194"/>
      <c r="D1168" s="194"/>
      <c r="E1168" s="194"/>
      <c r="F1168" s="204" t="s">
        <v>547</v>
      </c>
      <c r="G1168" s="194"/>
      <c r="H1168" s="194"/>
      <c r="I1168" s="194"/>
      <c r="J1168" s="194"/>
      <c r="K1168" s="194"/>
      <c r="L1168" s="202" t="str">
        <f>IF(Table1[[#This Row],[INDEX CATEGORY]]="",CONCATENATE("Custom (",Table1[[#This Row],[CUSTOM INDEX]],")"),IF(Table1[[#This Row],[INDEX CATEGORY]]="No index","Custom (None)",INDEX(Index!$C$3:$X$230,MATCH(Table1[[#This Row],[INDEX NUMBER]],Index!$B$3:$B$230,0),MATCH(Table1[[#This Row],[INDEX CATEGORY]],Index!$C$2:$X$2,0))))</f>
        <v>Custom ()</v>
      </c>
      <c r="M1168" s="205"/>
      <c r="N1168" s="206" t="s">
        <v>5</v>
      </c>
      <c r="O1168" s="205" t="s">
        <v>32</v>
      </c>
      <c r="P1168" s="210" t="str">
        <f>IF(Table1[[#This Row],[LIBRARY ID]]="","",Table1[[#This Row],[VOLUME]])</f>
        <v/>
      </c>
      <c r="Q1168" s="210" t="str">
        <f>IF(Table1[[#This Row],[LIBRARY ID]]="","",Table1[[#This Row],[CONCENTRATION]]*Table1[[#This Row],[VOLUME]])</f>
        <v/>
      </c>
      <c r="R1168" s="196" t="s">
        <v>981</v>
      </c>
      <c r="S1168" s="207" t="str">
        <f>IF(Table1[[#This Row],[LIBRARY ID]]="","",CONCATENATE('Sample information'!$B$16,"_",Table1[[#This Row],[PLATE]],"_org_",Table1[[#This Row],[DATE SAMPLE DELIVERY]]))</f>
        <v/>
      </c>
      <c r="T1168" s="121" t="str">
        <f>IF(Table1[[#This Row],[DATE SAMPLE DELIVERY]]="","",(CONCATENATE(20,LEFT(Table1[[#This Row],[DATE SAMPLE DELIVERY]],2),"-",(MID(Table1[[#This Row],[DATE SAMPLE DELIVERY]],3,2)),"-",(RIGHT(Table1[[#This Row],[DATE SAMPLE DELIVERY]],2)))))</f>
        <v/>
      </c>
      <c r="U1168" s="122" t="str">
        <f>IF(Table1[[#This Row],[LIBRARY ID]]="","",IF('Sample information'!$B$22="","RML",'Sample information'!$B$22))</f>
        <v/>
      </c>
      <c r="V1168" s="121" t="s">
        <v>280</v>
      </c>
      <c r="W1168" s="195"/>
      <c r="X1168" s="195"/>
      <c r="Y1168" s="197"/>
      <c r="Z1168" s="197"/>
      <c r="AA1168" s="198"/>
      <c r="AB1168" s="197"/>
      <c r="AC1168" s="199"/>
      <c r="AD1168" s="200"/>
      <c r="AE1168" s="201"/>
      <c r="AF1168" s="195"/>
      <c r="AG1168" s="121"/>
      <c r="AH1168" s="121"/>
      <c r="AI1168" s="121"/>
      <c r="AJ1168" s="121"/>
      <c r="AK1168" s="121"/>
      <c r="AL1168" s="121"/>
      <c r="AM1168" s="121"/>
      <c r="AN1168" s="121"/>
      <c r="AO1168" s="121"/>
      <c r="AP1168" s="121"/>
      <c r="AQ1168" s="121"/>
      <c r="AR1168" s="121"/>
      <c r="AS1168" s="121"/>
      <c r="AT1168" s="121"/>
      <c r="AU1168" s="121"/>
      <c r="AV1168" s="121"/>
      <c r="AW1168" s="121"/>
      <c r="AX1168" s="121"/>
      <c r="AY1168" s="121"/>
      <c r="AZ1168" s="121"/>
      <c r="BA1168" s="121"/>
      <c r="BB1168" s="121"/>
      <c r="BC1168" s="121"/>
      <c r="BD1168" s="121"/>
      <c r="BE1168" s="121"/>
    </row>
    <row r="1169" spans="1:57" s="122" customFormat="1" ht="15">
      <c r="A1169" s="202" t="str">
        <f>IF(Table1[[#This Row],[LIBRARY ID]]="","",CONCATENATE('Sample information'!B$16," #1"," ",Table1[[#This Row],[DATE SAMPLE DELIVERY]]))</f>
        <v/>
      </c>
      <c r="B1169" s="202" t="str">
        <f>IF(Table1[[#This Row],[LIBRARY ID]]="","",CONCATENATE('Sample information'!B$16,"-",Table1[[#This Row],[LIBRARY ID]]))</f>
        <v/>
      </c>
      <c r="C1169" s="194"/>
      <c r="D1169" s="194"/>
      <c r="E1169" s="194"/>
      <c r="F1169" s="204" t="s">
        <v>547</v>
      </c>
      <c r="G1169" s="194"/>
      <c r="H1169" s="194"/>
      <c r="I1169" s="194"/>
      <c r="J1169" s="194"/>
      <c r="K1169" s="194"/>
      <c r="L1169" s="202" t="str">
        <f>IF(Table1[[#This Row],[INDEX CATEGORY]]="",CONCATENATE("Custom (",Table1[[#This Row],[CUSTOM INDEX]],")"),IF(Table1[[#This Row],[INDEX CATEGORY]]="No index","Custom (None)",INDEX(Index!$C$3:$X$230,MATCH(Table1[[#This Row],[INDEX NUMBER]],Index!$B$3:$B$230,0),MATCH(Table1[[#This Row],[INDEX CATEGORY]],Index!$C$2:$X$2,0))))</f>
        <v>Custom ()</v>
      </c>
      <c r="M1169" s="205"/>
      <c r="N1169" s="206" t="s">
        <v>5</v>
      </c>
      <c r="O1169" s="205" t="s">
        <v>33</v>
      </c>
      <c r="P1169" s="210" t="str">
        <f>IF(Table1[[#This Row],[LIBRARY ID]]="","",Table1[[#This Row],[VOLUME]])</f>
        <v/>
      </c>
      <c r="Q1169" s="210" t="str">
        <f>IF(Table1[[#This Row],[LIBRARY ID]]="","",Table1[[#This Row],[CONCENTRATION]]*Table1[[#This Row],[VOLUME]])</f>
        <v/>
      </c>
      <c r="R1169" s="196" t="s">
        <v>981</v>
      </c>
      <c r="S1169" s="207" t="str">
        <f>IF(Table1[[#This Row],[LIBRARY ID]]="","",CONCATENATE('Sample information'!$B$16,"_",Table1[[#This Row],[PLATE]],"_org_",Table1[[#This Row],[DATE SAMPLE DELIVERY]]))</f>
        <v/>
      </c>
      <c r="T1169" s="121" t="str">
        <f>IF(Table1[[#This Row],[DATE SAMPLE DELIVERY]]="","",(CONCATENATE(20,LEFT(Table1[[#This Row],[DATE SAMPLE DELIVERY]],2),"-",(MID(Table1[[#This Row],[DATE SAMPLE DELIVERY]],3,2)),"-",(RIGHT(Table1[[#This Row],[DATE SAMPLE DELIVERY]],2)))))</f>
        <v/>
      </c>
      <c r="U1169" s="122" t="str">
        <f>IF(Table1[[#This Row],[LIBRARY ID]]="","",IF('Sample information'!$B$22="","RML",'Sample information'!$B$22))</f>
        <v/>
      </c>
      <c r="V1169" s="121" t="s">
        <v>280</v>
      </c>
      <c r="W1169" s="195"/>
      <c r="X1169" s="195"/>
      <c r="Y1169" s="197"/>
      <c r="Z1169" s="197"/>
      <c r="AA1169" s="198"/>
      <c r="AB1169" s="197"/>
      <c r="AC1169" s="199"/>
      <c r="AD1169" s="200"/>
      <c r="AE1169" s="201"/>
      <c r="AF1169" s="195"/>
      <c r="AG1169" s="121"/>
      <c r="AH1169" s="121"/>
      <c r="AI1169" s="121"/>
      <c r="AJ1169" s="121"/>
      <c r="AK1169" s="121"/>
      <c r="AL1169" s="121"/>
      <c r="AM1169" s="121"/>
      <c r="AN1169" s="121"/>
      <c r="AO1169" s="121"/>
      <c r="AP1169" s="121"/>
      <c r="AQ1169" s="121"/>
      <c r="AR1169" s="121"/>
      <c r="AS1169" s="121"/>
      <c r="AT1169" s="121"/>
      <c r="AU1169" s="121"/>
      <c r="AV1169" s="121"/>
      <c r="AW1169" s="121"/>
      <c r="AX1169" s="121"/>
      <c r="AY1169" s="121"/>
      <c r="AZ1169" s="121"/>
      <c r="BA1169" s="121"/>
      <c r="BB1169" s="121"/>
      <c r="BC1169" s="121"/>
      <c r="BD1169" s="121"/>
      <c r="BE1169" s="121"/>
    </row>
    <row r="1170" spans="1:57" s="122" customFormat="1" ht="15">
      <c r="A1170" s="202" t="str">
        <f>IF(Table1[[#This Row],[LIBRARY ID]]="","",CONCATENATE('Sample information'!B$16," #1"," ",Table1[[#This Row],[DATE SAMPLE DELIVERY]]))</f>
        <v/>
      </c>
      <c r="B1170" s="202" t="str">
        <f>IF(Table1[[#This Row],[LIBRARY ID]]="","",CONCATENATE('Sample information'!B$16,"-",Table1[[#This Row],[LIBRARY ID]]))</f>
        <v/>
      </c>
      <c r="C1170" s="194"/>
      <c r="D1170" s="194"/>
      <c r="E1170" s="194"/>
      <c r="F1170" s="204" t="s">
        <v>547</v>
      </c>
      <c r="G1170" s="194"/>
      <c r="H1170" s="194"/>
      <c r="I1170" s="194"/>
      <c r="J1170" s="194"/>
      <c r="K1170" s="194"/>
      <c r="L1170" s="202" t="str">
        <f>IF(Table1[[#This Row],[INDEX CATEGORY]]="",CONCATENATE("Custom (",Table1[[#This Row],[CUSTOM INDEX]],")"),IF(Table1[[#This Row],[INDEX CATEGORY]]="No index","Custom (None)",INDEX(Index!$C$3:$X$230,MATCH(Table1[[#This Row],[INDEX NUMBER]],Index!$B$3:$B$230,0),MATCH(Table1[[#This Row],[INDEX CATEGORY]],Index!$C$2:$X$2,0))))</f>
        <v>Custom ()</v>
      </c>
      <c r="M1170" s="205"/>
      <c r="N1170" s="206" t="s">
        <v>5</v>
      </c>
      <c r="O1170" s="205" t="s">
        <v>34</v>
      </c>
      <c r="P1170" s="210" t="str">
        <f>IF(Table1[[#This Row],[LIBRARY ID]]="","",Table1[[#This Row],[VOLUME]])</f>
        <v/>
      </c>
      <c r="Q1170" s="210" t="str">
        <f>IF(Table1[[#This Row],[LIBRARY ID]]="","",Table1[[#This Row],[CONCENTRATION]]*Table1[[#This Row],[VOLUME]])</f>
        <v/>
      </c>
      <c r="R1170" s="196" t="s">
        <v>981</v>
      </c>
      <c r="S1170" s="207" t="str">
        <f>IF(Table1[[#This Row],[LIBRARY ID]]="","",CONCATENATE('Sample information'!$B$16,"_",Table1[[#This Row],[PLATE]],"_org_",Table1[[#This Row],[DATE SAMPLE DELIVERY]]))</f>
        <v/>
      </c>
      <c r="T1170" s="121" t="str">
        <f>IF(Table1[[#This Row],[DATE SAMPLE DELIVERY]]="","",(CONCATENATE(20,LEFT(Table1[[#This Row],[DATE SAMPLE DELIVERY]],2),"-",(MID(Table1[[#This Row],[DATE SAMPLE DELIVERY]],3,2)),"-",(RIGHT(Table1[[#This Row],[DATE SAMPLE DELIVERY]],2)))))</f>
        <v/>
      </c>
      <c r="U1170" s="122" t="str">
        <f>IF(Table1[[#This Row],[LIBRARY ID]]="","",IF('Sample information'!$B$22="","RML",'Sample information'!$B$22))</f>
        <v/>
      </c>
      <c r="V1170" s="121" t="s">
        <v>280</v>
      </c>
      <c r="W1170" s="195"/>
      <c r="X1170" s="195"/>
      <c r="Y1170" s="197"/>
      <c r="Z1170" s="197"/>
      <c r="AA1170" s="198"/>
      <c r="AB1170" s="197"/>
      <c r="AC1170" s="199"/>
      <c r="AD1170" s="200"/>
      <c r="AE1170" s="201"/>
      <c r="AF1170" s="195"/>
      <c r="AG1170" s="121"/>
      <c r="AH1170" s="121"/>
      <c r="AI1170" s="121"/>
      <c r="AJ1170" s="121"/>
      <c r="AK1170" s="121"/>
      <c r="AL1170" s="121"/>
      <c r="AM1170" s="121"/>
      <c r="AN1170" s="121"/>
      <c r="AO1170" s="121"/>
      <c r="AP1170" s="121"/>
      <c r="AQ1170" s="121"/>
      <c r="AR1170" s="121"/>
      <c r="AS1170" s="121"/>
      <c r="AT1170" s="121"/>
      <c r="AU1170" s="121"/>
      <c r="AV1170" s="121"/>
      <c r="AW1170" s="121"/>
      <c r="AX1170" s="121"/>
      <c r="AY1170" s="121"/>
      <c r="AZ1170" s="121"/>
      <c r="BA1170" s="121"/>
      <c r="BB1170" s="121"/>
      <c r="BC1170" s="121"/>
      <c r="BD1170" s="121"/>
      <c r="BE1170" s="121"/>
    </row>
    <row r="1171" spans="1:57" s="122" customFormat="1" ht="15">
      <c r="A1171" s="202" t="str">
        <f>IF(Table1[[#This Row],[LIBRARY ID]]="","",CONCATENATE('Sample information'!B$16," #1"," ",Table1[[#This Row],[DATE SAMPLE DELIVERY]]))</f>
        <v/>
      </c>
      <c r="B1171" s="202" t="str">
        <f>IF(Table1[[#This Row],[LIBRARY ID]]="","",CONCATENATE('Sample information'!B$16,"-",Table1[[#This Row],[LIBRARY ID]]))</f>
        <v/>
      </c>
      <c r="C1171" s="194"/>
      <c r="D1171" s="194"/>
      <c r="E1171" s="194"/>
      <c r="F1171" s="204" t="s">
        <v>547</v>
      </c>
      <c r="G1171" s="194"/>
      <c r="H1171" s="194"/>
      <c r="I1171" s="194"/>
      <c r="J1171" s="194"/>
      <c r="K1171" s="194"/>
      <c r="L1171" s="202" t="str">
        <f>IF(Table1[[#This Row],[INDEX CATEGORY]]="",CONCATENATE("Custom (",Table1[[#This Row],[CUSTOM INDEX]],")"),IF(Table1[[#This Row],[INDEX CATEGORY]]="No index","Custom (None)",INDEX(Index!$C$3:$X$230,MATCH(Table1[[#This Row],[INDEX NUMBER]],Index!$B$3:$B$230,0),MATCH(Table1[[#This Row],[INDEX CATEGORY]],Index!$C$2:$X$2,0))))</f>
        <v>Custom ()</v>
      </c>
      <c r="M1171" s="205"/>
      <c r="N1171" s="206" t="s">
        <v>5</v>
      </c>
      <c r="O1171" s="205" t="s">
        <v>35</v>
      </c>
      <c r="P1171" s="210" t="str">
        <f>IF(Table1[[#This Row],[LIBRARY ID]]="","",Table1[[#This Row],[VOLUME]])</f>
        <v/>
      </c>
      <c r="Q1171" s="210" t="str">
        <f>IF(Table1[[#This Row],[LIBRARY ID]]="","",Table1[[#This Row],[CONCENTRATION]]*Table1[[#This Row],[VOLUME]])</f>
        <v/>
      </c>
      <c r="R1171" s="196" t="s">
        <v>981</v>
      </c>
      <c r="S1171" s="207" t="str">
        <f>IF(Table1[[#This Row],[LIBRARY ID]]="","",CONCATENATE('Sample information'!$B$16,"_",Table1[[#This Row],[PLATE]],"_org_",Table1[[#This Row],[DATE SAMPLE DELIVERY]]))</f>
        <v/>
      </c>
      <c r="T1171" s="121" t="str">
        <f>IF(Table1[[#This Row],[DATE SAMPLE DELIVERY]]="","",(CONCATENATE(20,LEFT(Table1[[#This Row],[DATE SAMPLE DELIVERY]],2),"-",(MID(Table1[[#This Row],[DATE SAMPLE DELIVERY]],3,2)),"-",(RIGHT(Table1[[#This Row],[DATE SAMPLE DELIVERY]],2)))))</f>
        <v/>
      </c>
      <c r="U1171" s="122" t="str">
        <f>IF(Table1[[#This Row],[LIBRARY ID]]="","",IF('Sample information'!$B$22="","RML",'Sample information'!$B$22))</f>
        <v/>
      </c>
      <c r="V1171" s="121" t="s">
        <v>280</v>
      </c>
      <c r="W1171" s="195"/>
      <c r="X1171" s="195"/>
      <c r="Y1171" s="197"/>
      <c r="Z1171" s="197"/>
      <c r="AA1171" s="198"/>
      <c r="AB1171" s="197"/>
      <c r="AC1171" s="199"/>
      <c r="AD1171" s="200"/>
      <c r="AE1171" s="201"/>
      <c r="AF1171" s="195"/>
      <c r="AG1171" s="121"/>
      <c r="AH1171" s="121"/>
      <c r="AI1171" s="121"/>
      <c r="AJ1171" s="121"/>
      <c r="AK1171" s="121"/>
      <c r="AL1171" s="121"/>
      <c r="AM1171" s="121"/>
      <c r="AN1171" s="121"/>
      <c r="AO1171" s="121"/>
      <c r="AP1171" s="121"/>
      <c r="AQ1171" s="121"/>
      <c r="AR1171" s="121"/>
      <c r="AS1171" s="121"/>
      <c r="AT1171" s="121"/>
      <c r="AU1171" s="121"/>
      <c r="AV1171" s="121"/>
      <c r="AW1171" s="121"/>
      <c r="AX1171" s="121"/>
      <c r="AY1171" s="121"/>
      <c r="AZ1171" s="121"/>
      <c r="BA1171" s="121"/>
      <c r="BB1171" s="121"/>
      <c r="BC1171" s="121"/>
      <c r="BD1171" s="121"/>
      <c r="BE1171" s="121"/>
    </row>
    <row r="1172" spans="1:57" s="122" customFormat="1" ht="15">
      <c r="A1172" s="202" t="str">
        <f>IF(Table1[[#This Row],[LIBRARY ID]]="","",CONCATENATE('Sample information'!B$16," #1"," ",Table1[[#This Row],[DATE SAMPLE DELIVERY]]))</f>
        <v/>
      </c>
      <c r="B1172" s="202" t="str">
        <f>IF(Table1[[#This Row],[LIBRARY ID]]="","",CONCATENATE('Sample information'!B$16,"-",Table1[[#This Row],[LIBRARY ID]]))</f>
        <v/>
      </c>
      <c r="C1172" s="194"/>
      <c r="D1172" s="194"/>
      <c r="E1172" s="194"/>
      <c r="F1172" s="204" t="s">
        <v>547</v>
      </c>
      <c r="G1172" s="194"/>
      <c r="H1172" s="194"/>
      <c r="I1172" s="194"/>
      <c r="J1172" s="194"/>
      <c r="K1172" s="194"/>
      <c r="L1172" s="202" t="str">
        <f>IF(Table1[[#This Row],[INDEX CATEGORY]]="",CONCATENATE("Custom (",Table1[[#This Row],[CUSTOM INDEX]],")"),IF(Table1[[#This Row],[INDEX CATEGORY]]="No index","Custom (None)",INDEX(Index!$C$3:$X$230,MATCH(Table1[[#This Row],[INDEX NUMBER]],Index!$B$3:$B$230,0),MATCH(Table1[[#This Row],[INDEX CATEGORY]],Index!$C$2:$X$2,0))))</f>
        <v>Custom ()</v>
      </c>
      <c r="M1172" s="205"/>
      <c r="N1172" s="206" t="s">
        <v>5</v>
      </c>
      <c r="O1172" s="205" t="s">
        <v>36</v>
      </c>
      <c r="P1172" s="210" t="str">
        <f>IF(Table1[[#This Row],[LIBRARY ID]]="","",Table1[[#This Row],[VOLUME]])</f>
        <v/>
      </c>
      <c r="Q1172" s="210" t="str">
        <f>IF(Table1[[#This Row],[LIBRARY ID]]="","",Table1[[#This Row],[CONCENTRATION]]*Table1[[#This Row],[VOLUME]])</f>
        <v/>
      </c>
      <c r="R1172" s="196" t="s">
        <v>981</v>
      </c>
      <c r="S1172" s="207" t="str">
        <f>IF(Table1[[#This Row],[LIBRARY ID]]="","",CONCATENATE('Sample information'!$B$16,"_",Table1[[#This Row],[PLATE]],"_org_",Table1[[#This Row],[DATE SAMPLE DELIVERY]]))</f>
        <v/>
      </c>
      <c r="T1172" s="121" t="str">
        <f>IF(Table1[[#This Row],[DATE SAMPLE DELIVERY]]="","",(CONCATENATE(20,LEFT(Table1[[#This Row],[DATE SAMPLE DELIVERY]],2),"-",(MID(Table1[[#This Row],[DATE SAMPLE DELIVERY]],3,2)),"-",(RIGHT(Table1[[#This Row],[DATE SAMPLE DELIVERY]],2)))))</f>
        <v/>
      </c>
      <c r="U1172" s="122" t="str">
        <f>IF(Table1[[#This Row],[LIBRARY ID]]="","",IF('Sample information'!$B$22="","RML",'Sample information'!$B$22))</f>
        <v/>
      </c>
      <c r="V1172" s="121" t="s">
        <v>280</v>
      </c>
      <c r="W1172" s="195"/>
      <c r="X1172" s="195"/>
      <c r="Y1172" s="197"/>
      <c r="Z1172" s="197"/>
      <c r="AA1172" s="198"/>
      <c r="AB1172" s="197"/>
      <c r="AC1172" s="199"/>
      <c r="AD1172" s="200"/>
      <c r="AE1172" s="201"/>
      <c r="AF1172" s="195"/>
      <c r="AG1172" s="121"/>
      <c r="AH1172" s="121"/>
      <c r="AI1172" s="121"/>
      <c r="AJ1172" s="121"/>
      <c r="AK1172" s="121"/>
      <c r="AL1172" s="121"/>
      <c r="AM1172" s="121"/>
      <c r="AN1172" s="121"/>
      <c r="AO1172" s="121"/>
      <c r="AP1172" s="121"/>
      <c r="AQ1172" s="121"/>
      <c r="AR1172" s="121"/>
      <c r="AS1172" s="121"/>
      <c r="AT1172" s="121"/>
      <c r="AU1172" s="121"/>
      <c r="AV1172" s="121"/>
      <c r="AW1172" s="121"/>
      <c r="AX1172" s="121"/>
      <c r="AY1172" s="121"/>
      <c r="AZ1172" s="121"/>
      <c r="BA1172" s="121"/>
      <c r="BB1172" s="121"/>
      <c r="BC1172" s="121"/>
      <c r="BD1172" s="121"/>
      <c r="BE1172" s="121"/>
    </row>
    <row r="1173" spans="1:57" s="122" customFormat="1" ht="15">
      <c r="A1173" s="202" t="str">
        <f>IF(Table1[[#This Row],[LIBRARY ID]]="","",CONCATENATE('Sample information'!B$16," #1"," ",Table1[[#This Row],[DATE SAMPLE DELIVERY]]))</f>
        <v/>
      </c>
      <c r="B1173" s="202" t="str">
        <f>IF(Table1[[#This Row],[LIBRARY ID]]="","",CONCATENATE('Sample information'!B$16,"-",Table1[[#This Row],[LIBRARY ID]]))</f>
        <v/>
      </c>
      <c r="C1173" s="194"/>
      <c r="D1173" s="194"/>
      <c r="E1173" s="194"/>
      <c r="F1173" s="204" t="s">
        <v>547</v>
      </c>
      <c r="G1173" s="194"/>
      <c r="H1173" s="194"/>
      <c r="I1173" s="194"/>
      <c r="J1173" s="194"/>
      <c r="K1173" s="194"/>
      <c r="L1173" s="202" t="str">
        <f>IF(Table1[[#This Row],[INDEX CATEGORY]]="",CONCATENATE("Custom (",Table1[[#This Row],[CUSTOM INDEX]],")"),IF(Table1[[#This Row],[INDEX CATEGORY]]="No index","Custom (None)",INDEX(Index!$C$3:$X$230,MATCH(Table1[[#This Row],[INDEX NUMBER]],Index!$B$3:$B$230,0),MATCH(Table1[[#This Row],[INDEX CATEGORY]],Index!$C$2:$X$2,0))))</f>
        <v>Custom ()</v>
      </c>
      <c r="M1173" s="205"/>
      <c r="N1173" s="206" t="s">
        <v>5</v>
      </c>
      <c r="O1173" s="205" t="s">
        <v>37</v>
      </c>
      <c r="P1173" s="210" t="str">
        <f>IF(Table1[[#This Row],[LIBRARY ID]]="","",Table1[[#This Row],[VOLUME]])</f>
        <v/>
      </c>
      <c r="Q1173" s="210" t="str">
        <f>IF(Table1[[#This Row],[LIBRARY ID]]="","",Table1[[#This Row],[CONCENTRATION]]*Table1[[#This Row],[VOLUME]])</f>
        <v/>
      </c>
      <c r="R1173" s="196" t="s">
        <v>981</v>
      </c>
      <c r="S1173" s="207" t="str">
        <f>IF(Table1[[#This Row],[LIBRARY ID]]="","",CONCATENATE('Sample information'!$B$16,"_",Table1[[#This Row],[PLATE]],"_org_",Table1[[#This Row],[DATE SAMPLE DELIVERY]]))</f>
        <v/>
      </c>
      <c r="T1173" s="121" t="str">
        <f>IF(Table1[[#This Row],[DATE SAMPLE DELIVERY]]="","",(CONCATENATE(20,LEFT(Table1[[#This Row],[DATE SAMPLE DELIVERY]],2),"-",(MID(Table1[[#This Row],[DATE SAMPLE DELIVERY]],3,2)),"-",(RIGHT(Table1[[#This Row],[DATE SAMPLE DELIVERY]],2)))))</f>
        <v/>
      </c>
      <c r="U1173" s="122" t="str">
        <f>IF(Table1[[#This Row],[LIBRARY ID]]="","",IF('Sample information'!$B$22="","RML",'Sample information'!$B$22))</f>
        <v/>
      </c>
      <c r="V1173" s="121" t="s">
        <v>280</v>
      </c>
      <c r="W1173" s="195"/>
      <c r="X1173" s="195"/>
      <c r="Y1173" s="197"/>
      <c r="Z1173" s="197"/>
      <c r="AA1173" s="198"/>
      <c r="AB1173" s="197"/>
      <c r="AC1173" s="199"/>
      <c r="AD1173" s="200"/>
      <c r="AE1173" s="201"/>
      <c r="AF1173" s="195"/>
      <c r="AG1173" s="121"/>
      <c r="AH1173" s="121"/>
      <c r="AI1173" s="121"/>
      <c r="AJ1173" s="121"/>
      <c r="AK1173" s="121"/>
      <c r="AL1173" s="121"/>
      <c r="AM1173" s="121"/>
      <c r="AN1173" s="121"/>
      <c r="AO1173" s="121"/>
      <c r="AP1173" s="121"/>
      <c r="AQ1173" s="121"/>
      <c r="AR1173" s="121"/>
      <c r="AS1173" s="121"/>
      <c r="AT1173" s="121"/>
      <c r="AU1173" s="121"/>
      <c r="AV1173" s="121"/>
      <c r="AW1173" s="121"/>
      <c r="AX1173" s="121"/>
      <c r="AY1173" s="121"/>
      <c r="AZ1173" s="121"/>
      <c r="BA1173" s="121"/>
      <c r="BB1173" s="121"/>
      <c r="BC1173" s="121"/>
      <c r="BD1173" s="121"/>
      <c r="BE1173" s="121"/>
    </row>
    <row r="1174" spans="1:57" s="122" customFormat="1" ht="15">
      <c r="A1174" s="202" t="str">
        <f>IF(Table1[[#This Row],[LIBRARY ID]]="","",CONCATENATE('Sample information'!B$16," #1"," ",Table1[[#This Row],[DATE SAMPLE DELIVERY]]))</f>
        <v/>
      </c>
      <c r="B1174" s="202" t="str">
        <f>IF(Table1[[#This Row],[LIBRARY ID]]="","",CONCATENATE('Sample information'!B$16,"-",Table1[[#This Row],[LIBRARY ID]]))</f>
        <v/>
      </c>
      <c r="C1174" s="194"/>
      <c r="D1174" s="194"/>
      <c r="E1174" s="194"/>
      <c r="F1174" s="204" t="s">
        <v>547</v>
      </c>
      <c r="G1174" s="194"/>
      <c r="H1174" s="194"/>
      <c r="I1174" s="194"/>
      <c r="J1174" s="194"/>
      <c r="K1174" s="194"/>
      <c r="L1174" s="202" t="str">
        <f>IF(Table1[[#This Row],[INDEX CATEGORY]]="",CONCATENATE("Custom (",Table1[[#This Row],[CUSTOM INDEX]],")"),IF(Table1[[#This Row],[INDEX CATEGORY]]="No index","Custom (None)",INDEX(Index!$C$3:$X$230,MATCH(Table1[[#This Row],[INDEX NUMBER]],Index!$B$3:$B$230,0),MATCH(Table1[[#This Row],[INDEX CATEGORY]],Index!$C$2:$X$2,0))))</f>
        <v>Custom ()</v>
      </c>
      <c r="M1174" s="205"/>
      <c r="N1174" s="206" t="s">
        <v>5</v>
      </c>
      <c r="O1174" s="205" t="s">
        <v>38</v>
      </c>
      <c r="P1174" s="210" t="str">
        <f>IF(Table1[[#This Row],[LIBRARY ID]]="","",Table1[[#This Row],[VOLUME]])</f>
        <v/>
      </c>
      <c r="Q1174" s="210" t="str">
        <f>IF(Table1[[#This Row],[LIBRARY ID]]="","",Table1[[#This Row],[CONCENTRATION]]*Table1[[#This Row],[VOLUME]])</f>
        <v/>
      </c>
      <c r="R1174" s="196" t="s">
        <v>981</v>
      </c>
      <c r="S1174" s="207" t="str">
        <f>IF(Table1[[#This Row],[LIBRARY ID]]="","",CONCATENATE('Sample information'!$B$16,"_",Table1[[#This Row],[PLATE]],"_org_",Table1[[#This Row],[DATE SAMPLE DELIVERY]]))</f>
        <v/>
      </c>
      <c r="T1174" s="121" t="str">
        <f>IF(Table1[[#This Row],[DATE SAMPLE DELIVERY]]="","",(CONCATENATE(20,LEFT(Table1[[#This Row],[DATE SAMPLE DELIVERY]],2),"-",(MID(Table1[[#This Row],[DATE SAMPLE DELIVERY]],3,2)),"-",(RIGHT(Table1[[#This Row],[DATE SAMPLE DELIVERY]],2)))))</f>
        <v/>
      </c>
      <c r="U1174" s="122" t="str">
        <f>IF(Table1[[#This Row],[LIBRARY ID]]="","",IF('Sample information'!$B$22="","RML",'Sample information'!$B$22))</f>
        <v/>
      </c>
      <c r="V1174" s="121" t="s">
        <v>280</v>
      </c>
      <c r="W1174" s="195"/>
      <c r="X1174" s="195"/>
      <c r="Y1174" s="197"/>
      <c r="Z1174" s="197"/>
      <c r="AA1174" s="198"/>
      <c r="AB1174" s="197"/>
      <c r="AC1174" s="199"/>
      <c r="AD1174" s="200"/>
      <c r="AE1174" s="201"/>
      <c r="AF1174" s="195"/>
      <c r="AG1174" s="121"/>
      <c r="AH1174" s="121"/>
      <c r="AI1174" s="121"/>
      <c r="AJ1174" s="121"/>
      <c r="AK1174" s="121"/>
      <c r="AL1174" s="121"/>
      <c r="AM1174" s="121"/>
      <c r="AN1174" s="121"/>
      <c r="AO1174" s="121"/>
      <c r="AP1174" s="121"/>
      <c r="AQ1174" s="121"/>
      <c r="AR1174" s="121"/>
      <c r="AS1174" s="121"/>
      <c r="AT1174" s="121"/>
      <c r="AU1174" s="121"/>
      <c r="AV1174" s="121"/>
      <c r="AW1174" s="121"/>
      <c r="AX1174" s="121"/>
      <c r="AY1174" s="121"/>
      <c r="AZ1174" s="121"/>
      <c r="BA1174" s="121"/>
      <c r="BB1174" s="121"/>
      <c r="BC1174" s="121"/>
      <c r="BD1174" s="121"/>
      <c r="BE1174" s="121"/>
    </row>
    <row r="1175" spans="1:57" s="122" customFormat="1" ht="15">
      <c r="A1175" s="202" t="str">
        <f>IF(Table1[[#This Row],[LIBRARY ID]]="","",CONCATENATE('Sample information'!B$16," #1"," ",Table1[[#This Row],[DATE SAMPLE DELIVERY]]))</f>
        <v/>
      </c>
      <c r="B1175" s="202" t="str">
        <f>IF(Table1[[#This Row],[LIBRARY ID]]="","",CONCATENATE('Sample information'!B$16,"-",Table1[[#This Row],[LIBRARY ID]]))</f>
        <v/>
      </c>
      <c r="C1175" s="194"/>
      <c r="D1175" s="194"/>
      <c r="E1175" s="194"/>
      <c r="F1175" s="204" t="s">
        <v>547</v>
      </c>
      <c r="G1175" s="194"/>
      <c r="H1175" s="194"/>
      <c r="I1175" s="194"/>
      <c r="J1175" s="194"/>
      <c r="K1175" s="194"/>
      <c r="L1175" s="202" t="str">
        <f>IF(Table1[[#This Row],[INDEX CATEGORY]]="",CONCATENATE("Custom (",Table1[[#This Row],[CUSTOM INDEX]],")"),IF(Table1[[#This Row],[INDEX CATEGORY]]="No index","Custom (None)",INDEX(Index!$C$3:$X$230,MATCH(Table1[[#This Row],[INDEX NUMBER]],Index!$B$3:$B$230,0),MATCH(Table1[[#This Row],[INDEX CATEGORY]],Index!$C$2:$X$2,0))))</f>
        <v>Custom ()</v>
      </c>
      <c r="M1175" s="205"/>
      <c r="N1175" s="206" t="s">
        <v>5</v>
      </c>
      <c r="O1175" s="205" t="s">
        <v>39</v>
      </c>
      <c r="P1175" s="210" t="str">
        <f>IF(Table1[[#This Row],[LIBRARY ID]]="","",Table1[[#This Row],[VOLUME]])</f>
        <v/>
      </c>
      <c r="Q1175" s="210" t="str">
        <f>IF(Table1[[#This Row],[LIBRARY ID]]="","",Table1[[#This Row],[CONCENTRATION]]*Table1[[#This Row],[VOLUME]])</f>
        <v/>
      </c>
      <c r="R1175" s="196" t="s">
        <v>981</v>
      </c>
      <c r="S1175" s="207" t="str">
        <f>IF(Table1[[#This Row],[LIBRARY ID]]="","",CONCATENATE('Sample information'!$B$16,"_",Table1[[#This Row],[PLATE]],"_org_",Table1[[#This Row],[DATE SAMPLE DELIVERY]]))</f>
        <v/>
      </c>
      <c r="T1175" s="121" t="str">
        <f>IF(Table1[[#This Row],[DATE SAMPLE DELIVERY]]="","",(CONCATENATE(20,LEFT(Table1[[#This Row],[DATE SAMPLE DELIVERY]],2),"-",(MID(Table1[[#This Row],[DATE SAMPLE DELIVERY]],3,2)),"-",(RIGHT(Table1[[#This Row],[DATE SAMPLE DELIVERY]],2)))))</f>
        <v/>
      </c>
      <c r="U1175" s="122" t="str">
        <f>IF(Table1[[#This Row],[LIBRARY ID]]="","",IF('Sample information'!$B$22="","RML",'Sample information'!$B$22))</f>
        <v/>
      </c>
      <c r="V1175" s="121" t="s">
        <v>280</v>
      </c>
      <c r="W1175" s="195"/>
      <c r="X1175" s="195"/>
      <c r="Y1175" s="197"/>
      <c r="Z1175" s="197"/>
      <c r="AA1175" s="198"/>
      <c r="AB1175" s="197"/>
      <c r="AC1175" s="199"/>
      <c r="AD1175" s="200"/>
      <c r="AE1175" s="201"/>
      <c r="AF1175" s="195"/>
      <c r="AG1175" s="121"/>
      <c r="AH1175" s="121"/>
      <c r="AI1175" s="121"/>
      <c r="AJ1175" s="121"/>
      <c r="AK1175" s="121"/>
      <c r="AL1175" s="121"/>
      <c r="AM1175" s="121"/>
      <c r="AN1175" s="121"/>
      <c r="AO1175" s="121"/>
      <c r="AP1175" s="121"/>
      <c r="AQ1175" s="121"/>
      <c r="AR1175" s="121"/>
      <c r="AS1175" s="121"/>
      <c r="AT1175" s="121"/>
      <c r="AU1175" s="121"/>
      <c r="AV1175" s="121"/>
      <c r="AW1175" s="121"/>
      <c r="AX1175" s="121"/>
      <c r="AY1175" s="121"/>
      <c r="AZ1175" s="121"/>
      <c r="BA1175" s="121"/>
      <c r="BB1175" s="121"/>
      <c r="BC1175" s="121"/>
      <c r="BD1175" s="121"/>
      <c r="BE1175" s="121"/>
    </row>
    <row r="1176" spans="1:57" s="122" customFormat="1" ht="15">
      <c r="A1176" s="202" t="str">
        <f>IF(Table1[[#This Row],[LIBRARY ID]]="","",CONCATENATE('Sample information'!B$16," #1"," ",Table1[[#This Row],[DATE SAMPLE DELIVERY]]))</f>
        <v/>
      </c>
      <c r="B1176" s="202" t="str">
        <f>IF(Table1[[#This Row],[LIBRARY ID]]="","",CONCATENATE('Sample information'!B$16,"-",Table1[[#This Row],[LIBRARY ID]]))</f>
        <v/>
      </c>
      <c r="C1176" s="194"/>
      <c r="D1176" s="194"/>
      <c r="E1176" s="194"/>
      <c r="F1176" s="204" t="s">
        <v>547</v>
      </c>
      <c r="G1176" s="194"/>
      <c r="H1176" s="194"/>
      <c r="I1176" s="194"/>
      <c r="J1176" s="194"/>
      <c r="K1176" s="194"/>
      <c r="L1176" s="202" t="str">
        <f>IF(Table1[[#This Row],[INDEX CATEGORY]]="",CONCATENATE("Custom (",Table1[[#This Row],[CUSTOM INDEX]],")"),IF(Table1[[#This Row],[INDEX CATEGORY]]="No index","Custom (None)",INDEX(Index!$C$3:$X$230,MATCH(Table1[[#This Row],[INDEX NUMBER]],Index!$B$3:$B$230,0),MATCH(Table1[[#This Row],[INDEX CATEGORY]],Index!$C$2:$X$2,0))))</f>
        <v>Custom ()</v>
      </c>
      <c r="M1176" s="205"/>
      <c r="N1176" s="206" t="s">
        <v>5</v>
      </c>
      <c r="O1176" s="205" t="s">
        <v>40</v>
      </c>
      <c r="P1176" s="210" t="str">
        <f>IF(Table1[[#This Row],[LIBRARY ID]]="","",Table1[[#This Row],[VOLUME]])</f>
        <v/>
      </c>
      <c r="Q1176" s="210" t="str">
        <f>IF(Table1[[#This Row],[LIBRARY ID]]="","",Table1[[#This Row],[CONCENTRATION]]*Table1[[#This Row],[VOLUME]])</f>
        <v/>
      </c>
      <c r="R1176" s="196" t="s">
        <v>981</v>
      </c>
      <c r="S1176" s="207" t="str">
        <f>IF(Table1[[#This Row],[LIBRARY ID]]="","",CONCATENATE('Sample information'!$B$16,"_",Table1[[#This Row],[PLATE]],"_org_",Table1[[#This Row],[DATE SAMPLE DELIVERY]]))</f>
        <v/>
      </c>
      <c r="T1176" s="121" t="str">
        <f>IF(Table1[[#This Row],[DATE SAMPLE DELIVERY]]="","",(CONCATENATE(20,LEFT(Table1[[#This Row],[DATE SAMPLE DELIVERY]],2),"-",(MID(Table1[[#This Row],[DATE SAMPLE DELIVERY]],3,2)),"-",(RIGHT(Table1[[#This Row],[DATE SAMPLE DELIVERY]],2)))))</f>
        <v/>
      </c>
      <c r="U1176" s="122" t="str">
        <f>IF(Table1[[#This Row],[LIBRARY ID]]="","",IF('Sample information'!$B$22="","RML",'Sample information'!$B$22))</f>
        <v/>
      </c>
      <c r="V1176" s="121" t="s">
        <v>280</v>
      </c>
      <c r="W1176" s="195"/>
      <c r="X1176" s="195"/>
      <c r="Y1176" s="197"/>
      <c r="Z1176" s="197"/>
      <c r="AA1176" s="198"/>
      <c r="AB1176" s="197"/>
      <c r="AC1176" s="199"/>
      <c r="AD1176" s="200"/>
      <c r="AE1176" s="201"/>
      <c r="AF1176" s="195"/>
      <c r="AG1176" s="121"/>
      <c r="AH1176" s="121"/>
      <c r="AI1176" s="121"/>
      <c r="AJ1176" s="121"/>
      <c r="AK1176" s="121"/>
      <c r="AL1176" s="121"/>
      <c r="AM1176" s="121"/>
      <c r="AN1176" s="121"/>
      <c r="AO1176" s="121"/>
      <c r="AP1176" s="121"/>
      <c r="AQ1176" s="121"/>
      <c r="AR1176" s="121"/>
      <c r="AS1176" s="121"/>
      <c r="AT1176" s="121"/>
      <c r="AU1176" s="121"/>
      <c r="AV1176" s="121"/>
      <c r="AW1176" s="121"/>
      <c r="AX1176" s="121"/>
      <c r="AY1176" s="121"/>
      <c r="AZ1176" s="121"/>
      <c r="BA1176" s="121"/>
      <c r="BB1176" s="121"/>
      <c r="BC1176" s="121"/>
      <c r="BD1176" s="121"/>
      <c r="BE1176" s="121"/>
    </row>
    <row r="1177" spans="1:57" s="122" customFormat="1" ht="15">
      <c r="A1177" s="202" t="str">
        <f>IF(Table1[[#This Row],[LIBRARY ID]]="","",CONCATENATE('Sample information'!B$16," #1"," ",Table1[[#This Row],[DATE SAMPLE DELIVERY]]))</f>
        <v/>
      </c>
      <c r="B1177" s="202" t="str">
        <f>IF(Table1[[#This Row],[LIBRARY ID]]="","",CONCATENATE('Sample information'!B$16,"-",Table1[[#This Row],[LIBRARY ID]]))</f>
        <v/>
      </c>
      <c r="C1177" s="194"/>
      <c r="D1177" s="194"/>
      <c r="E1177" s="194"/>
      <c r="F1177" s="204" t="s">
        <v>547</v>
      </c>
      <c r="G1177" s="194"/>
      <c r="H1177" s="194"/>
      <c r="I1177" s="194"/>
      <c r="J1177" s="194"/>
      <c r="K1177" s="194"/>
      <c r="L1177" s="202" t="str">
        <f>IF(Table1[[#This Row],[INDEX CATEGORY]]="",CONCATENATE("Custom (",Table1[[#This Row],[CUSTOM INDEX]],")"),IF(Table1[[#This Row],[INDEX CATEGORY]]="No index","Custom (None)",INDEX(Index!$C$3:$X$230,MATCH(Table1[[#This Row],[INDEX NUMBER]],Index!$B$3:$B$230,0),MATCH(Table1[[#This Row],[INDEX CATEGORY]],Index!$C$2:$X$2,0))))</f>
        <v>Custom ()</v>
      </c>
      <c r="M1177" s="205"/>
      <c r="N1177" s="206" t="s">
        <v>5</v>
      </c>
      <c r="O1177" s="205" t="s">
        <v>41</v>
      </c>
      <c r="P1177" s="210" t="str">
        <f>IF(Table1[[#This Row],[LIBRARY ID]]="","",Table1[[#This Row],[VOLUME]])</f>
        <v/>
      </c>
      <c r="Q1177" s="210" t="str">
        <f>IF(Table1[[#This Row],[LIBRARY ID]]="","",Table1[[#This Row],[CONCENTRATION]]*Table1[[#This Row],[VOLUME]])</f>
        <v/>
      </c>
      <c r="R1177" s="196" t="s">
        <v>981</v>
      </c>
      <c r="S1177" s="207" t="str">
        <f>IF(Table1[[#This Row],[LIBRARY ID]]="","",CONCATENATE('Sample information'!$B$16,"_",Table1[[#This Row],[PLATE]],"_org_",Table1[[#This Row],[DATE SAMPLE DELIVERY]]))</f>
        <v/>
      </c>
      <c r="T1177" s="121" t="str">
        <f>IF(Table1[[#This Row],[DATE SAMPLE DELIVERY]]="","",(CONCATENATE(20,LEFT(Table1[[#This Row],[DATE SAMPLE DELIVERY]],2),"-",(MID(Table1[[#This Row],[DATE SAMPLE DELIVERY]],3,2)),"-",(RIGHT(Table1[[#This Row],[DATE SAMPLE DELIVERY]],2)))))</f>
        <v/>
      </c>
      <c r="U1177" s="122" t="str">
        <f>IF(Table1[[#This Row],[LIBRARY ID]]="","",IF('Sample information'!$B$22="","RML",'Sample information'!$B$22))</f>
        <v/>
      </c>
      <c r="V1177" s="121" t="s">
        <v>280</v>
      </c>
      <c r="W1177" s="195"/>
      <c r="X1177" s="195"/>
      <c r="Y1177" s="197"/>
      <c r="Z1177" s="197"/>
      <c r="AA1177" s="198"/>
      <c r="AB1177" s="197"/>
      <c r="AC1177" s="199"/>
      <c r="AD1177" s="200"/>
      <c r="AE1177" s="201"/>
      <c r="AF1177" s="195"/>
      <c r="AG1177" s="121"/>
      <c r="AH1177" s="121"/>
      <c r="AI1177" s="121"/>
      <c r="AJ1177" s="121"/>
      <c r="AK1177" s="121"/>
      <c r="AL1177" s="121"/>
      <c r="AM1177" s="121"/>
      <c r="AN1177" s="121"/>
      <c r="AO1177" s="121"/>
      <c r="AP1177" s="121"/>
      <c r="AQ1177" s="121"/>
      <c r="AR1177" s="121"/>
      <c r="AS1177" s="121"/>
      <c r="AT1177" s="121"/>
      <c r="AU1177" s="121"/>
      <c r="AV1177" s="121"/>
      <c r="AW1177" s="121"/>
      <c r="AX1177" s="121"/>
      <c r="AY1177" s="121"/>
      <c r="AZ1177" s="121"/>
      <c r="BA1177" s="121"/>
      <c r="BB1177" s="121"/>
      <c r="BC1177" s="121"/>
      <c r="BD1177" s="121"/>
      <c r="BE1177" s="121"/>
    </row>
    <row r="1178" spans="1:57" s="122" customFormat="1" ht="15">
      <c r="A1178" s="202" t="str">
        <f>IF(Table1[[#This Row],[LIBRARY ID]]="","",CONCATENATE('Sample information'!B$16," #1"," ",Table1[[#This Row],[DATE SAMPLE DELIVERY]]))</f>
        <v/>
      </c>
      <c r="B1178" s="202" t="str">
        <f>IF(Table1[[#This Row],[LIBRARY ID]]="","",CONCATENATE('Sample information'!B$16,"-",Table1[[#This Row],[LIBRARY ID]]))</f>
        <v/>
      </c>
      <c r="C1178" s="194"/>
      <c r="D1178" s="194"/>
      <c r="E1178" s="194"/>
      <c r="F1178" s="204" t="s">
        <v>547</v>
      </c>
      <c r="G1178" s="194"/>
      <c r="H1178" s="194"/>
      <c r="I1178" s="194"/>
      <c r="J1178" s="194"/>
      <c r="K1178" s="194"/>
      <c r="L1178" s="202" t="str">
        <f>IF(Table1[[#This Row],[INDEX CATEGORY]]="",CONCATENATE("Custom (",Table1[[#This Row],[CUSTOM INDEX]],")"),IF(Table1[[#This Row],[INDEX CATEGORY]]="No index","Custom (None)",INDEX(Index!$C$3:$X$230,MATCH(Table1[[#This Row],[INDEX NUMBER]],Index!$B$3:$B$230,0),MATCH(Table1[[#This Row],[INDEX CATEGORY]],Index!$C$2:$X$2,0))))</f>
        <v>Custom ()</v>
      </c>
      <c r="M1178" s="205"/>
      <c r="N1178" s="206" t="s">
        <v>5</v>
      </c>
      <c r="O1178" s="205" t="s">
        <v>42</v>
      </c>
      <c r="P1178" s="210" t="str">
        <f>IF(Table1[[#This Row],[LIBRARY ID]]="","",Table1[[#This Row],[VOLUME]])</f>
        <v/>
      </c>
      <c r="Q1178" s="210" t="str">
        <f>IF(Table1[[#This Row],[LIBRARY ID]]="","",Table1[[#This Row],[CONCENTRATION]]*Table1[[#This Row],[VOLUME]])</f>
        <v/>
      </c>
      <c r="R1178" s="196" t="s">
        <v>981</v>
      </c>
      <c r="S1178" s="207" t="str">
        <f>IF(Table1[[#This Row],[LIBRARY ID]]="","",CONCATENATE('Sample information'!$B$16,"_",Table1[[#This Row],[PLATE]],"_org_",Table1[[#This Row],[DATE SAMPLE DELIVERY]]))</f>
        <v/>
      </c>
      <c r="T1178" s="121" t="str">
        <f>IF(Table1[[#This Row],[DATE SAMPLE DELIVERY]]="","",(CONCATENATE(20,LEFT(Table1[[#This Row],[DATE SAMPLE DELIVERY]],2),"-",(MID(Table1[[#This Row],[DATE SAMPLE DELIVERY]],3,2)),"-",(RIGHT(Table1[[#This Row],[DATE SAMPLE DELIVERY]],2)))))</f>
        <v/>
      </c>
      <c r="U1178" s="122" t="str">
        <f>IF(Table1[[#This Row],[LIBRARY ID]]="","",IF('Sample information'!$B$22="","RML",'Sample information'!$B$22))</f>
        <v/>
      </c>
      <c r="V1178" s="121" t="s">
        <v>280</v>
      </c>
      <c r="W1178" s="195"/>
      <c r="X1178" s="195"/>
      <c r="Y1178" s="197"/>
      <c r="Z1178" s="197"/>
      <c r="AA1178" s="198"/>
      <c r="AB1178" s="197"/>
      <c r="AC1178" s="199"/>
      <c r="AD1178" s="200"/>
      <c r="AE1178" s="201"/>
      <c r="AF1178" s="195"/>
      <c r="AG1178" s="121"/>
      <c r="AH1178" s="121"/>
      <c r="AI1178" s="121"/>
      <c r="AJ1178" s="121"/>
      <c r="AK1178" s="121"/>
      <c r="AL1178" s="121"/>
      <c r="AM1178" s="121"/>
      <c r="AN1178" s="121"/>
      <c r="AO1178" s="121"/>
      <c r="AP1178" s="121"/>
      <c r="AQ1178" s="121"/>
      <c r="AR1178" s="121"/>
      <c r="AS1178" s="121"/>
      <c r="AT1178" s="121"/>
      <c r="AU1178" s="121"/>
      <c r="AV1178" s="121"/>
      <c r="AW1178" s="121"/>
      <c r="AX1178" s="121"/>
      <c r="AY1178" s="121"/>
      <c r="AZ1178" s="121"/>
      <c r="BA1178" s="121"/>
      <c r="BB1178" s="121"/>
      <c r="BC1178" s="121"/>
      <c r="BD1178" s="121"/>
      <c r="BE1178" s="121"/>
    </row>
    <row r="1179" spans="1:57" s="122" customFormat="1" ht="15">
      <c r="A1179" s="202" t="str">
        <f>IF(Table1[[#This Row],[LIBRARY ID]]="","",CONCATENATE('Sample information'!B$16," #1"," ",Table1[[#This Row],[DATE SAMPLE DELIVERY]]))</f>
        <v/>
      </c>
      <c r="B1179" s="202" t="str">
        <f>IF(Table1[[#This Row],[LIBRARY ID]]="","",CONCATENATE('Sample information'!B$16,"-",Table1[[#This Row],[LIBRARY ID]]))</f>
        <v/>
      </c>
      <c r="C1179" s="194"/>
      <c r="D1179" s="194"/>
      <c r="E1179" s="194"/>
      <c r="F1179" s="204" t="s">
        <v>547</v>
      </c>
      <c r="G1179" s="194"/>
      <c r="H1179" s="194"/>
      <c r="I1179" s="194"/>
      <c r="J1179" s="194"/>
      <c r="K1179" s="194"/>
      <c r="L1179" s="202" t="str">
        <f>IF(Table1[[#This Row],[INDEX CATEGORY]]="",CONCATENATE("Custom (",Table1[[#This Row],[CUSTOM INDEX]],")"),IF(Table1[[#This Row],[INDEX CATEGORY]]="No index","Custom (None)",INDEX(Index!$C$3:$X$230,MATCH(Table1[[#This Row],[INDEX NUMBER]],Index!$B$3:$B$230,0),MATCH(Table1[[#This Row],[INDEX CATEGORY]],Index!$C$2:$X$2,0))))</f>
        <v>Custom ()</v>
      </c>
      <c r="M1179" s="205"/>
      <c r="N1179" s="206" t="s">
        <v>5</v>
      </c>
      <c r="O1179" s="205" t="s">
        <v>43</v>
      </c>
      <c r="P1179" s="210" t="str">
        <f>IF(Table1[[#This Row],[LIBRARY ID]]="","",Table1[[#This Row],[VOLUME]])</f>
        <v/>
      </c>
      <c r="Q1179" s="210" t="str">
        <f>IF(Table1[[#This Row],[LIBRARY ID]]="","",Table1[[#This Row],[CONCENTRATION]]*Table1[[#This Row],[VOLUME]])</f>
        <v/>
      </c>
      <c r="R1179" s="196" t="s">
        <v>981</v>
      </c>
      <c r="S1179" s="207" t="str">
        <f>IF(Table1[[#This Row],[LIBRARY ID]]="","",CONCATENATE('Sample information'!$B$16,"_",Table1[[#This Row],[PLATE]],"_org_",Table1[[#This Row],[DATE SAMPLE DELIVERY]]))</f>
        <v/>
      </c>
      <c r="T1179" s="121" t="str">
        <f>IF(Table1[[#This Row],[DATE SAMPLE DELIVERY]]="","",(CONCATENATE(20,LEFT(Table1[[#This Row],[DATE SAMPLE DELIVERY]],2),"-",(MID(Table1[[#This Row],[DATE SAMPLE DELIVERY]],3,2)),"-",(RIGHT(Table1[[#This Row],[DATE SAMPLE DELIVERY]],2)))))</f>
        <v/>
      </c>
      <c r="U1179" s="122" t="str">
        <f>IF(Table1[[#This Row],[LIBRARY ID]]="","",IF('Sample information'!$B$22="","RML",'Sample information'!$B$22))</f>
        <v/>
      </c>
      <c r="V1179" s="121" t="s">
        <v>280</v>
      </c>
      <c r="W1179" s="195"/>
      <c r="X1179" s="195"/>
      <c r="Y1179" s="197"/>
      <c r="Z1179" s="197"/>
      <c r="AA1179" s="198"/>
      <c r="AB1179" s="197"/>
      <c r="AC1179" s="199"/>
      <c r="AD1179" s="200"/>
      <c r="AE1179" s="201"/>
      <c r="AF1179" s="195"/>
      <c r="AG1179" s="121"/>
      <c r="AH1179" s="121"/>
      <c r="AI1179" s="121"/>
      <c r="AJ1179" s="121"/>
      <c r="AK1179" s="121"/>
      <c r="AL1179" s="121"/>
      <c r="AM1179" s="121"/>
      <c r="AN1179" s="121"/>
      <c r="AO1179" s="121"/>
      <c r="AP1179" s="121"/>
      <c r="AQ1179" s="121"/>
      <c r="AR1179" s="121"/>
      <c r="AS1179" s="121"/>
      <c r="AT1179" s="121"/>
      <c r="AU1179" s="121"/>
      <c r="AV1179" s="121"/>
      <c r="AW1179" s="121"/>
      <c r="AX1179" s="121"/>
      <c r="AY1179" s="121"/>
      <c r="AZ1179" s="121"/>
      <c r="BA1179" s="121"/>
      <c r="BB1179" s="121"/>
      <c r="BC1179" s="121"/>
      <c r="BD1179" s="121"/>
      <c r="BE1179" s="121"/>
    </row>
    <row r="1180" spans="1:57" s="122" customFormat="1" ht="15">
      <c r="A1180" s="202" t="str">
        <f>IF(Table1[[#This Row],[LIBRARY ID]]="","",CONCATENATE('Sample information'!B$16," #1"," ",Table1[[#This Row],[DATE SAMPLE DELIVERY]]))</f>
        <v/>
      </c>
      <c r="B1180" s="202" t="str">
        <f>IF(Table1[[#This Row],[LIBRARY ID]]="","",CONCATENATE('Sample information'!B$16,"-",Table1[[#This Row],[LIBRARY ID]]))</f>
        <v/>
      </c>
      <c r="C1180" s="194"/>
      <c r="D1180" s="194"/>
      <c r="E1180" s="194"/>
      <c r="F1180" s="204" t="s">
        <v>547</v>
      </c>
      <c r="G1180" s="194"/>
      <c r="H1180" s="194"/>
      <c r="I1180" s="194"/>
      <c r="J1180" s="194"/>
      <c r="K1180" s="194"/>
      <c r="L1180" s="202" t="str">
        <f>IF(Table1[[#This Row],[INDEX CATEGORY]]="",CONCATENATE("Custom (",Table1[[#This Row],[CUSTOM INDEX]],")"),IF(Table1[[#This Row],[INDEX CATEGORY]]="No index","Custom (None)",INDEX(Index!$C$3:$X$230,MATCH(Table1[[#This Row],[INDEX NUMBER]],Index!$B$3:$B$230,0),MATCH(Table1[[#This Row],[INDEX CATEGORY]],Index!$C$2:$X$2,0))))</f>
        <v>Custom ()</v>
      </c>
      <c r="M1180" s="205"/>
      <c r="N1180" s="206" t="s">
        <v>5</v>
      </c>
      <c r="O1180" s="205" t="s">
        <v>44</v>
      </c>
      <c r="P1180" s="210" t="str">
        <f>IF(Table1[[#This Row],[LIBRARY ID]]="","",Table1[[#This Row],[VOLUME]])</f>
        <v/>
      </c>
      <c r="Q1180" s="210" t="str">
        <f>IF(Table1[[#This Row],[LIBRARY ID]]="","",Table1[[#This Row],[CONCENTRATION]]*Table1[[#This Row],[VOLUME]])</f>
        <v/>
      </c>
      <c r="R1180" s="196" t="s">
        <v>981</v>
      </c>
      <c r="S1180" s="207" t="str">
        <f>IF(Table1[[#This Row],[LIBRARY ID]]="","",CONCATENATE('Sample information'!$B$16,"_",Table1[[#This Row],[PLATE]],"_org_",Table1[[#This Row],[DATE SAMPLE DELIVERY]]))</f>
        <v/>
      </c>
      <c r="T1180" s="121" t="str">
        <f>IF(Table1[[#This Row],[DATE SAMPLE DELIVERY]]="","",(CONCATENATE(20,LEFT(Table1[[#This Row],[DATE SAMPLE DELIVERY]],2),"-",(MID(Table1[[#This Row],[DATE SAMPLE DELIVERY]],3,2)),"-",(RIGHT(Table1[[#This Row],[DATE SAMPLE DELIVERY]],2)))))</f>
        <v/>
      </c>
      <c r="U1180" s="122" t="str">
        <f>IF(Table1[[#This Row],[LIBRARY ID]]="","",IF('Sample information'!$B$22="","RML",'Sample information'!$B$22))</f>
        <v/>
      </c>
      <c r="V1180" s="121" t="s">
        <v>280</v>
      </c>
      <c r="W1180" s="195"/>
      <c r="X1180" s="195"/>
      <c r="Y1180" s="197"/>
      <c r="Z1180" s="197"/>
      <c r="AA1180" s="198"/>
      <c r="AB1180" s="197"/>
      <c r="AC1180" s="199"/>
      <c r="AD1180" s="200"/>
      <c r="AE1180" s="201"/>
      <c r="AF1180" s="195"/>
      <c r="AG1180" s="121"/>
      <c r="AH1180" s="121"/>
      <c r="AI1180" s="121"/>
      <c r="AJ1180" s="121"/>
      <c r="AK1180" s="121"/>
      <c r="AL1180" s="121"/>
      <c r="AM1180" s="121"/>
      <c r="AN1180" s="121"/>
      <c r="AO1180" s="121"/>
      <c r="AP1180" s="121"/>
      <c r="AQ1180" s="121"/>
      <c r="AR1180" s="121"/>
      <c r="AS1180" s="121"/>
      <c r="AT1180" s="121"/>
      <c r="AU1180" s="121"/>
      <c r="AV1180" s="121"/>
      <c r="AW1180" s="121"/>
      <c r="AX1180" s="121"/>
      <c r="AY1180" s="121"/>
      <c r="AZ1180" s="121"/>
      <c r="BA1180" s="121"/>
      <c r="BB1180" s="121"/>
      <c r="BC1180" s="121"/>
      <c r="BD1180" s="121"/>
      <c r="BE1180" s="121"/>
    </row>
    <row r="1181" spans="1:57" s="122" customFormat="1" ht="15">
      <c r="A1181" s="202" t="str">
        <f>IF(Table1[[#This Row],[LIBRARY ID]]="","",CONCATENATE('Sample information'!B$16," #1"," ",Table1[[#This Row],[DATE SAMPLE DELIVERY]]))</f>
        <v/>
      </c>
      <c r="B1181" s="202" t="str">
        <f>IF(Table1[[#This Row],[LIBRARY ID]]="","",CONCATENATE('Sample information'!B$16,"-",Table1[[#This Row],[LIBRARY ID]]))</f>
        <v/>
      </c>
      <c r="C1181" s="194"/>
      <c r="D1181" s="194"/>
      <c r="E1181" s="194"/>
      <c r="F1181" s="204" t="s">
        <v>547</v>
      </c>
      <c r="G1181" s="194"/>
      <c r="H1181" s="194"/>
      <c r="I1181" s="194"/>
      <c r="J1181" s="194"/>
      <c r="K1181" s="194"/>
      <c r="L1181" s="202" t="str">
        <f>IF(Table1[[#This Row],[INDEX CATEGORY]]="",CONCATENATE("Custom (",Table1[[#This Row],[CUSTOM INDEX]],")"),IF(Table1[[#This Row],[INDEX CATEGORY]]="No index","Custom (None)",INDEX(Index!$C$3:$X$230,MATCH(Table1[[#This Row],[INDEX NUMBER]],Index!$B$3:$B$230,0),MATCH(Table1[[#This Row],[INDEX CATEGORY]],Index!$C$2:$X$2,0))))</f>
        <v>Custom ()</v>
      </c>
      <c r="M1181" s="205"/>
      <c r="N1181" s="206" t="s">
        <v>5</v>
      </c>
      <c r="O1181" s="205" t="s">
        <v>45</v>
      </c>
      <c r="P1181" s="210" t="str">
        <f>IF(Table1[[#This Row],[LIBRARY ID]]="","",Table1[[#This Row],[VOLUME]])</f>
        <v/>
      </c>
      <c r="Q1181" s="210" t="str">
        <f>IF(Table1[[#This Row],[LIBRARY ID]]="","",Table1[[#This Row],[CONCENTRATION]]*Table1[[#This Row],[VOLUME]])</f>
        <v/>
      </c>
      <c r="R1181" s="196" t="s">
        <v>981</v>
      </c>
      <c r="S1181" s="207" t="str">
        <f>IF(Table1[[#This Row],[LIBRARY ID]]="","",CONCATENATE('Sample information'!$B$16,"_",Table1[[#This Row],[PLATE]],"_org_",Table1[[#This Row],[DATE SAMPLE DELIVERY]]))</f>
        <v/>
      </c>
      <c r="T1181" s="121" t="str">
        <f>IF(Table1[[#This Row],[DATE SAMPLE DELIVERY]]="","",(CONCATENATE(20,LEFT(Table1[[#This Row],[DATE SAMPLE DELIVERY]],2),"-",(MID(Table1[[#This Row],[DATE SAMPLE DELIVERY]],3,2)),"-",(RIGHT(Table1[[#This Row],[DATE SAMPLE DELIVERY]],2)))))</f>
        <v/>
      </c>
      <c r="U1181" s="122" t="str">
        <f>IF(Table1[[#This Row],[LIBRARY ID]]="","",IF('Sample information'!$B$22="","RML",'Sample information'!$B$22))</f>
        <v/>
      </c>
      <c r="V1181" s="121" t="s">
        <v>280</v>
      </c>
      <c r="W1181" s="195"/>
      <c r="X1181" s="195"/>
      <c r="Y1181" s="197"/>
      <c r="Z1181" s="197"/>
      <c r="AA1181" s="198"/>
      <c r="AB1181" s="197"/>
      <c r="AC1181" s="199"/>
      <c r="AD1181" s="200"/>
      <c r="AE1181" s="201"/>
      <c r="AF1181" s="195"/>
      <c r="AG1181" s="121"/>
      <c r="AH1181" s="121"/>
      <c r="AI1181" s="121"/>
      <c r="AJ1181" s="121"/>
      <c r="AK1181" s="121"/>
      <c r="AL1181" s="121"/>
      <c r="AM1181" s="121"/>
      <c r="AN1181" s="121"/>
      <c r="AO1181" s="121"/>
      <c r="AP1181" s="121"/>
      <c r="AQ1181" s="121"/>
      <c r="AR1181" s="121"/>
      <c r="AS1181" s="121"/>
      <c r="AT1181" s="121"/>
      <c r="AU1181" s="121"/>
      <c r="AV1181" s="121"/>
      <c r="AW1181" s="121"/>
      <c r="AX1181" s="121"/>
      <c r="AY1181" s="121"/>
      <c r="AZ1181" s="121"/>
      <c r="BA1181" s="121"/>
      <c r="BB1181" s="121"/>
      <c r="BC1181" s="121"/>
      <c r="BD1181" s="121"/>
      <c r="BE1181" s="121"/>
    </row>
    <row r="1182" spans="1:57" s="122" customFormat="1" ht="15">
      <c r="A1182" s="202" t="str">
        <f>IF(Table1[[#This Row],[LIBRARY ID]]="","",CONCATENATE('Sample information'!B$16," #1"," ",Table1[[#This Row],[DATE SAMPLE DELIVERY]]))</f>
        <v/>
      </c>
      <c r="B1182" s="202" t="str">
        <f>IF(Table1[[#This Row],[LIBRARY ID]]="","",CONCATENATE('Sample information'!B$16,"-",Table1[[#This Row],[LIBRARY ID]]))</f>
        <v/>
      </c>
      <c r="C1182" s="194"/>
      <c r="D1182" s="194"/>
      <c r="E1182" s="194"/>
      <c r="F1182" s="204" t="s">
        <v>547</v>
      </c>
      <c r="G1182" s="194"/>
      <c r="H1182" s="194"/>
      <c r="I1182" s="194"/>
      <c r="J1182" s="194"/>
      <c r="K1182" s="194"/>
      <c r="L1182" s="202" t="str">
        <f>IF(Table1[[#This Row],[INDEX CATEGORY]]="",CONCATENATE("Custom (",Table1[[#This Row],[CUSTOM INDEX]],")"),IF(Table1[[#This Row],[INDEX CATEGORY]]="No index","Custom (None)",INDEX(Index!$C$3:$X$230,MATCH(Table1[[#This Row],[INDEX NUMBER]],Index!$B$3:$B$230,0),MATCH(Table1[[#This Row],[INDEX CATEGORY]],Index!$C$2:$X$2,0))))</f>
        <v>Custom ()</v>
      </c>
      <c r="M1182" s="205"/>
      <c r="N1182" s="206" t="s">
        <v>5</v>
      </c>
      <c r="O1182" s="205" t="s">
        <v>46</v>
      </c>
      <c r="P1182" s="210" t="str">
        <f>IF(Table1[[#This Row],[LIBRARY ID]]="","",Table1[[#This Row],[VOLUME]])</f>
        <v/>
      </c>
      <c r="Q1182" s="210" t="str">
        <f>IF(Table1[[#This Row],[LIBRARY ID]]="","",Table1[[#This Row],[CONCENTRATION]]*Table1[[#This Row],[VOLUME]])</f>
        <v/>
      </c>
      <c r="R1182" s="196" t="s">
        <v>981</v>
      </c>
      <c r="S1182" s="207" t="str">
        <f>IF(Table1[[#This Row],[LIBRARY ID]]="","",CONCATENATE('Sample information'!$B$16,"_",Table1[[#This Row],[PLATE]],"_org_",Table1[[#This Row],[DATE SAMPLE DELIVERY]]))</f>
        <v/>
      </c>
      <c r="T1182" s="121" t="str">
        <f>IF(Table1[[#This Row],[DATE SAMPLE DELIVERY]]="","",(CONCATENATE(20,LEFT(Table1[[#This Row],[DATE SAMPLE DELIVERY]],2),"-",(MID(Table1[[#This Row],[DATE SAMPLE DELIVERY]],3,2)),"-",(RIGHT(Table1[[#This Row],[DATE SAMPLE DELIVERY]],2)))))</f>
        <v/>
      </c>
      <c r="U1182" s="122" t="str">
        <f>IF(Table1[[#This Row],[LIBRARY ID]]="","",IF('Sample information'!$B$22="","RML",'Sample information'!$B$22))</f>
        <v/>
      </c>
      <c r="V1182" s="121" t="s">
        <v>280</v>
      </c>
      <c r="W1182" s="195"/>
      <c r="X1182" s="195"/>
      <c r="Y1182" s="197"/>
      <c r="Z1182" s="197"/>
      <c r="AA1182" s="198"/>
      <c r="AB1182" s="197"/>
      <c r="AC1182" s="199"/>
      <c r="AD1182" s="200"/>
      <c r="AE1182" s="201"/>
      <c r="AF1182" s="195"/>
      <c r="AG1182" s="121"/>
      <c r="AH1182" s="121"/>
      <c r="AI1182" s="121"/>
      <c r="AJ1182" s="121"/>
      <c r="AK1182" s="121"/>
      <c r="AL1182" s="121"/>
      <c r="AM1182" s="121"/>
      <c r="AN1182" s="121"/>
      <c r="AO1182" s="121"/>
      <c r="AP1182" s="121"/>
      <c r="AQ1182" s="121"/>
      <c r="AR1182" s="121"/>
      <c r="AS1182" s="121"/>
      <c r="AT1182" s="121"/>
      <c r="AU1182" s="121"/>
      <c r="AV1182" s="121"/>
      <c r="AW1182" s="121"/>
      <c r="AX1182" s="121"/>
      <c r="AY1182" s="121"/>
      <c r="AZ1182" s="121"/>
      <c r="BA1182" s="121"/>
      <c r="BB1182" s="121"/>
      <c r="BC1182" s="121"/>
      <c r="BD1182" s="121"/>
      <c r="BE1182" s="121"/>
    </row>
    <row r="1183" spans="1:57" s="122" customFormat="1" ht="15">
      <c r="A1183" s="202" t="str">
        <f>IF(Table1[[#This Row],[LIBRARY ID]]="","",CONCATENATE('Sample information'!B$16," #1"," ",Table1[[#This Row],[DATE SAMPLE DELIVERY]]))</f>
        <v/>
      </c>
      <c r="B1183" s="202" t="str">
        <f>IF(Table1[[#This Row],[LIBRARY ID]]="","",CONCATENATE('Sample information'!B$16,"-",Table1[[#This Row],[LIBRARY ID]]))</f>
        <v/>
      </c>
      <c r="C1183" s="194"/>
      <c r="D1183" s="194"/>
      <c r="E1183" s="194"/>
      <c r="F1183" s="204" t="s">
        <v>547</v>
      </c>
      <c r="G1183" s="194"/>
      <c r="H1183" s="194"/>
      <c r="I1183" s="194"/>
      <c r="J1183" s="194"/>
      <c r="K1183" s="194"/>
      <c r="L1183" s="202" t="str">
        <f>IF(Table1[[#This Row],[INDEX CATEGORY]]="",CONCATENATE("Custom (",Table1[[#This Row],[CUSTOM INDEX]],")"),IF(Table1[[#This Row],[INDEX CATEGORY]]="No index","Custom (None)",INDEX(Index!$C$3:$X$230,MATCH(Table1[[#This Row],[INDEX NUMBER]],Index!$B$3:$B$230,0),MATCH(Table1[[#This Row],[INDEX CATEGORY]],Index!$C$2:$X$2,0))))</f>
        <v>Custom ()</v>
      </c>
      <c r="M1183" s="205"/>
      <c r="N1183" s="206" t="s">
        <v>5</v>
      </c>
      <c r="O1183" s="205" t="s">
        <v>47</v>
      </c>
      <c r="P1183" s="210" t="str">
        <f>IF(Table1[[#This Row],[LIBRARY ID]]="","",Table1[[#This Row],[VOLUME]])</f>
        <v/>
      </c>
      <c r="Q1183" s="210" t="str">
        <f>IF(Table1[[#This Row],[LIBRARY ID]]="","",Table1[[#This Row],[CONCENTRATION]]*Table1[[#This Row],[VOLUME]])</f>
        <v/>
      </c>
      <c r="R1183" s="196" t="s">
        <v>981</v>
      </c>
      <c r="S1183" s="207" t="str">
        <f>IF(Table1[[#This Row],[LIBRARY ID]]="","",CONCATENATE('Sample information'!$B$16,"_",Table1[[#This Row],[PLATE]],"_org_",Table1[[#This Row],[DATE SAMPLE DELIVERY]]))</f>
        <v/>
      </c>
      <c r="T1183" s="121" t="str">
        <f>IF(Table1[[#This Row],[DATE SAMPLE DELIVERY]]="","",(CONCATENATE(20,LEFT(Table1[[#This Row],[DATE SAMPLE DELIVERY]],2),"-",(MID(Table1[[#This Row],[DATE SAMPLE DELIVERY]],3,2)),"-",(RIGHT(Table1[[#This Row],[DATE SAMPLE DELIVERY]],2)))))</f>
        <v/>
      </c>
      <c r="U1183" s="122" t="str">
        <f>IF(Table1[[#This Row],[LIBRARY ID]]="","",IF('Sample information'!$B$22="","RML",'Sample information'!$B$22))</f>
        <v/>
      </c>
      <c r="V1183" s="121" t="s">
        <v>280</v>
      </c>
      <c r="W1183" s="195"/>
      <c r="X1183" s="195"/>
      <c r="Y1183" s="197"/>
      <c r="Z1183" s="197"/>
      <c r="AA1183" s="198"/>
      <c r="AB1183" s="197"/>
      <c r="AC1183" s="199"/>
      <c r="AD1183" s="200"/>
      <c r="AE1183" s="201"/>
      <c r="AF1183" s="195"/>
      <c r="AG1183" s="121"/>
      <c r="AH1183" s="121"/>
      <c r="AI1183" s="121"/>
      <c r="AJ1183" s="121"/>
      <c r="AK1183" s="121"/>
      <c r="AL1183" s="121"/>
      <c r="AM1183" s="121"/>
      <c r="AN1183" s="121"/>
      <c r="AO1183" s="121"/>
      <c r="AP1183" s="121"/>
      <c r="AQ1183" s="121"/>
      <c r="AR1183" s="121"/>
      <c r="AS1183" s="121"/>
      <c r="AT1183" s="121"/>
      <c r="AU1183" s="121"/>
      <c r="AV1183" s="121"/>
      <c r="AW1183" s="121"/>
      <c r="AX1183" s="121"/>
      <c r="AY1183" s="121"/>
      <c r="AZ1183" s="121"/>
      <c r="BA1183" s="121"/>
      <c r="BB1183" s="121"/>
      <c r="BC1183" s="121"/>
      <c r="BD1183" s="121"/>
      <c r="BE1183" s="121"/>
    </row>
    <row r="1184" spans="1:57" s="122" customFormat="1" ht="15">
      <c r="A1184" s="202" t="str">
        <f>IF(Table1[[#This Row],[LIBRARY ID]]="","",CONCATENATE('Sample information'!B$16," #1"," ",Table1[[#This Row],[DATE SAMPLE DELIVERY]]))</f>
        <v/>
      </c>
      <c r="B1184" s="202" t="str">
        <f>IF(Table1[[#This Row],[LIBRARY ID]]="","",CONCATENATE('Sample information'!B$16,"-",Table1[[#This Row],[LIBRARY ID]]))</f>
        <v/>
      </c>
      <c r="C1184" s="194"/>
      <c r="D1184" s="194"/>
      <c r="E1184" s="194"/>
      <c r="F1184" s="204" t="s">
        <v>547</v>
      </c>
      <c r="G1184" s="194"/>
      <c r="H1184" s="194"/>
      <c r="I1184" s="194"/>
      <c r="J1184" s="194"/>
      <c r="K1184" s="194"/>
      <c r="L1184" s="202" t="str">
        <f>IF(Table1[[#This Row],[INDEX CATEGORY]]="",CONCATENATE("Custom (",Table1[[#This Row],[CUSTOM INDEX]],")"),IF(Table1[[#This Row],[INDEX CATEGORY]]="No index","Custom (None)",INDEX(Index!$C$3:$X$230,MATCH(Table1[[#This Row],[INDEX NUMBER]],Index!$B$3:$B$230,0),MATCH(Table1[[#This Row],[INDEX CATEGORY]],Index!$C$2:$X$2,0))))</f>
        <v>Custom ()</v>
      </c>
      <c r="M1184" s="205"/>
      <c r="N1184" s="206" t="s">
        <v>5</v>
      </c>
      <c r="O1184" s="205" t="s">
        <v>48</v>
      </c>
      <c r="P1184" s="210" t="str">
        <f>IF(Table1[[#This Row],[LIBRARY ID]]="","",Table1[[#This Row],[VOLUME]])</f>
        <v/>
      </c>
      <c r="Q1184" s="210" t="str">
        <f>IF(Table1[[#This Row],[LIBRARY ID]]="","",Table1[[#This Row],[CONCENTRATION]]*Table1[[#This Row],[VOLUME]])</f>
        <v/>
      </c>
      <c r="R1184" s="196" t="s">
        <v>981</v>
      </c>
      <c r="S1184" s="207" t="str">
        <f>IF(Table1[[#This Row],[LIBRARY ID]]="","",CONCATENATE('Sample information'!$B$16,"_",Table1[[#This Row],[PLATE]],"_org_",Table1[[#This Row],[DATE SAMPLE DELIVERY]]))</f>
        <v/>
      </c>
      <c r="T1184" s="121" t="str">
        <f>IF(Table1[[#This Row],[DATE SAMPLE DELIVERY]]="","",(CONCATENATE(20,LEFT(Table1[[#This Row],[DATE SAMPLE DELIVERY]],2),"-",(MID(Table1[[#This Row],[DATE SAMPLE DELIVERY]],3,2)),"-",(RIGHT(Table1[[#This Row],[DATE SAMPLE DELIVERY]],2)))))</f>
        <v/>
      </c>
      <c r="U1184" s="122" t="str">
        <f>IF(Table1[[#This Row],[LIBRARY ID]]="","",IF('Sample information'!$B$22="","RML",'Sample information'!$B$22))</f>
        <v/>
      </c>
      <c r="V1184" s="121" t="s">
        <v>280</v>
      </c>
      <c r="W1184" s="195"/>
      <c r="X1184" s="195"/>
      <c r="Y1184" s="197"/>
      <c r="Z1184" s="197"/>
      <c r="AA1184" s="198"/>
      <c r="AB1184" s="197"/>
      <c r="AC1184" s="199"/>
      <c r="AD1184" s="200"/>
      <c r="AE1184" s="201"/>
      <c r="AF1184" s="195"/>
      <c r="AG1184" s="121"/>
      <c r="AH1184" s="121"/>
      <c r="AI1184" s="121"/>
      <c r="AJ1184" s="121"/>
      <c r="AK1184" s="121"/>
      <c r="AL1184" s="121"/>
      <c r="AM1184" s="121"/>
      <c r="AN1184" s="121"/>
      <c r="AO1184" s="121"/>
      <c r="AP1184" s="121"/>
      <c r="AQ1184" s="121"/>
      <c r="AR1184" s="121"/>
      <c r="AS1184" s="121"/>
      <c r="AT1184" s="121"/>
      <c r="AU1184" s="121"/>
      <c r="AV1184" s="121"/>
      <c r="AW1184" s="121"/>
      <c r="AX1184" s="121"/>
      <c r="AY1184" s="121"/>
      <c r="AZ1184" s="121"/>
      <c r="BA1184" s="121"/>
      <c r="BB1184" s="121"/>
      <c r="BC1184" s="121"/>
      <c r="BD1184" s="121"/>
      <c r="BE1184" s="121"/>
    </row>
    <row r="1185" spans="1:57" s="122" customFormat="1" ht="15">
      <c r="A1185" s="202" t="str">
        <f>IF(Table1[[#This Row],[LIBRARY ID]]="","",CONCATENATE('Sample information'!B$16," #1"," ",Table1[[#This Row],[DATE SAMPLE DELIVERY]]))</f>
        <v/>
      </c>
      <c r="B1185" s="202" t="str">
        <f>IF(Table1[[#This Row],[LIBRARY ID]]="","",CONCATENATE('Sample information'!B$16,"-",Table1[[#This Row],[LIBRARY ID]]))</f>
        <v/>
      </c>
      <c r="C1185" s="194"/>
      <c r="D1185" s="194"/>
      <c r="E1185" s="194"/>
      <c r="F1185" s="204" t="s">
        <v>547</v>
      </c>
      <c r="G1185" s="194"/>
      <c r="H1185" s="194"/>
      <c r="I1185" s="194"/>
      <c r="J1185" s="194"/>
      <c r="K1185" s="194"/>
      <c r="L1185" s="202" t="str">
        <f>IF(Table1[[#This Row],[INDEX CATEGORY]]="",CONCATENATE("Custom (",Table1[[#This Row],[CUSTOM INDEX]],")"),IF(Table1[[#This Row],[INDEX CATEGORY]]="No index","Custom (None)",INDEX(Index!$C$3:$X$230,MATCH(Table1[[#This Row],[INDEX NUMBER]],Index!$B$3:$B$230,0),MATCH(Table1[[#This Row],[INDEX CATEGORY]],Index!$C$2:$X$2,0))))</f>
        <v>Custom ()</v>
      </c>
      <c r="M1185" s="205"/>
      <c r="N1185" s="206" t="s">
        <v>5</v>
      </c>
      <c r="O1185" s="205" t="s">
        <v>49</v>
      </c>
      <c r="P1185" s="210" t="str">
        <f>IF(Table1[[#This Row],[LIBRARY ID]]="","",Table1[[#This Row],[VOLUME]])</f>
        <v/>
      </c>
      <c r="Q1185" s="210" t="str">
        <f>IF(Table1[[#This Row],[LIBRARY ID]]="","",Table1[[#This Row],[CONCENTRATION]]*Table1[[#This Row],[VOLUME]])</f>
        <v/>
      </c>
      <c r="R1185" s="196" t="s">
        <v>981</v>
      </c>
      <c r="S1185" s="207" t="str">
        <f>IF(Table1[[#This Row],[LIBRARY ID]]="","",CONCATENATE('Sample information'!$B$16,"_",Table1[[#This Row],[PLATE]],"_org_",Table1[[#This Row],[DATE SAMPLE DELIVERY]]))</f>
        <v/>
      </c>
      <c r="T1185" s="121" t="str">
        <f>IF(Table1[[#This Row],[DATE SAMPLE DELIVERY]]="","",(CONCATENATE(20,LEFT(Table1[[#This Row],[DATE SAMPLE DELIVERY]],2),"-",(MID(Table1[[#This Row],[DATE SAMPLE DELIVERY]],3,2)),"-",(RIGHT(Table1[[#This Row],[DATE SAMPLE DELIVERY]],2)))))</f>
        <v/>
      </c>
      <c r="U1185" s="122" t="str">
        <f>IF(Table1[[#This Row],[LIBRARY ID]]="","",IF('Sample information'!$B$22="","RML",'Sample information'!$B$22))</f>
        <v/>
      </c>
      <c r="V1185" s="121" t="s">
        <v>280</v>
      </c>
      <c r="W1185" s="195"/>
      <c r="X1185" s="195"/>
      <c r="Y1185" s="197"/>
      <c r="Z1185" s="197"/>
      <c r="AA1185" s="198"/>
      <c r="AB1185" s="197"/>
      <c r="AC1185" s="199"/>
      <c r="AD1185" s="200"/>
      <c r="AE1185" s="201"/>
      <c r="AF1185" s="195"/>
      <c r="AG1185" s="121"/>
      <c r="AH1185" s="121"/>
      <c r="AI1185" s="121"/>
      <c r="AJ1185" s="121"/>
      <c r="AK1185" s="121"/>
      <c r="AL1185" s="121"/>
      <c r="AM1185" s="121"/>
      <c r="AN1185" s="121"/>
      <c r="AO1185" s="121"/>
      <c r="AP1185" s="121"/>
      <c r="AQ1185" s="121"/>
      <c r="AR1185" s="121"/>
      <c r="AS1185" s="121"/>
      <c r="AT1185" s="121"/>
      <c r="AU1185" s="121"/>
      <c r="AV1185" s="121"/>
      <c r="AW1185" s="121"/>
      <c r="AX1185" s="121"/>
      <c r="AY1185" s="121"/>
      <c r="AZ1185" s="121"/>
      <c r="BA1185" s="121"/>
      <c r="BB1185" s="121"/>
      <c r="BC1185" s="121"/>
      <c r="BD1185" s="121"/>
      <c r="BE1185" s="121"/>
    </row>
    <row r="1186" spans="1:57" s="122" customFormat="1" ht="15">
      <c r="A1186" s="202" t="str">
        <f>IF(Table1[[#This Row],[LIBRARY ID]]="","",CONCATENATE('Sample information'!B$16," #1"," ",Table1[[#This Row],[DATE SAMPLE DELIVERY]]))</f>
        <v/>
      </c>
      <c r="B1186" s="202" t="str">
        <f>IF(Table1[[#This Row],[LIBRARY ID]]="","",CONCATENATE('Sample information'!B$16,"-",Table1[[#This Row],[LIBRARY ID]]))</f>
        <v/>
      </c>
      <c r="C1186" s="194"/>
      <c r="D1186" s="194"/>
      <c r="E1186" s="194"/>
      <c r="F1186" s="204" t="s">
        <v>547</v>
      </c>
      <c r="G1186" s="194"/>
      <c r="H1186" s="194"/>
      <c r="I1186" s="194"/>
      <c r="J1186" s="194"/>
      <c r="K1186" s="194"/>
      <c r="L1186" s="202" t="str">
        <f>IF(Table1[[#This Row],[INDEX CATEGORY]]="",CONCATENATE("Custom (",Table1[[#This Row],[CUSTOM INDEX]],")"),IF(Table1[[#This Row],[INDEX CATEGORY]]="No index","Custom (None)",INDEX(Index!$C$3:$X$230,MATCH(Table1[[#This Row],[INDEX NUMBER]],Index!$B$3:$B$230,0),MATCH(Table1[[#This Row],[INDEX CATEGORY]],Index!$C$2:$X$2,0))))</f>
        <v>Custom ()</v>
      </c>
      <c r="M1186" s="205"/>
      <c r="N1186" s="206" t="s">
        <v>5</v>
      </c>
      <c r="O1186" s="205" t="s">
        <v>50</v>
      </c>
      <c r="P1186" s="210" t="str">
        <f>IF(Table1[[#This Row],[LIBRARY ID]]="","",Table1[[#This Row],[VOLUME]])</f>
        <v/>
      </c>
      <c r="Q1186" s="210" t="str">
        <f>IF(Table1[[#This Row],[LIBRARY ID]]="","",Table1[[#This Row],[CONCENTRATION]]*Table1[[#This Row],[VOLUME]])</f>
        <v/>
      </c>
      <c r="R1186" s="196" t="s">
        <v>981</v>
      </c>
      <c r="S1186" s="207" t="str">
        <f>IF(Table1[[#This Row],[LIBRARY ID]]="","",CONCATENATE('Sample information'!$B$16,"_",Table1[[#This Row],[PLATE]],"_org_",Table1[[#This Row],[DATE SAMPLE DELIVERY]]))</f>
        <v/>
      </c>
      <c r="T1186" s="121" t="str">
        <f>IF(Table1[[#This Row],[DATE SAMPLE DELIVERY]]="","",(CONCATENATE(20,LEFT(Table1[[#This Row],[DATE SAMPLE DELIVERY]],2),"-",(MID(Table1[[#This Row],[DATE SAMPLE DELIVERY]],3,2)),"-",(RIGHT(Table1[[#This Row],[DATE SAMPLE DELIVERY]],2)))))</f>
        <v/>
      </c>
      <c r="U1186" s="122" t="str">
        <f>IF(Table1[[#This Row],[LIBRARY ID]]="","",IF('Sample information'!$B$22="","RML",'Sample information'!$B$22))</f>
        <v/>
      </c>
      <c r="V1186" s="121" t="s">
        <v>280</v>
      </c>
      <c r="W1186" s="195"/>
      <c r="X1186" s="195"/>
      <c r="Y1186" s="197"/>
      <c r="Z1186" s="197"/>
      <c r="AA1186" s="198"/>
      <c r="AB1186" s="197"/>
      <c r="AC1186" s="199"/>
      <c r="AD1186" s="200"/>
      <c r="AE1186" s="201"/>
      <c r="AF1186" s="195"/>
      <c r="AG1186" s="121"/>
      <c r="AH1186" s="121"/>
      <c r="AI1186" s="121"/>
      <c r="AJ1186" s="121"/>
      <c r="AK1186" s="121"/>
      <c r="AL1186" s="121"/>
      <c r="AM1186" s="121"/>
      <c r="AN1186" s="121"/>
      <c r="AO1186" s="121"/>
      <c r="AP1186" s="121"/>
      <c r="AQ1186" s="121"/>
      <c r="AR1186" s="121"/>
      <c r="AS1186" s="121"/>
      <c r="AT1186" s="121"/>
      <c r="AU1186" s="121"/>
      <c r="AV1186" s="121"/>
      <c r="AW1186" s="121"/>
      <c r="AX1186" s="121"/>
      <c r="AY1186" s="121"/>
      <c r="AZ1186" s="121"/>
      <c r="BA1186" s="121"/>
      <c r="BB1186" s="121"/>
      <c r="BC1186" s="121"/>
      <c r="BD1186" s="121"/>
      <c r="BE1186" s="121"/>
    </row>
    <row r="1187" spans="1:57" s="122" customFormat="1" ht="15">
      <c r="A1187" s="202" t="str">
        <f>IF(Table1[[#This Row],[LIBRARY ID]]="","",CONCATENATE('Sample information'!B$16," #1"," ",Table1[[#This Row],[DATE SAMPLE DELIVERY]]))</f>
        <v/>
      </c>
      <c r="B1187" s="202" t="str">
        <f>IF(Table1[[#This Row],[LIBRARY ID]]="","",CONCATENATE('Sample information'!B$16,"-",Table1[[#This Row],[LIBRARY ID]]))</f>
        <v/>
      </c>
      <c r="C1187" s="194"/>
      <c r="D1187" s="194"/>
      <c r="E1187" s="194"/>
      <c r="F1187" s="204" t="s">
        <v>547</v>
      </c>
      <c r="G1187" s="194"/>
      <c r="H1187" s="194"/>
      <c r="I1187" s="194"/>
      <c r="J1187" s="194"/>
      <c r="K1187" s="194"/>
      <c r="L1187" s="202" t="str">
        <f>IF(Table1[[#This Row],[INDEX CATEGORY]]="",CONCATENATE("Custom (",Table1[[#This Row],[CUSTOM INDEX]],")"),IF(Table1[[#This Row],[INDEX CATEGORY]]="No index","Custom (None)",INDEX(Index!$C$3:$X$230,MATCH(Table1[[#This Row],[INDEX NUMBER]],Index!$B$3:$B$230,0),MATCH(Table1[[#This Row],[INDEX CATEGORY]],Index!$C$2:$X$2,0))))</f>
        <v>Custom ()</v>
      </c>
      <c r="M1187" s="205"/>
      <c r="N1187" s="206" t="s">
        <v>5</v>
      </c>
      <c r="O1187" s="205" t="s">
        <v>51</v>
      </c>
      <c r="P1187" s="210" t="str">
        <f>IF(Table1[[#This Row],[LIBRARY ID]]="","",Table1[[#This Row],[VOLUME]])</f>
        <v/>
      </c>
      <c r="Q1187" s="210" t="str">
        <f>IF(Table1[[#This Row],[LIBRARY ID]]="","",Table1[[#This Row],[CONCENTRATION]]*Table1[[#This Row],[VOLUME]])</f>
        <v/>
      </c>
      <c r="R1187" s="196" t="s">
        <v>981</v>
      </c>
      <c r="S1187" s="207" t="str">
        <f>IF(Table1[[#This Row],[LIBRARY ID]]="","",CONCATENATE('Sample information'!$B$16,"_",Table1[[#This Row],[PLATE]],"_org_",Table1[[#This Row],[DATE SAMPLE DELIVERY]]))</f>
        <v/>
      </c>
      <c r="T1187" s="121" t="str">
        <f>IF(Table1[[#This Row],[DATE SAMPLE DELIVERY]]="","",(CONCATENATE(20,LEFT(Table1[[#This Row],[DATE SAMPLE DELIVERY]],2),"-",(MID(Table1[[#This Row],[DATE SAMPLE DELIVERY]],3,2)),"-",(RIGHT(Table1[[#This Row],[DATE SAMPLE DELIVERY]],2)))))</f>
        <v/>
      </c>
      <c r="U1187" s="122" t="str">
        <f>IF(Table1[[#This Row],[LIBRARY ID]]="","",IF('Sample information'!$B$22="","RML",'Sample information'!$B$22))</f>
        <v/>
      </c>
      <c r="V1187" s="121" t="s">
        <v>280</v>
      </c>
      <c r="W1187" s="195"/>
      <c r="X1187" s="195"/>
      <c r="Y1187" s="197"/>
      <c r="Z1187" s="197"/>
      <c r="AA1187" s="198"/>
      <c r="AB1187" s="197"/>
      <c r="AC1187" s="199"/>
      <c r="AD1187" s="200"/>
      <c r="AE1187" s="201"/>
      <c r="AF1187" s="195"/>
      <c r="AG1187" s="121"/>
      <c r="AH1187" s="121"/>
      <c r="AI1187" s="121"/>
      <c r="AJ1187" s="121"/>
      <c r="AK1187" s="121"/>
      <c r="AL1187" s="121"/>
      <c r="AM1187" s="121"/>
      <c r="AN1187" s="121"/>
      <c r="AO1187" s="121"/>
      <c r="AP1187" s="121"/>
      <c r="AQ1187" s="121"/>
      <c r="AR1187" s="121"/>
      <c r="AS1187" s="121"/>
      <c r="AT1187" s="121"/>
      <c r="AU1187" s="121"/>
      <c r="AV1187" s="121"/>
      <c r="AW1187" s="121"/>
      <c r="AX1187" s="121"/>
      <c r="AY1187" s="121"/>
      <c r="AZ1187" s="121"/>
      <c r="BA1187" s="121"/>
      <c r="BB1187" s="121"/>
      <c r="BC1187" s="121"/>
      <c r="BD1187" s="121"/>
      <c r="BE1187" s="121"/>
    </row>
    <row r="1188" spans="1:57" s="122" customFormat="1" ht="15">
      <c r="A1188" s="202" t="str">
        <f>IF(Table1[[#This Row],[LIBRARY ID]]="","",CONCATENATE('Sample information'!B$16," #1"," ",Table1[[#This Row],[DATE SAMPLE DELIVERY]]))</f>
        <v/>
      </c>
      <c r="B1188" s="202" t="str">
        <f>IF(Table1[[#This Row],[LIBRARY ID]]="","",CONCATENATE('Sample information'!B$16,"-",Table1[[#This Row],[LIBRARY ID]]))</f>
        <v/>
      </c>
      <c r="C1188" s="194"/>
      <c r="D1188" s="194"/>
      <c r="E1188" s="194"/>
      <c r="F1188" s="204" t="s">
        <v>547</v>
      </c>
      <c r="G1188" s="194"/>
      <c r="H1188" s="194"/>
      <c r="I1188" s="194"/>
      <c r="J1188" s="194"/>
      <c r="K1188" s="194"/>
      <c r="L1188" s="202" t="str">
        <f>IF(Table1[[#This Row],[INDEX CATEGORY]]="",CONCATENATE("Custom (",Table1[[#This Row],[CUSTOM INDEX]],")"),IF(Table1[[#This Row],[INDEX CATEGORY]]="No index","Custom (None)",INDEX(Index!$C$3:$X$230,MATCH(Table1[[#This Row],[INDEX NUMBER]],Index!$B$3:$B$230,0),MATCH(Table1[[#This Row],[INDEX CATEGORY]],Index!$C$2:$X$2,0))))</f>
        <v>Custom ()</v>
      </c>
      <c r="M1188" s="205"/>
      <c r="N1188" s="206" t="s">
        <v>5</v>
      </c>
      <c r="O1188" s="205" t="s">
        <v>52</v>
      </c>
      <c r="P1188" s="210" t="str">
        <f>IF(Table1[[#This Row],[LIBRARY ID]]="","",Table1[[#This Row],[VOLUME]])</f>
        <v/>
      </c>
      <c r="Q1188" s="210" t="str">
        <f>IF(Table1[[#This Row],[LIBRARY ID]]="","",Table1[[#This Row],[CONCENTRATION]]*Table1[[#This Row],[VOLUME]])</f>
        <v/>
      </c>
      <c r="R1188" s="196" t="s">
        <v>981</v>
      </c>
      <c r="S1188" s="207" t="str">
        <f>IF(Table1[[#This Row],[LIBRARY ID]]="","",CONCATENATE('Sample information'!$B$16,"_",Table1[[#This Row],[PLATE]],"_org_",Table1[[#This Row],[DATE SAMPLE DELIVERY]]))</f>
        <v/>
      </c>
      <c r="T1188" s="121" t="str">
        <f>IF(Table1[[#This Row],[DATE SAMPLE DELIVERY]]="","",(CONCATENATE(20,LEFT(Table1[[#This Row],[DATE SAMPLE DELIVERY]],2),"-",(MID(Table1[[#This Row],[DATE SAMPLE DELIVERY]],3,2)),"-",(RIGHT(Table1[[#This Row],[DATE SAMPLE DELIVERY]],2)))))</f>
        <v/>
      </c>
      <c r="U1188" s="122" t="str">
        <f>IF(Table1[[#This Row],[LIBRARY ID]]="","",IF('Sample information'!$B$22="","RML",'Sample information'!$B$22))</f>
        <v/>
      </c>
      <c r="V1188" s="121" t="s">
        <v>280</v>
      </c>
      <c r="W1188" s="195"/>
      <c r="X1188" s="195"/>
      <c r="Y1188" s="197"/>
      <c r="Z1188" s="197"/>
      <c r="AA1188" s="198"/>
      <c r="AB1188" s="197"/>
      <c r="AC1188" s="199"/>
      <c r="AD1188" s="200"/>
      <c r="AE1188" s="201"/>
      <c r="AF1188" s="195"/>
      <c r="AG1188" s="121"/>
      <c r="AH1188" s="121"/>
      <c r="AI1188" s="121"/>
      <c r="AJ1188" s="121"/>
      <c r="AK1188" s="121"/>
      <c r="AL1188" s="121"/>
      <c r="AM1188" s="121"/>
      <c r="AN1188" s="121"/>
      <c r="AO1188" s="121"/>
      <c r="AP1188" s="121"/>
      <c r="AQ1188" s="121"/>
      <c r="AR1188" s="121"/>
      <c r="AS1188" s="121"/>
      <c r="AT1188" s="121"/>
      <c r="AU1188" s="121"/>
      <c r="AV1188" s="121"/>
      <c r="AW1188" s="121"/>
      <c r="AX1188" s="121"/>
      <c r="AY1188" s="121"/>
      <c r="AZ1188" s="121"/>
      <c r="BA1188" s="121"/>
      <c r="BB1188" s="121"/>
      <c r="BC1188" s="121"/>
      <c r="BD1188" s="121"/>
      <c r="BE1188" s="121"/>
    </row>
    <row r="1189" spans="1:57" s="122" customFormat="1" ht="15">
      <c r="A1189" s="202" t="str">
        <f>IF(Table1[[#This Row],[LIBRARY ID]]="","",CONCATENATE('Sample information'!B$16," #1"," ",Table1[[#This Row],[DATE SAMPLE DELIVERY]]))</f>
        <v/>
      </c>
      <c r="B1189" s="202" t="str">
        <f>IF(Table1[[#This Row],[LIBRARY ID]]="","",CONCATENATE('Sample information'!B$16,"-",Table1[[#This Row],[LIBRARY ID]]))</f>
        <v/>
      </c>
      <c r="C1189" s="194"/>
      <c r="D1189" s="194"/>
      <c r="E1189" s="194"/>
      <c r="F1189" s="204" t="s">
        <v>547</v>
      </c>
      <c r="G1189" s="194"/>
      <c r="H1189" s="194"/>
      <c r="I1189" s="194"/>
      <c r="J1189" s="194"/>
      <c r="K1189" s="194"/>
      <c r="L1189" s="202" t="str">
        <f>IF(Table1[[#This Row],[INDEX CATEGORY]]="",CONCATENATE("Custom (",Table1[[#This Row],[CUSTOM INDEX]],")"),IF(Table1[[#This Row],[INDEX CATEGORY]]="No index","Custom (None)",INDEX(Index!$C$3:$X$230,MATCH(Table1[[#This Row],[INDEX NUMBER]],Index!$B$3:$B$230,0),MATCH(Table1[[#This Row],[INDEX CATEGORY]],Index!$C$2:$X$2,0))))</f>
        <v>Custom ()</v>
      </c>
      <c r="M1189" s="205"/>
      <c r="N1189" s="206" t="s">
        <v>5</v>
      </c>
      <c r="O1189" s="205" t="s">
        <v>53</v>
      </c>
      <c r="P1189" s="210" t="str">
        <f>IF(Table1[[#This Row],[LIBRARY ID]]="","",Table1[[#This Row],[VOLUME]])</f>
        <v/>
      </c>
      <c r="Q1189" s="210" t="str">
        <f>IF(Table1[[#This Row],[LIBRARY ID]]="","",Table1[[#This Row],[CONCENTRATION]]*Table1[[#This Row],[VOLUME]])</f>
        <v/>
      </c>
      <c r="R1189" s="196" t="s">
        <v>981</v>
      </c>
      <c r="S1189" s="207" t="str">
        <f>IF(Table1[[#This Row],[LIBRARY ID]]="","",CONCATENATE('Sample information'!$B$16,"_",Table1[[#This Row],[PLATE]],"_org_",Table1[[#This Row],[DATE SAMPLE DELIVERY]]))</f>
        <v/>
      </c>
      <c r="T1189" s="121" t="str">
        <f>IF(Table1[[#This Row],[DATE SAMPLE DELIVERY]]="","",(CONCATENATE(20,LEFT(Table1[[#This Row],[DATE SAMPLE DELIVERY]],2),"-",(MID(Table1[[#This Row],[DATE SAMPLE DELIVERY]],3,2)),"-",(RIGHT(Table1[[#This Row],[DATE SAMPLE DELIVERY]],2)))))</f>
        <v/>
      </c>
      <c r="U1189" s="122" t="str">
        <f>IF(Table1[[#This Row],[LIBRARY ID]]="","",IF('Sample information'!$B$22="","RML",'Sample information'!$B$22))</f>
        <v/>
      </c>
      <c r="V1189" s="121" t="s">
        <v>280</v>
      </c>
      <c r="W1189" s="195"/>
      <c r="X1189" s="195"/>
      <c r="Y1189" s="197"/>
      <c r="Z1189" s="197"/>
      <c r="AA1189" s="198"/>
      <c r="AB1189" s="197"/>
      <c r="AC1189" s="199"/>
      <c r="AD1189" s="200"/>
      <c r="AE1189" s="201"/>
      <c r="AF1189" s="195"/>
      <c r="AG1189" s="121"/>
      <c r="AH1189" s="121"/>
      <c r="AI1189" s="121"/>
      <c r="AJ1189" s="121"/>
      <c r="AK1189" s="121"/>
      <c r="AL1189" s="121"/>
      <c r="AM1189" s="121"/>
      <c r="AN1189" s="121"/>
      <c r="AO1189" s="121"/>
      <c r="AP1189" s="121"/>
      <c r="AQ1189" s="121"/>
      <c r="AR1189" s="121"/>
      <c r="AS1189" s="121"/>
      <c r="AT1189" s="121"/>
      <c r="AU1189" s="121"/>
      <c r="AV1189" s="121"/>
      <c r="AW1189" s="121"/>
      <c r="AX1189" s="121"/>
      <c r="AY1189" s="121"/>
      <c r="AZ1189" s="121"/>
      <c r="BA1189" s="121"/>
      <c r="BB1189" s="121"/>
      <c r="BC1189" s="121"/>
      <c r="BD1189" s="121"/>
      <c r="BE1189" s="121"/>
    </row>
    <row r="1190" spans="1:57" s="122" customFormat="1" ht="15">
      <c r="A1190" s="202" t="str">
        <f>IF(Table1[[#This Row],[LIBRARY ID]]="","",CONCATENATE('Sample information'!B$16," #1"," ",Table1[[#This Row],[DATE SAMPLE DELIVERY]]))</f>
        <v/>
      </c>
      <c r="B1190" s="202" t="str">
        <f>IF(Table1[[#This Row],[LIBRARY ID]]="","",CONCATENATE('Sample information'!B$16,"-",Table1[[#This Row],[LIBRARY ID]]))</f>
        <v/>
      </c>
      <c r="C1190" s="194"/>
      <c r="D1190" s="194"/>
      <c r="E1190" s="194"/>
      <c r="F1190" s="204" t="s">
        <v>547</v>
      </c>
      <c r="G1190" s="194"/>
      <c r="H1190" s="194"/>
      <c r="I1190" s="194"/>
      <c r="J1190" s="194"/>
      <c r="K1190" s="194"/>
      <c r="L1190" s="202" t="str">
        <f>IF(Table1[[#This Row],[INDEX CATEGORY]]="",CONCATENATE("Custom (",Table1[[#This Row],[CUSTOM INDEX]],")"),IF(Table1[[#This Row],[INDEX CATEGORY]]="No index","Custom (None)",INDEX(Index!$C$3:$X$230,MATCH(Table1[[#This Row],[INDEX NUMBER]],Index!$B$3:$B$230,0),MATCH(Table1[[#This Row],[INDEX CATEGORY]],Index!$C$2:$X$2,0))))</f>
        <v>Custom ()</v>
      </c>
      <c r="M1190" s="205"/>
      <c r="N1190" s="206" t="s">
        <v>5</v>
      </c>
      <c r="O1190" s="205" t="s">
        <v>54</v>
      </c>
      <c r="P1190" s="210" t="str">
        <f>IF(Table1[[#This Row],[LIBRARY ID]]="","",Table1[[#This Row],[VOLUME]])</f>
        <v/>
      </c>
      <c r="Q1190" s="210" t="str">
        <f>IF(Table1[[#This Row],[LIBRARY ID]]="","",Table1[[#This Row],[CONCENTRATION]]*Table1[[#This Row],[VOLUME]])</f>
        <v/>
      </c>
      <c r="R1190" s="196" t="s">
        <v>981</v>
      </c>
      <c r="S1190" s="207" t="str">
        <f>IF(Table1[[#This Row],[LIBRARY ID]]="","",CONCATENATE('Sample information'!$B$16,"_",Table1[[#This Row],[PLATE]],"_org_",Table1[[#This Row],[DATE SAMPLE DELIVERY]]))</f>
        <v/>
      </c>
      <c r="T1190" s="121" t="str">
        <f>IF(Table1[[#This Row],[DATE SAMPLE DELIVERY]]="","",(CONCATENATE(20,LEFT(Table1[[#This Row],[DATE SAMPLE DELIVERY]],2),"-",(MID(Table1[[#This Row],[DATE SAMPLE DELIVERY]],3,2)),"-",(RIGHT(Table1[[#This Row],[DATE SAMPLE DELIVERY]],2)))))</f>
        <v/>
      </c>
      <c r="U1190" s="122" t="str">
        <f>IF(Table1[[#This Row],[LIBRARY ID]]="","",IF('Sample information'!$B$22="","RML",'Sample information'!$B$22))</f>
        <v/>
      </c>
      <c r="V1190" s="121" t="s">
        <v>280</v>
      </c>
      <c r="W1190" s="195"/>
      <c r="X1190" s="195"/>
      <c r="Y1190" s="197"/>
      <c r="Z1190" s="197"/>
      <c r="AA1190" s="198"/>
      <c r="AB1190" s="197"/>
      <c r="AC1190" s="199"/>
      <c r="AD1190" s="200"/>
      <c r="AE1190" s="201"/>
      <c r="AF1190" s="195"/>
      <c r="AG1190" s="121"/>
      <c r="AH1190" s="121"/>
      <c r="AI1190" s="121"/>
      <c r="AJ1190" s="121"/>
      <c r="AK1190" s="121"/>
      <c r="AL1190" s="121"/>
      <c r="AM1190" s="121"/>
      <c r="AN1190" s="121"/>
      <c r="AO1190" s="121"/>
      <c r="AP1190" s="121"/>
      <c r="AQ1190" s="121"/>
      <c r="AR1190" s="121"/>
      <c r="AS1190" s="121"/>
      <c r="AT1190" s="121"/>
      <c r="AU1190" s="121"/>
      <c r="AV1190" s="121"/>
      <c r="AW1190" s="121"/>
      <c r="AX1190" s="121"/>
      <c r="AY1190" s="121"/>
      <c r="AZ1190" s="121"/>
      <c r="BA1190" s="121"/>
      <c r="BB1190" s="121"/>
      <c r="BC1190" s="121"/>
      <c r="BD1190" s="121"/>
      <c r="BE1190" s="121"/>
    </row>
    <row r="1191" spans="1:57" s="122" customFormat="1" ht="15">
      <c r="A1191" s="202" t="str">
        <f>IF(Table1[[#This Row],[LIBRARY ID]]="","",CONCATENATE('Sample information'!B$16," #1"," ",Table1[[#This Row],[DATE SAMPLE DELIVERY]]))</f>
        <v/>
      </c>
      <c r="B1191" s="202" t="str">
        <f>IF(Table1[[#This Row],[LIBRARY ID]]="","",CONCATENATE('Sample information'!B$16,"-",Table1[[#This Row],[LIBRARY ID]]))</f>
        <v/>
      </c>
      <c r="C1191" s="194"/>
      <c r="D1191" s="194"/>
      <c r="E1191" s="194"/>
      <c r="F1191" s="204" t="s">
        <v>547</v>
      </c>
      <c r="G1191" s="194"/>
      <c r="H1191" s="194"/>
      <c r="I1191" s="194"/>
      <c r="J1191" s="194"/>
      <c r="K1191" s="194"/>
      <c r="L1191" s="202" t="str">
        <f>IF(Table1[[#This Row],[INDEX CATEGORY]]="",CONCATENATE("Custom (",Table1[[#This Row],[CUSTOM INDEX]],")"),IF(Table1[[#This Row],[INDEX CATEGORY]]="No index","Custom (None)",INDEX(Index!$C$3:$X$230,MATCH(Table1[[#This Row],[INDEX NUMBER]],Index!$B$3:$B$230,0),MATCH(Table1[[#This Row],[INDEX CATEGORY]],Index!$C$2:$X$2,0))))</f>
        <v>Custom ()</v>
      </c>
      <c r="M1191" s="205"/>
      <c r="N1191" s="206" t="s">
        <v>5</v>
      </c>
      <c r="O1191" s="205" t="s">
        <v>55</v>
      </c>
      <c r="P1191" s="210" t="str">
        <f>IF(Table1[[#This Row],[LIBRARY ID]]="","",Table1[[#This Row],[VOLUME]])</f>
        <v/>
      </c>
      <c r="Q1191" s="210" t="str">
        <f>IF(Table1[[#This Row],[LIBRARY ID]]="","",Table1[[#This Row],[CONCENTRATION]]*Table1[[#This Row],[VOLUME]])</f>
        <v/>
      </c>
      <c r="R1191" s="196" t="s">
        <v>981</v>
      </c>
      <c r="S1191" s="207" t="str">
        <f>IF(Table1[[#This Row],[LIBRARY ID]]="","",CONCATENATE('Sample information'!$B$16,"_",Table1[[#This Row],[PLATE]],"_org_",Table1[[#This Row],[DATE SAMPLE DELIVERY]]))</f>
        <v/>
      </c>
      <c r="T1191" s="121" t="str">
        <f>IF(Table1[[#This Row],[DATE SAMPLE DELIVERY]]="","",(CONCATENATE(20,LEFT(Table1[[#This Row],[DATE SAMPLE DELIVERY]],2),"-",(MID(Table1[[#This Row],[DATE SAMPLE DELIVERY]],3,2)),"-",(RIGHT(Table1[[#This Row],[DATE SAMPLE DELIVERY]],2)))))</f>
        <v/>
      </c>
      <c r="U1191" s="122" t="str">
        <f>IF(Table1[[#This Row],[LIBRARY ID]]="","",IF('Sample information'!$B$22="","RML",'Sample information'!$B$22))</f>
        <v/>
      </c>
      <c r="V1191" s="121" t="s">
        <v>280</v>
      </c>
      <c r="W1191" s="195"/>
      <c r="X1191" s="195"/>
      <c r="Y1191" s="197"/>
      <c r="Z1191" s="197"/>
      <c r="AA1191" s="198"/>
      <c r="AB1191" s="197"/>
      <c r="AC1191" s="199"/>
      <c r="AD1191" s="200"/>
      <c r="AE1191" s="201"/>
      <c r="AF1191" s="195"/>
      <c r="AG1191" s="121"/>
      <c r="AH1191" s="121"/>
      <c r="AI1191" s="121"/>
      <c r="AJ1191" s="121"/>
      <c r="AK1191" s="121"/>
      <c r="AL1191" s="121"/>
      <c r="AM1191" s="121"/>
      <c r="AN1191" s="121"/>
      <c r="AO1191" s="121"/>
      <c r="AP1191" s="121"/>
      <c r="AQ1191" s="121"/>
      <c r="AR1191" s="121"/>
      <c r="AS1191" s="121"/>
      <c r="AT1191" s="121"/>
      <c r="AU1191" s="121"/>
      <c r="AV1191" s="121"/>
      <c r="AW1191" s="121"/>
      <c r="AX1191" s="121"/>
      <c r="AY1191" s="121"/>
      <c r="AZ1191" s="121"/>
      <c r="BA1191" s="121"/>
      <c r="BB1191" s="121"/>
      <c r="BC1191" s="121"/>
      <c r="BD1191" s="121"/>
      <c r="BE1191" s="121"/>
    </row>
    <row r="1192" spans="1:57" s="122" customFormat="1" ht="15">
      <c r="A1192" s="202" t="str">
        <f>IF(Table1[[#This Row],[LIBRARY ID]]="","",CONCATENATE('Sample information'!B$16," #1"," ",Table1[[#This Row],[DATE SAMPLE DELIVERY]]))</f>
        <v/>
      </c>
      <c r="B1192" s="202" t="str">
        <f>IF(Table1[[#This Row],[LIBRARY ID]]="","",CONCATENATE('Sample information'!B$16,"-",Table1[[#This Row],[LIBRARY ID]]))</f>
        <v/>
      </c>
      <c r="C1192" s="194"/>
      <c r="D1192" s="194"/>
      <c r="E1192" s="194"/>
      <c r="F1192" s="204" t="s">
        <v>547</v>
      </c>
      <c r="G1192" s="194"/>
      <c r="H1192" s="194"/>
      <c r="I1192" s="194"/>
      <c r="J1192" s="194"/>
      <c r="K1192" s="194"/>
      <c r="L1192" s="202" t="str">
        <f>IF(Table1[[#This Row],[INDEX CATEGORY]]="",CONCATENATE("Custom (",Table1[[#This Row],[CUSTOM INDEX]],")"),IF(Table1[[#This Row],[INDEX CATEGORY]]="No index","Custom (None)",INDEX(Index!$C$3:$X$230,MATCH(Table1[[#This Row],[INDEX NUMBER]],Index!$B$3:$B$230,0),MATCH(Table1[[#This Row],[INDEX CATEGORY]],Index!$C$2:$X$2,0))))</f>
        <v>Custom ()</v>
      </c>
      <c r="M1192" s="205"/>
      <c r="N1192" s="206" t="s">
        <v>5</v>
      </c>
      <c r="O1192" s="205" t="s">
        <v>56</v>
      </c>
      <c r="P1192" s="210" t="str">
        <f>IF(Table1[[#This Row],[LIBRARY ID]]="","",Table1[[#This Row],[VOLUME]])</f>
        <v/>
      </c>
      <c r="Q1192" s="210" t="str">
        <f>IF(Table1[[#This Row],[LIBRARY ID]]="","",Table1[[#This Row],[CONCENTRATION]]*Table1[[#This Row],[VOLUME]])</f>
        <v/>
      </c>
      <c r="R1192" s="196" t="s">
        <v>981</v>
      </c>
      <c r="S1192" s="207" t="str">
        <f>IF(Table1[[#This Row],[LIBRARY ID]]="","",CONCATENATE('Sample information'!$B$16,"_",Table1[[#This Row],[PLATE]],"_org_",Table1[[#This Row],[DATE SAMPLE DELIVERY]]))</f>
        <v/>
      </c>
      <c r="T1192" s="121" t="str">
        <f>IF(Table1[[#This Row],[DATE SAMPLE DELIVERY]]="","",(CONCATENATE(20,LEFT(Table1[[#This Row],[DATE SAMPLE DELIVERY]],2),"-",(MID(Table1[[#This Row],[DATE SAMPLE DELIVERY]],3,2)),"-",(RIGHT(Table1[[#This Row],[DATE SAMPLE DELIVERY]],2)))))</f>
        <v/>
      </c>
      <c r="U1192" s="122" t="str">
        <f>IF(Table1[[#This Row],[LIBRARY ID]]="","",IF('Sample information'!$B$22="","RML",'Sample information'!$B$22))</f>
        <v/>
      </c>
      <c r="V1192" s="121" t="s">
        <v>280</v>
      </c>
      <c r="W1192" s="195"/>
      <c r="X1192" s="195"/>
      <c r="Y1192" s="197"/>
      <c r="Z1192" s="197"/>
      <c r="AA1192" s="198"/>
      <c r="AB1192" s="197"/>
      <c r="AC1192" s="199"/>
      <c r="AD1192" s="200"/>
      <c r="AE1192" s="201"/>
      <c r="AF1192" s="195"/>
      <c r="AG1192" s="121"/>
      <c r="AH1192" s="121"/>
      <c r="AI1192" s="121"/>
      <c r="AJ1192" s="121"/>
      <c r="AK1192" s="121"/>
      <c r="AL1192" s="121"/>
      <c r="AM1192" s="121"/>
      <c r="AN1192" s="121"/>
      <c r="AO1192" s="121"/>
      <c r="AP1192" s="121"/>
      <c r="AQ1192" s="121"/>
      <c r="AR1192" s="121"/>
      <c r="AS1192" s="121"/>
      <c r="AT1192" s="121"/>
      <c r="AU1192" s="121"/>
      <c r="AV1192" s="121"/>
      <c r="AW1192" s="121"/>
      <c r="AX1192" s="121"/>
      <c r="AY1192" s="121"/>
      <c r="AZ1192" s="121"/>
      <c r="BA1192" s="121"/>
      <c r="BB1192" s="121"/>
      <c r="BC1192" s="121"/>
      <c r="BD1192" s="121"/>
      <c r="BE1192" s="121"/>
    </row>
    <row r="1193" spans="1:57" s="122" customFormat="1" ht="15">
      <c r="A1193" s="202" t="str">
        <f>IF(Table1[[#This Row],[LIBRARY ID]]="","",CONCATENATE('Sample information'!B$16," #1"," ",Table1[[#This Row],[DATE SAMPLE DELIVERY]]))</f>
        <v/>
      </c>
      <c r="B1193" s="202" t="str">
        <f>IF(Table1[[#This Row],[LIBRARY ID]]="","",CONCATENATE('Sample information'!B$16,"-",Table1[[#This Row],[LIBRARY ID]]))</f>
        <v/>
      </c>
      <c r="C1193" s="194"/>
      <c r="D1193" s="194"/>
      <c r="E1193" s="194"/>
      <c r="F1193" s="204" t="s">
        <v>547</v>
      </c>
      <c r="G1193" s="194"/>
      <c r="H1193" s="194"/>
      <c r="I1193" s="194"/>
      <c r="J1193" s="194"/>
      <c r="K1193" s="194"/>
      <c r="L1193" s="202" t="str">
        <f>IF(Table1[[#This Row],[INDEX CATEGORY]]="",CONCATENATE("Custom (",Table1[[#This Row],[CUSTOM INDEX]],")"),IF(Table1[[#This Row],[INDEX CATEGORY]]="No index","Custom (None)",INDEX(Index!$C$3:$X$230,MATCH(Table1[[#This Row],[INDEX NUMBER]],Index!$B$3:$B$230,0),MATCH(Table1[[#This Row],[INDEX CATEGORY]],Index!$C$2:$X$2,0))))</f>
        <v>Custom ()</v>
      </c>
      <c r="M1193" s="205"/>
      <c r="N1193" s="206" t="s">
        <v>5</v>
      </c>
      <c r="O1193" s="205" t="s">
        <v>57</v>
      </c>
      <c r="P1193" s="210" t="str">
        <f>IF(Table1[[#This Row],[LIBRARY ID]]="","",Table1[[#This Row],[VOLUME]])</f>
        <v/>
      </c>
      <c r="Q1193" s="210" t="str">
        <f>IF(Table1[[#This Row],[LIBRARY ID]]="","",Table1[[#This Row],[CONCENTRATION]]*Table1[[#This Row],[VOLUME]])</f>
        <v/>
      </c>
      <c r="R1193" s="196" t="s">
        <v>981</v>
      </c>
      <c r="S1193" s="207" t="str">
        <f>IF(Table1[[#This Row],[LIBRARY ID]]="","",CONCATENATE('Sample information'!$B$16,"_",Table1[[#This Row],[PLATE]],"_org_",Table1[[#This Row],[DATE SAMPLE DELIVERY]]))</f>
        <v/>
      </c>
      <c r="T1193" s="121" t="str">
        <f>IF(Table1[[#This Row],[DATE SAMPLE DELIVERY]]="","",(CONCATENATE(20,LEFT(Table1[[#This Row],[DATE SAMPLE DELIVERY]],2),"-",(MID(Table1[[#This Row],[DATE SAMPLE DELIVERY]],3,2)),"-",(RIGHT(Table1[[#This Row],[DATE SAMPLE DELIVERY]],2)))))</f>
        <v/>
      </c>
      <c r="U1193" s="122" t="str">
        <f>IF(Table1[[#This Row],[LIBRARY ID]]="","",IF('Sample information'!$B$22="","RML",'Sample information'!$B$22))</f>
        <v/>
      </c>
      <c r="V1193" s="121" t="s">
        <v>280</v>
      </c>
      <c r="W1193" s="195"/>
      <c r="X1193" s="195"/>
      <c r="Y1193" s="197"/>
      <c r="Z1193" s="197"/>
      <c r="AA1193" s="198"/>
      <c r="AB1193" s="197"/>
      <c r="AC1193" s="199"/>
      <c r="AD1193" s="200"/>
      <c r="AE1193" s="201"/>
      <c r="AF1193" s="195"/>
      <c r="AG1193" s="121"/>
      <c r="AH1193" s="121"/>
      <c r="AI1193" s="121"/>
      <c r="AJ1193" s="121"/>
      <c r="AK1193" s="121"/>
      <c r="AL1193" s="121"/>
      <c r="AM1193" s="121"/>
      <c r="AN1193" s="121"/>
      <c r="AO1193" s="121"/>
      <c r="AP1193" s="121"/>
      <c r="AQ1193" s="121"/>
      <c r="AR1193" s="121"/>
      <c r="AS1193" s="121"/>
      <c r="AT1193" s="121"/>
      <c r="AU1193" s="121"/>
      <c r="AV1193" s="121"/>
      <c r="AW1193" s="121"/>
      <c r="AX1193" s="121"/>
      <c r="AY1193" s="121"/>
      <c r="AZ1193" s="121"/>
      <c r="BA1193" s="121"/>
      <c r="BB1193" s="121"/>
      <c r="BC1193" s="121"/>
      <c r="BD1193" s="121"/>
      <c r="BE1193" s="121"/>
    </row>
    <row r="1194" spans="1:57" s="122" customFormat="1" ht="15">
      <c r="A1194" s="202" t="str">
        <f>IF(Table1[[#This Row],[LIBRARY ID]]="","",CONCATENATE('Sample information'!B$16," #1"," ",Table1[[#This Row],[DATE SAMPLE DELIVERY]]))</f>
        <v/>
      </c>
      <c r="B1194" s="202" t="str">
        <f>IF(Table1[[#This Row],[LIBRARY ID]]="","",CONCATENATE('Sample information'!B$16,"-",Table1[[#This Row],[LIBRARY ID]]))</f>
        <v/>
      </c>
      <c r="C1194" s="194"/>
      <c r="D1194" s="194"/>
      <c r="E1194" s="194"/>
      <c r="F1194" s="204" t="s">
        <v>547</v>
      </c>
      <c r="G1194" s="194"/>
      <c r="H1194" s="194"/>
      <c r="I1194" s="194"/>
      <c r="J1194" s="194"/>
      <c r="K1194" s="194"/>
      <c r="L1194" s="202" t="str">
        <f>IF(Table1[[#This Row],[INDEX CATEGORY]]="",CONCATENATE("Custom (",Table1[[#This Row],[CUSTOM INDEX]],")"),IF(Table1[[#This Row],[INDEX CATEGORY]]="No index","Custom (None)",INDEX(Index!$C$3:$X$230,MATCH(Table1[[#This Row],[INDEX NUMBER]],Index!$B$3:$B$230,0),MATCH(Table1[[#This Row],[INDEX CATEGORY]],Index!$C$2:$X$2,0))))</f>
        <v>Custom ()</v>
      </c>
      <c r="M1194" s="205"/>
      <c r="N1194" s="206" t="s">
        <v>5</v>
      </c>
      <c r="O1194" s="205" t="s">
        <v>58</v>
      </c>
      <c r="P1194" s="210" t="str">
        <f>IF(Table1[[#This Row],[LIBRARY ID]]="","",Table1[[#This Row],[VOLUME]])</f>
        <v/>
      </c>
      <c r="Q1194" s="210" t="str">
        <f>IF(Table1[[#This Row],[LIBRARY ID]]="","",Table1[[#This Row],[CONCENTRATION]]*Table1[[#This Row],[VOLUME]])</f>
        <v/>
      </c>
      <c r="R1194" s="196" t="s">
        <v>981</v>
      </c>
      <c r="S1194" s="207" t="str">
        <f>IF(Table1[[#This Row],[LIBRARY ID]]="","",CONCATENATE('Sample information'!$B$16,"_",Table1[[#This Row],[PLATE]],"_org_",Table1[[#This Row],[DATE SAMPLE DELIVERY]]))</f>
        <v/>
      </c>
      <c r="T1194" s="121" t="str">
        <f>IF(Table1[[#This Row],[DATE SAMPLE DELIVERY]]="","",(CONCATENATE(20,LEFT(Table1[[#This Row],[DATE SAMPLE DELIVERY]],2),"-",(MID(Table1[[#This Row],[DATE SAMPLE DELIVERY]],3,2)),"-",(RIGHT(Table1[[#This Row],[DATE SAMPLE DELIVERY]],2)))))</f>
        <v/>
      </c>
      <c r="U1194" s="122" t="str">
        <f>IF(Table1[[#This Row],[LIBRARY ID]]="","",IF('Sample information'!$B$22="","RML",'Sample information'!$B$22))</f>
        <v/>
      </c>
      <c r="V1194" s="121" t="s">
        <v>280</v>
      </c>
      <c r="W1194" s="195"/>
      <c r="X1194" s="195"/>
      <c r="Y1194" s="197"/>
      <c r="Z1194" s="197"/>
      <c r="AA1194" s="198"/>
      <c r="AB1194" s="197"/>
      <c r="AC1194" s="199"/>
      <c r="AD1194" s="200"/>
      <c r="AE1194" s="201"/>
      <c r="AF1194" s="195"/>
      <c r="AG1194" s="121"/>
      <c r="AH1194" s="121"/>
      <c r="AI1194" s="121"/>
      <c r="AJ1194" s="121"/>
      <c r="AK1194" s="121"/>
      <c r="AL1194" s="121"/>
      <c r="AM1194" s="121"/>
      <c r="AN1194" s="121"/>
      <c r="AO1194" s="121"/>
      <c r="AP1194" s="121"/>
      <c r="AQ1194" s="121"/>
      <c r="AR1194" s="121"/>
      <c r="AS1194" s="121"/>
      <c r="AT1194" s="121"/>
      <c r="AU1194" s="121"/>
      <c r="AV1194" s="121"/>
      <c r="AW1194" s="121"/>
      <c r="AX1194" s="121"/>
      <c r="AY1194" s="121"/>
      <c r="AZ1194" s="121"/>
      <c r="BA1194" s="121"/>
      <c r="BB1194" s="121"/>
      <c r="BC1194" s="121"/>
      <c r="BD1194" s="121"/>
      <c r="BE1194" s="121"/>
    </row>
    <row r="1195" spans="1:57" s="122" customFormat="1" ht="15">
      <c r="A1195" s="202" t="str">
        <f>IF(Table1[[#This Row],[LIBRARY ID]]="","",CONCATENATE('Sample information'!B$16," #1"," ",Table1[[#This Row],[DATE SAMPLE DELIVERY]]))</f>
        <v/>
      </c>
      <c r="B1195" s="202" t="str">
        <f>IF(Table1[[#This Row],[LIBRARY ID]]="","",CONCATENATE('Sample information'!B$16,"-",Table1[[#This Row],[LIBRARY ID]]))</f>
        <v/>
      </c>
      <c r="C1195" s="194"/>
      <c r="D1195" s="194"/>
      <c r="E1195" s="194"/>
      <c r="F1195" s="204" t="s">
        <v>547</v>
      </c>
      <c r="G1195" s="194"/>
      <c r="H1195" s="194"/>
      <c r="I1195" s="194"/>
      <c r="J1195" s="194"/>
      <c r="K1195" s="194"/>
      <c r="L1195" s="202" t="str">
        <f>IF(Table1[[#This Row],[INDEX CATEGORY]]="",CONCATENATE("Custom (",Table1[[#This Row],[CUSTOM INDEX]],")"),IF(Table1[[#This Row],[INDEX CATEGORY]]="No index","Custom (None)",INDEX(Index!$C$3:$X$230,MATCH(Table1[[#This Row],[INDEX NUMBER]],Index!$B$3:$B$230,0),MATCH(Table1[[#This Row],[INDEX CATEGORY]],Index!$C$2:$X$2,0))))</f>
        <v>Custom ()</v>
      </c>
      <c r="M1195" s="205"/>
      <c r="N1195" s="206" t="s">
        <v>5</v>
      </c>
      <c r="O1195" s="205" t="s">
        <v>59</v>
      </c>
      <c r="P1195" s="210" t="str">
        <f>IF(Table1[[#This Row],[LIBRARY ID]]="","",Table1[[#This Row],[VOLUME]])</f>
        <v/>
      </c>
      <c r="Q1195" s="210" t="str">
        <f>IF(Table1[[#This Row],[LIBRARY ID]]="","",Table1[[#This Row],[CONCENTRATION]]*Table1[[#This Row],[VOLUME]])</f>
        <v/>
      </c>
      <c r="R1195" s="196" t="s">
        <v>981</v>
      </c>
      <c r="S1195" s="207" t="str">
        <f>IF(Table1[[#This Row],[LIBRARY ID]]="","",CONCATENATE('Sample information'!$B$16,"_",Table1[[#This Row],[PLATE]],"_org_",Table1[[#This Row],[DATE SAMPLE DELIVERY]]))</f>
        <v/>
      </c>
      <c r="T1195" s="121" t="str">
        <f>IF(Table1[[#This Row],[DATE SAMPLE DELIVERY]]="","",(CONCATENATE(20,LEFT(Table1[[#This Row],[DATE SAMPLE DELIVERY]],2),"-",(MID(Table1[[#This Row],[DATE SAMPLE DELIVERY]],3,2)),"-",(RIGHT(Table1[[#This Row],[DATE SAMPLE DELIVERY]],2)))))</f>
        <v/>
      </c>
      <c r="U1195" s="122" t="str">
        <f>IF(Table1[[#This Row],[LIBRARY ID]]="","",IF('Sample information'!$B$22="","RML",'Sample information'!$B$22))</f>
        <v/>
      </c>
      <c r="V1195" s="121" t="s">
        <v>280</v>
      </c>
      <c r="W1195" s="195"/>
      <c r="X1195" s="195"/>
      <c r="Y1195" s="197"/>
      <c r="Z1195" s="197"/>
      <c r="AA1195" s="198"/>
      <c r="AB1195" s="197"/>
      <c r="AC1195" s="199"/>
      <c r="AD1195" s="200"/>
      <c r="AE1195" s="201"/>
      <c r="AF1195" s="195"/>
      <c r="AG1195" s="121"/>
      <c r="AH1195" s="121"/>
      <c r="AI1195" s="121"/>
      <c r="AJ1195" s="121"/>
      <c r="AK1195" s="121"/>
      <c r="AL1195" s="121"/>
      <c r="AM1195" s="121"/>
      <c r="AN1195" s="121"/>
      <c r="AO1195" s="121"/>
      <c r="AP1195" s="121"/>
      <c r="AQ1195" s="121"/>
      <c r="AR1195" s="121"/>
      <c r="AS1195" s="121"/>
      <c r="AT1195" s="121"/>
      <c r="AU1195" s="121"/>
      <c r="AV1195" s="121"/>
      <c r="AW1195" s="121"/>
      <c r="AX1195" s="121"/>
      <c r="AY1195" s="121"/>
      <c r="AZ1195" s="121"/>
      <c r="BA1195" s="121"/>
      <c r="BB1195" s="121"/>
      <c r="BC1195" s="121"/>
      <c r="BD1195" s="121"/>
      <c r="BE1195" s="121"/>
    </row>
    <row r="1196" spans="1:57" s="122" customFormat="1" ht="15">
      <c r="A1196" s="202" t="str">
        <f>IF(Table1[[#This Row],[LIBRARY ID]]="","",CONCATENATE('Sample information'!B$16," #1"," ",Table1[[#This Row],[DATE SAMPLE DELIVERY]]))</f>
        <v/>
      </c>
      <c r="B1196" s="202" t="str">
        <f>IF(Table1[[#This Row],[LIBRARY ID]]="","",CONCATENATE('Sample information'!B$16,"-",Table1[[#This Row],[LIBRARY ID]]))</f>
        <v/>
      </c>
      <c r="C1196" s="194"/>
      <c r="D1196" s="194"/>
      <c r="E1196" s="194"/>
      <c r="F1196" s="204" t="s">
        <v>547</v>
      </c>
      <c r="G1196" s="194"/>
      <c r="H1196" s="194"/>
      <c r="I1196" s="194"/>
      <c r="J1196" s="194"/>
      <c r="K1196" s="194"/>
      <c r="L1196" s="202" t="str">
        <f>IF(Table1[[#This Row],[INDEX CATEGORY]]="",CONCATENATE("Custom (",Table1[[#This Row],[CUSTOM INDEX]],")"),IF(Table1[[#This Row],[INDEX CATEGORY]]="No index","Custom (None)",INDEX(Index!$C$3:$X$230,MATCH(Table1[[#This Row],[INDEX NUMBER]],Index!$B$3:$B$230,0),MATCH(Table1[[#This Row],[INDEX CATEGORY]],Index!$C$2:$X$2,0))))</f>
        <v>Custom ()</v>
      </c>
      <c r="M1196" s="205"/>
      <c r="N1196" s="206" t="s">
        <v>5</v>
      </c>
      <c r="O1196" s="205" t="s">
        <v>60</v>
      </c>
      <c r="P1196" s="210" t="str">
        <f>IF(Table1[[#This Row],[LIBRARY ID]]="","",Table1[[#This Row],[VOLUME]])</f>
        <v/>
      </c>
      <c r="Q1196" s="210" t="str">
        <f>IF(Table1[[#This Row],[LIBRARY ID]]="","",Table1[[#This Row],[CONCENTRATION]]*Table1[[#This Row],[VOLUME]])</f>
        <v/>
      </c>
      <c r="R1196" s="196" t="s">
        <v>981</v>
      </c>
      <c r="S1196" s="207" t="str">
        <f>IF(Table1[[#This Row],[LIBRARY ID]]="","",CONCATENATE('Sample information'!$B$16,"_",Table1[[#This Row],[PLATE]],"_org_",Table1[[#This Row],[DATE SAMPLE DELIVERY]]))</f>
        <v/>
      </c>
      <c r="T1196" s="121" t="str">
        <f>IF(Table1[[#This Row],[DATE SAMPLE DELIVERY]]="","",(CONCATENATE(20,LEFT(Table1[[#This Row],[DATE SAMPLE DELIVERY]],2),"-",(MID(Table1[[#This Row],[DATE SAMPLE DELIVERY]],3,2)),"-",(RIGHT(Table1[[#This Row],[DATE SAMPLE DELIVERY]],2)))))</f>
        <v/>
      </c>
      <c r="U1196" s="122" t="str">
        <f>IF(Table1[[#This Row],[LIBRARY ID]]="","",IF('Sample information'!$B$22="","RML",'Sample information'!$B$22))</f>
        <v/>
      </c>
      <c r="V1196" s="121" t="s">
        <v>280</v>
      </c>
      <c r="W1196" s="195"/>
      <c r="X1196" s="195"/>
      <c r="Y1196" s="197"/>
      <c r="Z1196" s="197"/>
      <c r="AA1196" s="198"/>
      <c r="AB1196" s="197"/>
      <c r="AC1196" s="199"/>
      <c r="AD1196" s="200"/>
      <c r="AE1196" s="201"/>
      <c r="AF1196" s="195"/>
      <c r="AG1196" s="121"/>
      <c r="AH1196" s="121"/>
      <c r="AI1196" s="121"/>
      <c r="AJ1196" s="121"/>
      <c r="AK1196" s="121"/>
      <c r="AL1196" s="121"/>
      <c r="AM1196" s="121"/>
      <c r="AN1196" s="121"/>
      <c r="AO1196" s="121"/>
      <c r="AP1196" s="121"/>
      <c r="AQ1196" s="121"/>
      <c r="AR1196" s="121"/>
      <c r="AS1196" s="121"/>
      <c r="AT1196" s="121"/>
      <c r="AU1196" s="121"/>
      <c r="AV1196" s="121"/>
      <c r="AW1196" s="121"/>
      <c r="AX1196" s="121"/>
      <c r="AY1196" s="121"/>
      <c r="AZ1196" s="121"/>
      <c r="BA1196" s="121"/>
      <c r="BB1196" s="121"/>
      <c r="BC1196" s="121"/>
      <c r="BD1196" s="121"/>
      <c r="BE1196" s="121"/>
    </row>
    <row r="1197" spans="1:57" s="122" customFormat="1" ht="15">
      <c r="A1197" s="202" t="str">
        <f>IF(Table1[[#This Row],[LIBRARY ID]]="","",CONCATENATE('Sample information'!B$16," #1"," ",Table1[[#This Row],[DATE SAMPLE DELIVERY]]))</f>
        <v/>
      </c>
      <c r="B1197" s="202" t="str">
        <f>IF(Table1[[#This Row],[LIBRARY ID]]="","",CONCATENATE('Sample information'!B$16,"-",Table1[[#This Row],[LIBRARY ID]]))</f>
        <v/>
      </c>
      <c r="C1197" s="194"/>
      <c r="D1197" s="194"/>
      <c r="E1197" s="194"/>
      <c r="F1197" s="204" t="s">
        <v>547</v>
      </c>
      <c r="G1197" s="194"/>
      <c r="H1197" s="194"/>
      <c r="I1197" s="194"/>
      <c r="J1197" s="194"/>
      <c r="K1197" s="194"/>
      <c r="L1197" s="202" t="str">
        <f>IF(Table1[[#This Row],[INDEX CATEGORY]]="",CONCATENATE("Custom (",Table1[[#This Row],[CUSTOM INDEX]],")"),IF(Table1[[#This Row],[INDEX CATEGORY]]="No index","Custom (None)",INDEX(Index!$C$3:$X$230,MATCH(Table1[[#This Row],[INDEX NUMBER]],Index!$B$3:$B$230,0),MATCH(Table1[[#This Row],[INDEX CATEGORY]],Index!$C$2:$X$2,0))))</f>
        <v>Custom ()</v>
      </c>
      <c r="M1197" s="205"/>
      <c r="N1197" s="206" t="s">
        <v>5</v>
      </c>
      <c r="O1197" s="205" t="s">
        <v>61</v>
      </c>
      <c r="P1197" s="210" t="str">
        <f>IF(Table1[[#This Row],[LIBRARY ID]]="","",Table1[[#This Row],[VOLUME]])</f>
        <v/>
      </c>
      <c r="Q1197" s="210" t="str">
        <f>IF(Table1[[#This Row],[LIBRARY ID]]="","",Table1[[#This Row],[CONCENTRATION]]*Table1[[#This Row],[VOLUME]])</f>
        <v/>
      </c>
      <c r="R1197" s="196" t="s">
        <v>981</v>
      </c>
      <c r="S1197" s="207" t="str">
        <f>IF(Table1[[#This Row],[LIBRARY ID]]="","",CONCATENATE('Sample information'!$B$16,"_",Table1[[#This Row],[PLATE]],"_org_",Table1[[#This Row],[DATE SAMPLE DELIVERY]]))</f>
        <v/>
      </c>
      <c r="T1197" s="121" t="str">
        <f>IF(Table1[[#This Row],[DATE SAMPLE DELIVERY]]="","",(CONCATENATE(20,LEFT(Table1[[#This Row],[DATE SAMPLE DELIVERY]],2),"-",(MID(Table1[[#This Row],[DATE SAMPLE DELIVERY]],3,2)),"-",(RIGHT(Table1[[#This Row],[DATE SAMPLE DELIVERY]],2)))))</f>
        <v/>
      </c>
      <c r="U1197" s="122" t="str">
        <f>IF(Table1[[#This Row],[LIBRARY ID]]="","",IF('Sample information'!$B$22="","RML",'Sample information'!$B$22))</f>
        <v/>
      </c>
      <c r="V1197" s="121" t="s">
        <v>280</v>
      </c>
      <c r="W1197" s="195"/>
      <c r="X1197" s="195"/>
      <c r="Y1197" s="197"/>
      <c r="Z1197" s="197"/>
      <c r="AA1197" s="198"/>
      <c r="AB1197" s="197"/>
      <c r="AC1197" s="199"/>
      <c r="AD1197" s="200"/>
      <c r="AE1197" s="201"/>
      <c r="AF1197" s="195"/>
      <c r="AG1197" s="121"/>
      <c r="AH1197" s="121"/>
      <c r="AI1197" s="121"/>
      <c r="AJ1197" s="121"/>
      <c r="AK1197" s="121"/>
      <c r="AL1197" s="121"/>
      <c r="AM1197" s="121"/>
      <c r="AN1197" s="121"/>
      <c r="AO1197" s="121"/>
      <c r="AP1197" s="121"/>
      <c r="AQ1197" s="121"/>
      <c r="AR1197" s="121"/>
      <c r="AS1197" s="121"/>
      <c r="AT1197" s="121"/>
      <c r="AU1197" s="121"/>
      <c r="AV1197" s="121"/>
      <c r="AW1197" s="121"/>
      <c r="AX1197" s="121"/>
      <c r="AY1197" s="121"/>
      <c r="AZ1197" s="121"/>
      <c r="BA1197" s="121"/>
      <c r="BB1197" s="121"/>
      <c r="BC1197" s="121"/>
      <c r="BD1197" s="121"/>
      <c r="BE1197" s="121"/>
    </row>
    <row r="1198" spans="1:57" s="122" customFormat="1" ht="15">
      <c r="A1198" s="202" t="str">
        <f>IF(Table1[[#This Row],[LIBRARY ID]]="","",CONCATENATE('Sample information'!B$16," #1"," ",Table1[[#This Row],[DATE SAMPLE DELIVERY]]))</f>
        <v/>
      </c>
      <c r="B1198" s="202" t="str">
        <f>IF(Table1[[#This Row],[LIBRARY ID]]="","",CONCATENATE('Sample information'!B$16,"-",Table1[[#This Row],[LIBRARY ID]]))</f>
        <v/>
      </c>
      <c r="C1198" s="194"/>
      <c r="D1198" s="194"/>
      <c r="E1198" s="194"/>
      <c r="F1198" s="204" t="s">
        <v>547</v>
      </c>
      <c r="G1198" s="194"/>
      <c r="H1198" s="194"/>
      <c r="I1198" s="194"/>
      <c r="J1198" s="194"/>
      <c r="K1198" s="194"/>
      <c r="L1198" s="202" t="str">
        <f>IF(Table1[[#This Row],[INDEX CATEGORY]]="",CONCATENATE("Custom (",Table1[[#This Row],[CUSTOM INDEX]],")"),IF(Table1[[#This Row],[INDEX CATEGORY]]="No index","Custom (None)",INDEX(Index!$C$3:$X$230,MATCH(Table1[[#This Row],[INDEX NUMBER]],Index!$B$3:$B$230,0),MATCH(Table1[[#This Row],[INDEX CATEGORY]],Index!$C$2:$X$2,0))))</f>
        <v>Custom ()</v>
      </c>
      <c r="M1198" s="205"/>
      <c r="N1198" s="206" t="s">
        <v>5</v>
      </c>
      <c r="O1198" s="205" t="s">
        <v>62</v>
      </c>
      <c r="P1198" s="210" t="str">
        <f>IF(Table1[[#This Row],[LIBRARY ID]]="","",Table1[[#This Row],[VOLUME]])</f>
        <v/>
      </c>
      <c r="Q1198" s="210" t="str">
        <f>IF(Table1[[#This Row],[LIBRARY ID]]="","",Table1[[#This Row],[CONCENTRATION]]*Table1[[#This Row],[VOLUME]])</f>
        <v/>
      </c>
      <c r="R1198" s="196" t="s">
        <v>981</v>
      </c>
      <c r="S1198" s="207" t="str">
        <f>IF(Table1[[#This Row],[LIBRARY ID]]="","",CONCATENATE('Sample information'!$B$16,"_",Table1[[#This Row],[PLATE]],"_org_",Table1[[#This Row],[DATE SAMPLE DELIVERY]]))</f>
        <v/>
      </c>
      <c r="T1198" s="121" t="str">
        <f>IF(Table1[[#This Row],[DATE SAMPLE DELIVERY]]="","",(CONCATENATE(20,LEFT(Table1[[#This Row],[DATE SAMPLE DELIVERY]],2),"-",(MID(Table1[[#This Row],[DATE SAMPLE DELIVERY]],3,2)),"-",(RIGHT(Table1[[#This Row],[DATE SAMPLE DELIVERY]],2)))))</f>
        <v/>
      </c>
      <c r="U1198" s="122" t="str">
        <f>IF(Table1[[#This Row],[LIBRARY ID]]="","",IF('Sample information'!$B$22="","RML",'Sample information'!$B$22))</f>
        <v/>
      </c>
      <c r="V1198" s="121" t="s">
        <v>280</v>
      </c>
      <c r="W1198" s="195"/>
      <c r="X1198" s="195"/>
      <c r="Y1198" s="197"/>
      <c r="Z1198" s="197"/>
      <c r="AA1198" s="198"/>
      <c r="AB1198" s="197"/>
      <c r="AC1198" s="199"/>
      <c r="AD1198" s="200"/>
      <c r="AE1198" s="201"/>
      <c r="AF1198" s="195"/>
      <c r="AG1198" s="121"/>
      <c r="AH1198" s="121"/>
      <c r="AI1198" s="121"/>
      <c r="AJ1198" s="121"/>
      <c r="AK1198" s="121"/>
      <c r="AL1198" s="121"/>
      <c r="AM1198" s="121"/>
      <c r="AN1198" s="121"/>
      <c r="AO1198" s="121"/>
      <c r="AP1198" s="121"/>
      <c r="AQ1198" s="121"/>
      <c r="AR1198" s="121"/>
      <c r="AS1198" s="121"/>
      <c r="AT1198" s="121"/>
      <c r="AU1198" s="121"/>
      <c r="AV1198" s="121"/>
      <c r="AW1198" s="121"/>
      <c r="AX1198" s="121"/>
      <c r="AY1198" s="121"/>
      <c r="AZ1198" s="121"/>
      <c r="BA1198" s="121"/>
      <c r="BB1198" s="121"/>
      <c r="BC1198" s="121"/>
      <c r="BD1198" s="121"/>
      <c r="BE1198" s="121"/>
    </row>
    <row r="1199" spans="1:57" s="122" customFormat="1" ht="15">
      <c r="A1199" s="202" t="str">
        <f>IF(Table1[[#This Row],[LIBRARY ID]]="","",CONCATENATE('Sample information'!B$16," #1"," ",Table1[[#This Row],[DATE SAMPLE DELIVERY]]))</f>
        <v/>
      </c>
      <c r="B1199" s="202" t="str">
        <f>IF(Table1[[#This Row],[LIBRARY ID]]="","",CONCATENATE('Sample information'!B$16,"-",Table1[[#This Row],[LIBRARY ID]]))</f>
        <v/>
      </c>
      <c r="C1199" s="194"/>
      <c r="D1199" s="194"/>
      <c r="E1199" s="194"/>
      <c r="F1199" s="204" t="s">
        <v>547</v>
      </c>
      <c r="G1199" s="194"/>
      <c r="H1199" s="194"/>
      <c r="I1199" s="194"/>
      <c r="J1199" s="194"/>
      <c r="K1199" s="194"/>
      <c r="L1199" s="202" t="str">
        <f>IF(Table1[[#This Row],[INDEX CATEGORY]]="",CONCATENATE("Custom (",Table1[[#This Row],[CUSTOM INDEX]],")"),IF(Table1[[#This Row],[INDEX CATEGORY]]="No index","Custom (None)",INDEX(Index!$C$3:$X$230,MATCH(Table1[[#This Row],[INDEX NUMBER]],Index!$B$3:$B$230,0),MATCH(Table1[[#This Row],[INDEX CATEGORY]],Index!$C$2:$X$2,0))))</f>
        <v>Custom ()</v>
      </c>
      <c r="M1199" s="205"/>
      <c r="N1199" s="206" t="s">
        <v>5</v>
      </c>
      <c r="O1199" s="205" t="s">
        <v>63</v>
      </c>
      <c r="P1199" s="210" t="str">
        <f>IF(Table1[[#This Row],[LIBRARY ID]]="","",Table1[[#This Row],[VOLUME]])</f>
        <v/>
      </c>
      <c r="Q1199" s="210" t="str">
        <f>IF(Table1[[#This Row],[LIBRARY ID]]="","",Table1[[#This Row],[CONCENTRATION]]*Table1[[#This Row],[VOLUME]])</f>
        <v/>
      </c>
      <c r="R1199" s="196" t="s">
        <v>981</v>
      </c>
      <c r="S1199" s="207" t="str">
        <f>IF(Table1[[#This Row],[LIBRARY ID]]="","",CONCATENATE('Sample information'!$B$16,"_",Table1[[#This Row],[PLATE]],"_org_",Table1[[#This Row],[DATE SAMPLE DELIVERY]]))</f>
        <v/>
      </c>
      <c r="T1199" s="121" t="str">
        <f>IF(Table1[[#This Row],[DATE SAMPLE DELIVERY]]="","",(CONCATENATE(20,LEFT(Table1[[#This Row],[DATE SAMPLE DELIVERY]],2),"-",(MID(Table1[[#This Row],[DATE SAMPLE DELIVERY]],3,2)),"-",(RIGHT(Table1[[#This Row],[DATE SAMPLE DELIVERY]],2)))))</f>
        <v/>
      </c>
      <c r="U1199" s="122" t="str">
        <f>IF(Table1[[#This Row],[LIBRARY ID]]="","",IF('Sample information'!$B$22="","RML",'Sample information'!$B$22))</f>
        <v/>
      </c>
      <c r="V1199" s="121" t="s">
        <v>280</v>
      </c>
      <c r="W1199" s="195"/>
      <c r="X1199" s="195"/>
      <c r="Y1199" s="197"/>
      <c r="Z1199" s="197"/>
      <c r="AA1199" s="198"/>
      <c r="AB1199" s="197"/>
      <c r="AC1199" s="199"/>
      <c r="AD1199" s="200"/>
      <c r="AE1199" s="201"/>
      <c r="AF1199" s="195"/>
      <c r="AG1199" s="121"/>
      <c r="AH1199" s="121"/>
      <c r="AI1199" s="121"/>
      <c r="AJ1199" s="121"/>
      <c r="AK1199" s="121"/>
      <c r="AL1199" s="121"/>
      <c r="AM1199" s="121"/>
      <c r="AN1199" s="121"/>
      <c r="AO1199" s="121"/>
      <c r="AP1199" s="121"/>
      <c r="AQ1199" s="121"/>
      <c r="AR1199" s="121"/>
      <c r="AS1199" s="121"/>
      <c r="AT1199" s="121"/>
      <c r="AU1199" s="121"/>
      <c r="AV1199" s="121"/>
      <c r="AW1199" s="121"/>
      <c r="AX1199" s="121"/>
      <c r="AY1199" s="121"/>
      <c r="AZ1199" s="121"/>
      <c r="BA1199" s="121"/>
      <c r="BB1199" s="121"/>
      <c r="BC1199" s="121"/>
      <c r="BD1199" s="121"/>
      <c r="BE1199" s="121"/>
    </row>
    <row r="1200" spans="1:57" s="122" customFormat="1" ht="15">
      <c r="A1200" s="202" t="str">
        <f>IF(Table1[[#This Row],[LIBRARY ID]]="","",CONCATENATE('Sample information'!B$16," #1"," ",Table1[[#This Row],[DATE SAMPLE DELIVERY]]))</f>
        <v/>
      </c>
      <c r="B1200" s="202" t="str">
        <f>IF(Table1[[#This Row],[LIBRARY ID]]="","",CONCATENATE('Sample information'!B$16,"-",Table1[[#This Row],[LIBRARY ID]]))</f>
        <v/>
      </c>
      <c r="C1200" s="194"/>
      <c r="D1200" s="194"/>
      <c r="E1200" s="194"/>
      <c r="F1200" s="204" t="s">
        <v>547</v>
      </c>
      <c r="G1200" s="194"/>
      <c r="H1200" s="194"/>
      <c r="I1200" s="194"/>
      <c r="J1200" s="194"/>
      <c r="K1200" s="194"/>
      <c r="L1200" s="202" t="str">
        <f>IF(Table1[[#This Row],[INDEX CATEGORY]]="",CONCATENATE("Custom (",Table1[[#This Row],[CUSTOM INDEX]],")"),IF(Table1[[#This Row],[INDEX CATEGORY]]="No index","Custom (None)",INDEX(Index!$C$3:$X$230,MATCH(Table1[[#This Row],[INDEX NUMBER]],Index!$B$3:$B$230,0),MATCH(Table1[[#This Row],[INDEX CATEGORY]],Index!$C$2:$X$2,0))))</f>
        <v>Custom ()</v>
      </c>
      <c r="M1200" s="205"/>
      <c r="N1200" s="206" t="s">
        <v>5</v>
      </c>
      <c r="O1200" s="205" t="s">
        <v>64</v>
      </c>
      <c r="P1200" s="210" t="str">
        <f>IF(Table1[[#This Row],[LIBRARY ID]]="","",Table1[[#This Row],[VOLUME]])</f>
        <v/>
      </c>
      <c r="Q1200" s="210" t="str">
        <f>IF(Table1[[#This Row],[LIBRARY ID]]="","",Table1[[#This Row],[CONCENTRATION]]*Table1[[#This Row],[VOLUME]])</f>
        <v/>
      </c>
      <c r="R1200" s="196" t="s">
        <v>981</v>
      </c>
      <c r="S1200" s="207" t="str">
        <f>IF(Table1[[#This Row],[LIBRARY ID]]="","",CONCATENATE('Sample information'!$B$16,"_",Table1[[#This Row],[PLATE]],"_org_",Table1[[#This Row],[DATE SAMPLE DELIVERY]]))</f>
        <v/>
      </c>
      <c r="T1200" s="121" t="str">
        <f>IF(Table1[[#This Row],[DATE SAMPLE DELIVERY]]="","",(CONCATENATE(20,LEFT(Table1[[#This Row],[DATE SAMPLE DELIVERY]],2),"-",(MID(Table1[[#This Row],[DATE SAMPLE DELIVERY]],3,2)),"-",(RIGHT(Table1[[#This Row],[DATE SAMPLE DELIVERY]],2)))))</f>
        <v/>
      </c>
      <c r="U1200" s="122" t="str">
        <f>IF(Table1[[#This Row],[LIBRARY ID]]="","",IF('Sample information'!$B$22="","RML",'Sample information'!$B$22))</f>
        <v/>
      </c>
      <c r="V1200" s="121" t="s">
        <v>280</v>
      </c>
      <c r="W1200" s="195"/>
      <c r="X1200" s="195"/>
      <c r="Y1200" s="197"/>
      <c r="Z1200" s="197"/>
      <c r="AA1200" s="198"/>
      <c r="AB1200" s="197"/>
      <c r="AC1200" s="199"/>
      <c r="AD1200" s="200"/>
      <c r="AE1200" s="201"/>
      <c r="AF1200" s="195"/>
      <c r="AG1200" s="121"/>
      <c r="AH1200" s="121"/>
      <c r="AI1200" s="121"/>
      <c r="AJ1200" s="121"/>
      <c r="AK1200" s="121"/>
      <c r="AL1200" s="121"/>
      <c r="AM1200" s="121"/>
      <c r="AN1200" s="121"/>
      <c r="AO1200" s="121"/>
      <c r="AP1200" s="121"/>
      <c r="AQ1200" s="121"/>
      <c r="AR1200" s="121"/>
      <c r="AS1200" s="121"/>
      <c r="AT1200" s="121"/>
      <c r="AU1200" s="121"/>
      <c r="AV1200" s="121"/>
      <c r="AW1200" s="121"/>
      <c r="AX1200" s="121"/>
      <c r="AY1200" s="121"/>
      <c r="AZ1200" s="121"/>
      <c r="BA1200" s="121"/>
      <c r="BB1200" s="121"/>
      <c r="BC1200" s="121"/>
      <c r="BD1200" s="121"/>
      <c r="BE1200" s="121"/>
    </row>
    <row r="1201" spans="1:57" s="122" customFormat="1" ht="15">
      <c r="A1201" s="202" t="str">
        <f>IF(Table1[[#This Row],[LIBRARY ID]]="","",CONCATENATE('Sample information'!B$16," #1"," ",Table1[[#This Row],[DATE SAMPLE DELIVERY]]))</f>
        <v/>
      </c>
      <c r="B1201" s="202" t="str">
        <f>IF(Table1[[#This Row],[LIBRARY ID]]="","",CONCATENATE('Sample information'!B$16,"-",Table1[[#This Row],[LIBRARY ID]]))</f>
        <v/>
      </c>
      <c r="C1201" s="194"/>
      <c r="D1201" s="194"/>
      <c r="E1201" s="194"/>
      <c r="F1201" s="204" t="s">
        <v>547</v>
      </c>
      <c r="G1201" s="194"/>
      <c r="H1201" s="194"/>
      <c r="I1201" s="194"/>
      <c r="J1201" s="194"/>
      <c r="K1201" s="194"/>
      <c r="L1201" s="202" t="str">
        <f>IF(Table1[[#This Row],[INDEX CATEGORY]]="",CONCATENATE("Custom (",Table1[[#This Row],[CUSTOM INDEX]],")"),IF(Table1[[#This Row],[INDEX CATEGORY]]="No index","Custom (None)",INDEX(Index!$C$3:$X$230,MATCH(Table1[[#This Row],[INDEX NUMBER]],Index!$B$3:$B$230,0),MATCH(Table1[[#This Row],[INDEX CATEGORY]],Index!$C$2:$X$2,0))))</f>
        <v>Custom ()</v>
      </c>
      <c r="M1201" s="205"/>
      <c r="N1201" s="206" t="s">
        <v>5</v>
      </c>
      <c r="O1201" s="205" t="s">
        <v>65</v>
      </c>
      <c r="P1201" s="210" t="str">
        <f>IF(Table1[[#This Row],[LIBRARY ID]]="","",Table1[[#This Row],[VOLUME]])</f>
        <v/>
      </c>
      <c r="Q1201" s="210" t="str">
        <f>IF(Table1[[#This Row],[LIBRARY ID]]="","",Table1[[#This Row],[CONCENTRATION]]*Table1[[#This Row],[VOLUME]])</f>
        <v/>
      </c>
      <c r="R1201" s="196" t="s">
        <v>981</v>
      </c>
      <c r="S1201" s="207" t="str">
        <f>IF(Table1[[#This Row],[LIBRARY ID]]="","",CONCATENATE('Sample information'!$B$16,"_",Table1[[#This Row],[PLATE]],"_org_",Table1[[#This Row],[DATE SAMPLE DELIVERY]]))</f>
        <v/>
      </c>
      <c r="T1201" s="121" t="str">
        <f>IF(Table1[[#This Row],[DATE SAMPLE DELIVERY]]="","",(CONCATENATE(20,LEFT(Table1[[#This Row],[DATE SAMPLE DELIVERY]],2),"-",(MID(Table1[[#This Row],[DATE SAMPLE DELIVERY]],3,2)),"-",(RIGHT(Table1[[#This Row],[DATE SAMPLE DELIVERY]],2)))))</f>
        <v/>
      </c>
      <c r="U1201" s="122" t="str">
        <f>IF(Table1[[#This Row],[LIBRARY ID]]="","",IF('Sample information'!$B$22="","RML",'Sample information'!$B$22))</f>
        <v/>
      </c>
      <c r="V1201" s="121" t="s">
        <v>280</v>
      </c>
      <c r="W1201" s="195"/>
      <c r="X1201" s="195"/>
      <c r="Y1201" s="197"/>
      <c r="Z1201" s="197"/>
      <c r="AA1201" s="198"/>
      <c r="AB1201" s="197"/>
      <c r="AC1201" s="199"/>
      <c r="AD1201" s="200"/>
      <c r="AE1201" s="201"/>
      <c r="AF1201" s="195"/>
      <c r="AG1201" s="121"/>
      <c r="AH1201" s="121"/>
      <c r="AI1201" s="121"/>
      <c r="AJ1201" s="121"/>
      <c r="AK1201" s="121"/>
      <c r="AL1201" s="121"/>
      <c r="AM1201" s="121"/>
      <c r="AN1201" s="121"/>
      <c r="AO1201" s="121"/>
      <c r="AP1201" s="121"/>
      <c r="AQ1201" s="121"/>
      <c r="AR1201" s="121"/>
      <c r="AS1201" s="121"/>
      <c r="AT1201" s="121"/>
      <c r="AU1201" s="121"/>
      <c r="AV1201" s="121"/>
      <c r="AW1201" s="121"/>
      <c r="AX1201" s="121"/>
      <c r="AY1201" s="121"/>
      <c r="AZ1201" s="121"/>
      <c r="BA1201" s="121"/>
      <c r="BB1201" s="121"/>
      <c r="BC1201" s="121"/>
      <c r="BD1201" s="121"/>
      <c r="BE1201" s="121"/>
    </row>
    <row r="1202" spans="1:57" s="122" customFormat="1" ht="15">
      <c r="A1202" s="202" t="str">
        <f>IF(Table1[[#This Row],[LIBRARY ID]]="","",CONCATENATE('Sample information'!B$16," #1"," ",Table1[[#This Row],[DATE SAMPLE DELIVERY]]))</f>
        <v/>
      </c>
      <c r="B1202" s="202" t="str">
        <f>IF(Table1[[#This Row],[LIBRARY ID]]="","",CONCATENATE('Sample information'!B$16,"-",Table1[[#This Row],[LIBRARY ID]]))</f>
        <v/>
      </c>
      <c r="C1202" s="194"/>
      <c r="D1202" s="194"/>
      <c r="E1202" s="194"/>
      <c r="F1202" s="204" t="s">
        <v>547</v>
      </c>
      <c r="G1202" s="194"/>
      <c r="H1202" s="194"/>
      <c r="I1202" s="194"/>
      <c r="J1202" s="194"/>
      <c r="K1202" s="194"/>
      <c r="L1202" s="202" t="str">
        <f>IF(Table1[[#This Row],[INDEX CATEGORY]]="",CONCATENATE("Custom (",Table1[[#This Row],[CUSTOM INDEX]],")"),IF(Table1[[#This Row],[INDEX CATEGORY]]="No index","Custom (None)",INDEX(Index!$C$3:$X$230,MATCH(Table1[[#This Row],[INDEX NUMBER]],Index!$B$3:$B$230,0),MATCH(Table1[[#This Row],[INDEX CATEGORY]],Index!$C$2:$X$2,0))))</f>
        <v>Custom ()</v>
      </c>
      <c r="M1202" s="205"/>
      <c r="N1202" s="206" t="s">
        <v>5</v>
      </c>
      <c r="O1202" s="205" t="s">
        <v>66</v>
      </c>
      <c r="P1202" s="210" t="str">
        <f>IF(Table1[[#This Row],[LIBRARY ID]]="","",Table1[[#This Row],[VOLUME]])</f>
        <v/>
      </c>
      <c r="Q1202" s="210" t="str">
        <f>IF(Table1[[#This Row],[LIBRARY ID]]="","",Table1[[#This Row],[CONCENTRATION]]*Table1[[#This Row],[VOLUME]])</f>
        <v/>
      </c>
      <c r="R1202" s="196" t="s">
        <v>981</v>
      </c>
      <c r="S1202" s="207" t="str">
        <f>IF(Table1[[#This Row],[LIBRARY ID]]="","",CONCATENATE('Sample information'!$B$16,"_",Table1[[#This Row],[PLATE]],"_org_",Table1[[#This Row],[DATE SAMPLE DELIVERY]]))</f>
        <v/>
      </c>
      <c r="T1202" s="121" t="str">
        <f>IF(Table1[[#This Row],[DATE SAMPLE DELIVERY]]="","",(CONCATENATE(20,LEFT(Table1[[#This Row],[DATE SAMPLE DELIVERY]],2),"-",(MID(Table1[[#This Row],[DATE SAMPLE DELIVERY]],3,2)),"-",(RIGHT(Table1[[#This Row],[DATE SAMPLE DELIVERY]],2)))))</f>
        <v/>
      </c>
      <c r="U1202" s="122" t="str">
        <f>IF(Table1[[#This Row],[LIBRARY ID]]="","",IF('Sample information'!$B$22="","RML",'Sample information'!$B$22))</f>
        <v/>
      </c>
      <c r="V1202" s="121" t="s">
        <v>280</v>
      </c>
      <c r="W1202" s="195"/>
      <c r="X1202" s="195"/>
      <c r="Y1202" s="197"/>
      <c r="Z1202" s="197"/>
      <c r="AA1202" s="198"/>
      <c r="AB1202" s="197"/>
      <c r="AC1202" s="199"/>
      <c r="AD1202" s="200"/>
      <c r="AE1202" s="201"/>
      <c r="AF1202" s="195"/>
      <c r="AG1202" s="121"/>
      <c r="AH1202" s="121"/>
      <c r="AI1202" s="121"/>
      <c r="AJ1202" s="121"/>
      <c r="AK1202" s="121"/>
      <c r="AL1202" s="121"/>
      <c r="AM1202" s="121"/>
      <c r="AN1202" s="121"/>
      <c r="AO1202" s="121"/>
      <c r="AP1202" s="121"/>
      <c r="AQ1202" s="121"/>
      <c r="AR1202" s="121"/>
      <c r="AS1202" s="121"/>
      <c r="AT1202" s="121"/>
      <c r="AU1202" s="121"/>
      <c r="AV1202" s="121"/>
      <c r="AW1202" s="121"/>
      <c r="AX1202" s="121"/>
      <c r="AY1202" s="121"/>
      <c r="AZ1202" s="121"/>
      <c r="BA1202" s="121"/>
      <c r="BB1202" s="121"/>
      <c r="BC1202" s="121"/>
      <c r="BD1202" s="121"/>
      <c r="BE1202" s="121"/>
    </row>
    <row r="1203" spans="1:57" s="122" customFormat="1" ht="15">
      <c r="A1203" s="202" t="str">
        <f>IF(Table1[[#This Row],[LIBRARY ID]]="","",CONCATENATE('Sample information'!B$16," #1"," ",Table1[[#This Row],[DATE SAMPLE DELIVERY]]))</f>
        <v/>
      </c>
      <c r="B1203" s="202" t="str">
        <f>IF(Table1[[#This Row],[LIBRARY ID]]="","",CONCATENATE('Sample information'!B$16,"-",Table1[[#This Row],[LIBRARY ID]]))</f>
        <v/>
      </c>
      <c r="C1203" s="194"/>
      <c r="D1203" s="194"/>
      <c r="E1203" s="194"/>
      <c r="F1203" s="204" t="s">
        <v>547</v>
      </c>
      <c r="G1203" s="194"/>
      <c r="H1203" s="194"/>
      <c r="I1203" s="194"/>
      <c r="J1203" s="194"/>
      <c r="K1203" s="194"/>
      <c r="L1203" s="202" t="str">
        <f>IF(Table1[[#This Row],[INDEX CATEGORY]]="",CONCATENATE("Custom (",Table1[[#This Row],[CUSTOM INDEX]],")"),IF(Table1[[#This Row],[INDEX CATEGORY]]="No index","Custom (None)",INDEX(Index!$C$3:$X$230,MATCH(Table1[[#This Row],[INDEX NUMBER]],Index!$B$3:$B$230,0),MATCH(Table1[[#This Row],[INDEX CATEGORY]],Index!$C$2:$X$2,0))))</f>
        <v>Custom ()</v>
      </c>
      <c r="M1203" s="205"/>
      <c r="N1203" s="206" t="s">
        <v>5</v>
      </c>
      <c r="O1203" s="205" t="s">
        <v>67</v>
      </c>
      <c r="P1203" s="210" t="str">
        <f>IF(Table1[[#This Row],[LIBRARY ID]]="","",Table1[[#This Row],[VOLUME]])</f>
        <v/>
      </c>
      <c r="Q1203" s="210" t="str">
        <f>IF(Table1[[#This Row],[LIBRARY ID]]="","",Table1[[#This Row],[CONCENTRATION]]*Table1[[#This Row],[VOLUME]])</f>
        <v/>
      </c>
      <c r="R1203" s="196" t="s">
        <v>981</v>
      </c>
      <c r="S1203" s="207" t="str">
        <f>IF(Table1[[#This Row],[LIBRARY ID]]="","",CONCATENATE('Sample information'!$B$16,"_",Table1[[#This Row],[PLATE]],"_org_",Table1[[#This Row],[DATE SAMPLE DELIVERY]]))</f>
        <v/>
      </c>
      <c r="T1203" s="121" t="str">
        <f>IF(Table1[[#This Row],[DATE SAMPLE DELIVERY]]="","",(CONCATENATE(20,LEFT(Table1[[#This Row],[DATE SAMPLE DELIVERY]],2),"-",(MID(Table1[[#This Row],[DATE SAMPLE DELIVERY]],3,2)),"-",(RIGHT(Table1[[#This Row],[DATE SAMPLE DELIVERY]],2)))))</f>
        <v/>
      </c>
      <c r="U1203" s="122" t="str">
        <f>IF(Table1[[#This Row],[LIBRARY ID]]="","",IF('Sample information'!$B$22="","RML",'Sample information'!$B$22))</f>
        <v/>
      </c>
      <c r="V1203" s="121" t="s">
        <v>280</v>
      </c>
      <c r="W1203" s="195"/>
      <c r="X1203" s="195"/>
      <c r="Y1203" s="197"/>
      <c r="Z1203" s="197"/>
      <c r="AA1203" s="198"/>
      <c r="AB1203" s="197"/>
      <c r="AC1203" s="199"/>
      <c r="AD1203" s="200"/>
      <c r="AE1203" s="201"/>
      <c r="AF1203" s="195"/>
      <c r="AG1203" s="121"/>
      <c r="AH1203" s="121"/>
      <c r="AI1203" s="121"/>
      <c r="AJ1203" s="121"/>
      <c r="AK1203" s="121"/>
      <c r="AL1203" s="121"/>
      <c r="AM1203" s="121"/>
      <c r="AN1203" s="121"/>
      <c r="AO1203" s="121"/>
      <c r="AP1203" s="121"/>
      <c r="AQ1203" s="121"/>
      <c r="AR1203" s="121"/>
      <c r="AS1203" s="121"/>
      <c r="AT1203" s="121"/>
      <c r="AU1203" s="121"/>
      <c r="AV1203" s="121"/>
      <c r="AW1203" s="121"/>
      <c r="AX1203" s="121"/>
      <c r="AY1203" s="121"/>
      <c r="AZ1203" s="121"/>
      <c r="BA1203" s="121"/>
      <c r="BB1203" s="121"/>
      <c r="BC1203" s="121"/>
      <c r="BD1203" s="121"/>
      <c r="BE1203" s="121"/>
    </row>
    <row r="1204" spans="1:57" s="122" customFormat="1" ht="15">
      <c r="A1204" s="202" t="str">
        <f>IF(Table1[[#This Row],[LIBRARY ID]]="","",CONCATENATE('Sample information'!B$16," #1"," ",Table1[[#This Row],[DATE SAMPLE DELIVERY]]))</f>
        <v/>
      </c>
      <c r="B1204" s="202" t="str">
        <f>IF(Table1[[#This Row],[LIBRARY ID]]="","",CONCATENATE('Sample information'!B$16,"-",Table1[[#This Row],[LIBRARY ID]]))</f>
        <v/>
      </c>
      <c r="C1204" s="194"/>
      <c r="D1204" s="194"/>
      <c r="E1204" s="194"/>
      <c r="F1204" s="204" t="s">
        <v>547</v>
      </c>
      <c r="G1204" s="194"/>
      <c r="H1204" s="194"/>
      <c r="I1204" s="194"/>
      <c r="J1204" s="194"/>
      <c r="K1204" s="194"/>
      <c r="L1204" s="202" t="str">
        <f>IF(Table1[[#This Row],[INDEX CATEGORY]]="",CONCATENATE("Custom (",Table1[[#This Row],[CUSTOM INDEX]],")"),IF(Table1[[#This Row],[INDEX CATEGORY]]="No index","Custom (None)",INDEX(Index!$C$3:$X$230,MATCH(Table1[[#This Row],[INDEX NUMBER]],Index!$B$3:$B$230,0),MATCH(Table1[[#This Row],[INDEX CATEGORY]],Index!$C$2:$X$2,0))))</f>
        <v>Custom ()</v>
      </c>
      <c r="M1204" s="205"/>
      <c r="N1204" s="206" t="s">
        <v>5</v>
      </c>
      <c r="O1204" s="205" t="s">
        <v>68</v>
      </c>
      <c r="P1204" s="210" t="str">
        <f>IF(Table1[[#This Row],[LIBRARY ID]]="","",Table1[[#This Row],[VOLUME]])</f>
        <v/>
      </c>
      <c r="Q1204" s="210" t="str">
        <f>IF(Table1[[#This Row],[LIBRARY ID]]="","",Table1[[#This Row],[CONCENTRATION]]*Table1[[#This Row],[VOLUME]])</f>
        <v/>
      </c>
      <c r="R1204" s="196" t="s">
        <v>981</v>
      </c>
      <c r="S1204" s="207" t="str">
        <f>IF(Table1[[#This Row],[LIBRARY ID]]="","",CONCATENATE('Sample information'!$B$16,"_",Table1[[#This Row],[PLATE]],"_org_",Table1[[#This Row],[DATE SAMPLE DELIVERY]]))</f>
        <v/>
      </c>
      <c r="T1204" s="121" t="str">
        <f>IF(Table1[[#This Row],[DATE SAMPLE DELIVERY]]="","",(CONCATENATE(20,LEFT(Table1[[#This Row],[DATE SAMPLE DELIVERY]],2),"-",(MID(Table1[[#This Row],[DATE SAMPLE DELIVERY]],3,2)),"-",(RIGHT(Table1[[#This Row],[DATE SAMPLE DELIVERY]],2)))))</f>
        <v/>
      </c>
      <c r="U1204" s="122" t="str">
        <f>IF(Table1[[#This Row],[LIBRARY ID]]="","",IF('Sample information'!$B$22="","RML",'Sample information'!$B$22))</f>
        <v/>
      </c>
      <c r="V1204" s="121" t="s">
        <v>280</v>
      </c>
      <c r="W1204" s="195"/>
      <c r="X1204" s="195"/>
      <c r="Y1204" s="197"/>
      <c r="Z1204" s="197"/>
      <c r="AA1204" s="198"/>
      <c r="AB1204" s="197"/>
      <c r="AC1204" s="199"/>
      <c r="AD1204" s="200"/>
      <c r="AE1204" s="201"/>
      <c r="AF1204" s="195"/>
      <c r="AG1204" s="121"/>
      <c r="AH1204" s="121"/>
      <c r="AI1204" s="121"/>
      <c r="AJ1204" s="121"/>
      <c r="AK1204" s="121"/>
      <c r="AL1204" s="121"/>
      <c r="AM1204" s="121"/>
      <c r="AN1204" s="121"/>
      <c r="AO1204" s="121"/>
      <c r="AP1204" s="121"/>
      <c r="AQ1204" s="121"/>
      <c r="AR1204" s="121"/>
      <c r="AS1204" s="121"/>
      <c r="AT1204" s="121"/>
      <c r="AU1204" s="121"/>
      <c r="AV1204" s="121"/>
      <c r="AW1204" s="121"/>
      <c r="AX1204" s="121"/>
      <c r="AY1204" s="121"/>
      <c r="AZ1204" s="121"/>
      <c r="BA1204" s="121"/>
      <c r="BB1204" s="121"/>
      <c r="BC1204" s="121"/>
      <c r="BD1204" s="121"/>
      <c r="BE1204" s="121"/>
    </row>
    <row r="1205" spans="1:57" s="122" customFormat="1" ht="15">
      <c r="A1205" s="202" t="str">
        <f>IF(Table1[[#This Row],[LIBRARY ID]]="","",CONCATENATE('Sample information'!B$16," #1"," ",Table1[[#This Row],[DATE SAMPLE DELIVERY]]))</f>
        <v/>
      </c>
      <c r="B1205" s="202" t="str">
        <f>IF(Table1[[#This Row],[LIBRARY ID]]="","",CONCATENATE('Sample information'!B$16,"-",Table1[[#This Row],[LIBRARY ID]]))</f>
        <v/>
      </c>
      <c r="C1205" s="194"/>
      <c r="D1205" s="194"/>
      <c r="E1205" s="194"/>
      <c r="F1205" s="204" t="s">
        <v>547</v>
      </c>
      <c r="G1205" s="194"/>
      <c r="H1205" s="194"/>
      <c r="I1205" s="194"/>
      <c r="J1205" s="194"/>
      <c r="K1205" s="194"/>
      <c r="L1205" s="202" t="str">
        <f>IF(Table1[[#This Row],[INDEX CATEGORY]]="",CONCATENATE("Custom (",Table1[[#This Row],[CUSTOM INDEX]],")"),IF(Table1[[#This Row],[INDEX CATEGORY]]="No index","Custom (None)",INDEX(Index!$C$3:$X$230,MATCH(Table1[[#This Row],[INDEX NUMBER]],Index!$B$3:$B$230,0),MATCH(Table1[[#This Row],[INDEX CATEGORY]],Index!$C$2:$X$2,0))))</f>
        <v>Custom ()</v>
      </c>
      <c r="M1205" s="205"/>
      <c r="N1205" s="206" t="s">
        <v>5</v>
      </c>
      <c r="O1205" s="205" t="s">
        <v>69</v>
      </c>
      <c r="P1205" s="210" t="str">
        <f>IF(Table1[[#This Row],[LIBRARY ID]]="","",Table1[[#This Row],[VOLUME]])</f>
        <v/>
      </c>
      <c r="Q1205" s="210" t="str">
        <f>IF(Table1[[#This Row],[LIBRARY ID]]="","",Table1[[#This Row],[CONCENTRATION]]*Table1[[#This Row],[VOLUME]])</f>
        <v/>
      </c>
      <c r="R1205" s="196" t="s">
        <v>981</v>
      </c>
      <c r="S1205" s="207" t="str">
        <f>IF(Table1[[#This Row],[LIBRARY ID]]="","",CONCATENATE('Sample information'!$B$16,"_",Table1[[#This Row],[PLATE]],"_org_",Table1[[#This Row],[DATE SAMPLE DELIVERY]]))</f>
        <v/>
      </c>
      <c r="T1205" s="121" t="str">
        <f>IF(Table1[[#This Row],[DATE SAMPLE DELIVERY]]="","",(CONCATENATE(20,LEFT(Table1[[#This Row],[DATE SAMPLE DELIVERY]],2),"-",(MID(Table1[[#This Row],[DATE SAMPLE DELIVERY]],3,2)),"-",(RIGHT(Table1[[#This Row],[DATE SAMPLE DELIVERY]],2)))))</f>
        <v/>
      </c>
      <c r="U1205" s="122" t="str">
        <f>IF(Table1[[#This Row],[LIBRARY ID]]="","",IF('Sample information'!$B$22="","RML",'Sample information'!$B$22))</f>
        <v/>
      </c>
      <c r="V1205" s="121" t="s">
        <v>280</v>
      </c>
      <c r="W1205" s="195"/>
      <c r="X1205" s="195"/>
      <c r="Y1205" s="197"/>
      <c r="Z1205" s="197"/>
      <c r="AA1205" s="198"/>
      <c r="AB1205" s="197"/>
      <c r="AC1205" s="199"/>
      <c r="AD1205" s="200"/>
      <c r="AE1205" s="201"/>
      <c r="AF1205" s="195"/>
      <c r="AG1205" s="121"/>
      <c r="AH1205" s="121"/>
      <c r="AI1205" s="121"/>
      <c r="AJ1205" s="121"/>
      <c r="AK1205" s="121"/>
      <c r="AL1205" s="121"/>
      <c r="AM1205" s="121"/>
      <c r="AN1205" s="121"/>
      <c r="AO1205" s="121"/>
      <c r="AP1205" s="121"/>
      <c r="AQ1205" s="121"/>
      <c r="AR1205" s="121"/>
      <c r="AS1205" s="121"/>
      <c r="AT1205" s="121"/>
      <c r="AU1205" s="121"/>
      <c r="AV1205" s="121"/>
      <c r="AW1205" s="121"/>
      <c r="AX1205" s="121"/>
      <c r="AY1205" s="121"/>
      <c r="AZ1205" s="121"/>
      <c r="BA1205" s="121"/>
      <c r="BB1205" s="121"/>
      <c r="BC1205" s="121"/>
      <c r="BD1205" s="121"/>
      <c r="BE1205" s="121"/>
    </row>
    <row r="1206" spans="1:57" s="122" customFormat="1" ht="15">
      <c r="A1206" s="202" t="str">
        <f>IF(Table1[[#This Row],[LIBRARY ID]]="","",CONCATENATE('Sample information'!B$16," #1"," ",Table1[[#This Row],[DATE SAMPLE DELIVERY]]))</f>
        <v/>
      </c>
      <c r="B1206" s="202" t="str">
        <f>IF(Table1[[#This Row],[LIBRARY ID]]="","",CONCATENATE('Sample information'!B$16,"-",Table1[[#This Row],[LIBRARY ID]]))</f>
        <v/>
      </c>
      <c r="C1206" s="194"/>
      <c r="D1206" s="194"/>
      <c r="E1206" s="194"/>
      <c r="F1206" s="204" t="s">
        <v>547</v>
      </c>
      <c r="G1206" s="194"/>
      <c r="H1206" s="194"/>
      <c r="I1206" s="194"/>
      <c r="J1206" s="194"/>
      <c r="K1206" s="194"/>
      <c r="L1206" s="202" t="str">
        <f>IF(Table1[[#This Row],[INDEX CATEGORY]]="",CONCATENATE("Custom (",Table1[[#This Row],[CUSTOM INDEX]],")"),IF(Table1[[#This Row],[INDEX CATEGORY]]="No index","Custom (None)",INDEX(Index!$C$3:$X$230,MATCH(Table1[[#This Row],[INDEX NUMBER]],Index!$B$3:$B$230,0),MATCH(Table1[[#This Row],[INDEX CATEGORY]],Index!$C$2:$X$2,0))))</f>
        <v>Custom ()</v>
      </c>
      <c r="M1206" s="205"/>
      <c r="N1206" s="206" t="s">
        <v>5</v>
      </c>
      <c r="O1206" s="205" t="s">
        <v>70</v>
      </c>
      <c r="P1206" s="210" t="str">
        <f>IF(Table1[[#This Row],[LIBRARY ID]]="","",Table1[[#This Row],[VOLUME]])</f>
        <v/>
      </c>
      <c r="Q1206" s="210" t="str">
        <f>IF(Table1[[#This Row],[LIBRARY ID]]="","",Table1[[#This Row],[CONCENTRATION]]*Table1[[#This Row],[VOLUME]])</f>
        <v/>
      </c>
      <c r="R1206" s="196" t="s">
        <v>981</v>
      </c>
      <c r="S1206" s="207" t="str">
        <f>IF(Table1[[#This Row],[LIBRARY ID]]="","",CONCATENATE('Sample information'!$B$16,"_",Table1[[#This Row],[PLATE]],"_org_",Table1[[#This Row],[DATE SAMPLE DELIVERY]]))</f>
        <v/>
      </c>
      <c r="T1206" s="121" t="str">
        <f>IF(Table1[[#This Row],[DATE SAMPLE DELIVERY]]="","",(CONCATENATE(20,LEFT(Table1[[#This Row],[DATE SAMPLE DELIVERY]],2),"-",(MID(Table1[[#This Row],[DATE SAMPLE DELIVERY]],3,2)),"-",(RIGHT(Table1[[#This Row],[DATE SAMPLE DELIVERY]],2)))))</f>
        <v/>
      </c>
      <c r="U1206" s="122" t="str">
        <f>IF(Table1[[#This Row],[LIBRARY ID]]="","",IF('Sample information'!$B$22="","RML",'Sample information'!$B$22))</f>
        <v/>
      </c>
      <c r="V1206" s="121" t="s">
        <v>280</v>
      </c>
      <c r="W1206" s="195"/>
      <c r="X1206" s="195"/>
      <c r="Y1206" s="197"/>
      <c r="Z1206" s="197"/>
      <c r="AA1206" s="198"/>
      <c r="AB1206" s="197"/>
      <c r="AC1206" s="199"/>
      <c r="AD1206" s="200"/>
      <c r="AE1206" s="201"/>
      <c r="AF1206" s="195"/>
      <c r="AG1206" s="121"/>
      <c r="AH1206" s="121"/>
      <c r="AI1206" s="121"/>
      <c r="AJ1206" s="121"/>
      <c r="AK1206" s="121"/>
      <c r="AL1206" s="121"/>
      <c r="AM1206" s="121"/>
      <c r="AN1206" s="121"/>
      <c r="AO1206" s="121"/>
      <c r="AP1206" s="121"/>
      <c r="AQ1206" s="121"/>
      <c r="AR1206" s="121"/>
      <c r="AS1206" s="121"/>
      <c r="AT1206" s="121"/>
      <c r="AU1206" s="121"/>
      <c r="AV1206" s="121"/>
      <c r="AW1206" s="121"/>
      <c r="AX1206" s="121"/>
      <c r="AY1206" s="121"/>
      <c r="AZ1206" s="121"/>
      <c r="BA1206" s="121"/>
      <c r="BB1206" s="121"/>
      <c r="BC1206" s="121"/>
      <c r="BD1206" s="121"/>
      <c r="BE1206" s="121"/>
    </row>
    <row r="1207" spans="1:57" s="122" customFormat="1" ht="15">
      <c r="A1207" s="202" t="str">
        <f>IF(Table1[[#This Row],[LIBRARY ID]]="","",CONCATENATE('Sample information'!B$16," #1"," ",Table1[[#This Row],[DATE SAMPLE DELIVERY]]))</f>
        <v/>
      </c>
      <c r="B1207" s="202" t="str">
        <f>IF(Table1[[#This Row],[LIBRARY ID]]="","",CONCATENATE('Sample information'!B$16,"-",Table1[[#This Row],[LIBRARY ID]]))</f>
        <v/>
      </c>
      <c r="C1207" s="194"/>
      <c r="D1207" s="194"/>
      <c r="E1207" s="194"/>
      <c r="F1207" s="204" t="s">
        <v>547</v>
      </c>
      <c r="G1207" s="194"/>
      <c r="H1207" s="194"/>
      <c r="I1207" s="194"/>
      <c r="J1207" s="194"/>
      <c r="K1207" s="194"/>
      <c r="L1207" s="202" t="str">
        <f>IF(Table1[[#This Row],[INDEX CATEGORY]]="",CONCATENATE("Custom (",Table1[[#This Row],[CUSTOM INDEX]],")"),IF(Table1[[#This Row],[INDEX CATEGORY]]="No index","Custom (None)",INDEX(Index!$C$3:$X$230,MATCH(Table1[[#This Row],[INDEX NUMBER]],Index!$B$3:$B$230,0),MATCH(Table1[[#This Row],[INDEX CATEGORY]],Index!$C$2:$X$2,0))))</f>
        <v>Custom ()</v>
      </c>
      <c r="M1207" s="205"/>
      <c r="N1207" s="206" t="s">
        <v>5</v>
      </c>
      <c r="O1207" s="205" t="s">
        <v>71</v>
      </c>
      <c r="P1207" s="210" t="str">
        <f>IF(Table1[[#This Row],[LIBRARY ID]]="","",Table1[[#This Row],[VOLUME]])</f>
        <v/>
      </c>
      <c r="Q1207" s="210" t="str">
        <f>IF(Table1[[#This Row],[LIBRARY ID]]="","",Table1[[#This Row],[CONCENTRATION]]*Table1[[#This Row],[VOLUME]])</f>
        <v/>
      </c>
      <c r="R1207" s="196" t="s">
        <v>981</v>
      </c>
      <c r="S1207" s="207" t="str">
        <f>IF(Table1[[#This Row],[LIBRARY ID]]="","",CONCATENATE('Sample information'!$B$16,"_",Table1[[#This Row],[PLATE]],"_org_",Table1[[#This Row],[DATE SAMPLE DELIVERY]]))</f>
        <v/>
      </c>
      <c r="T1207" s="121" t="str">
        <f>IF(Table1[[#This Row],[DATE SAMPLE DELIVERY]]="","",(CONCATENATE(20,LEFT(Table1[[#This Row],[DATE SAMPLE DELIVERY]],2),"-",(MID(Table1[[#This Row],[DATE SAMPLE DELIVERY]],3,2)),"-",(RIGHT(Table1[[#This Row],[DATE SAMPLE DELIVERY]],2)))))</f>
        <v/>
      </c>
      <c r="U1207" s="122" t="str">
        <f>IF(Table1[[#This Row],[LIBRARY ID]]="","",IF('Sample information'!$B$22="","RML",'Sample information'!$B$22))</f>
        <v/>
      </c>
      <c r="V1207" s="121" t="s">
        <v>280</v>
      </c>
      <c r="W1207" s="195"/>
      <c r="X1207" s="195"/>
      <c r="Y1207" s="197"/>
      <c r="Z1207" s="197"/>
      <c r="AA1207" s="198"/>
      <c r="AB1207" s="197"/>
      <c r="AC1207" s="199"/>
      <c r="AD1207" s="200"/>
      <c r="AE1207" s="201"/>
      <c r="AF1207" s="195"/>
      <c r="AG1207" s="121"/>
      <c r="AH1207" s="121"/>
      <c r="AI1207" s="121"/>
      <c r="AJ1207" s="121"/>
      <c r="AK1207" s="121"/>
      <c r="AL1207" s="121"/>
      <c r="AM1207" s="121"/>
      <c r="AN1207" s="121"/>
      <c r="AO1207" s="121"/>
      <c r="AP1207" s="121"/>
      <c r="AQ1207" s="121"/>
      <c r="AR1207" s="121"/>
      <c r="AS1207" s="121"/>
      <c r="AT1207" s="121"/>
      <c r="AU1207" s="121"/>
      <c r="AV1207" s="121"/>
      <c r="AW1207" s="121"/>
      <c r="AX1207" s="121"/>
      <c r="AY1207" s="121"/>
      <c r="AZ1207" s="121"/>
      <c r="BA1207" s="121"/>
      <c r="BB1207" s="121"/>
      <c r="BC1207" s="121"/>
      <c r="BD1207" s="121"/>
      <c r="BE1207" s="121"/>
    </row>
    <row r="1208" spans="1:57" s="122" customFormat="1" ht="15">
      <c r="A1208" s="202" t="str">
        <f>IF(Table1[[#This Row],[LIBRARY ID]]="","",CONCATENATE('Sample information'!B$16," #1"," ",Table1[[#This Row],[DATE SAMPLE DELIVERY]]))</f>
        <v/>
      </c>
      <c r="B1208" s="202" t="str">
        <f>IF(Table1[[#This Row],[LIBRARY ID]]="","",CONCATENATE('Sample information'!B$16,"-",Table1[[#This Row],[LIBRARY ID]]))</f>
        <v/>
      </c>
      <c r="C1208" s="194"/>
      <c r="D1208" s="194"/>
      <c r="E1208" s="194"/>
      <c r="F1208" s="204" t="s">
        <v>547</v>
      </c>
      <c r="G1208" s="194"/>
      <c r="H1208" s="194"/>
      <c r="I1208" s="194"/>
      <c r="J1208" s="194"/>
      <c r="K1208" s="194"/>
      <c r="L1208" s="202" t="str">
        <f>IF(Table1[[#This Row],[INDEX CATEGORY]]="",CONCATENATE("Custom (",Table1[[#This Row],[CUSTOM INDEX]],")"),IF(Table1[[#This Row],[INDEX CATEGORY]]="No index","Custom (None)",INDEX(Index!$C$3:$X$230,MATCH(Table1[[#This Row],[INDEX NUMBER]],Index!$B$3:$B$230,0),MATCH(Table1[[#This Row],[INDEX CATEGORY]],Index!$C$2:$X$2,0))))</f>
        <v>Custom ()</v>
      </c>
      <c r="M1208" s="205"/>
      <c r="N1208" s="206" t="s">
        <v>5</v>
      </c>
      <c r="O1208" s="205" t="s">
        <v>72</v>
      </c>
      <c r="P1208" s="210" t="str">
        <f>IF(Table1[[#This Row],[LIBRARY ID]]="","",Table1[[#This Row],[VOLUME]])</f>
        <v/>
      </c>
      <c r="Q1208" s="210" t="str">
        <f>IF(Table1[[#This Row],[LIBRARY ID]]="","",Table1[[#This Row],[CONCENTRATION]]*Table1[[#This Row],[VOLUME]])</f>
        <v/>
      </c>
      <c r="R1208" s="196" t="s">
        <v>981</v>
      </c>
      <c r="S1208" s="207" t="str">
        <f>IF(Table1[[#This Row],[LIBRARY ID]]="","",CONCATENATE('Sample information'!$B$16,"_",Table1[[#This Row],[PLATE]],"_org_",Table1[[#This Row],[DATE SAMPLE DELIVERY]]))</f>
        <v/>
      </c>
      <c r="T1208" s="121" t="str">
        <f>IF(Table1[[#This Row],[DATE SAMPLE DELIVERY]]="","",(CONCATENATE(20,LEFT(Table1[[#This Row],[DATE SAMPLE DELIVERY]],2),"-",(MID(Table1[[#This Row],[DATE SAMPLE DELIVERY]],3,2)),"-",(RIGHT(Table1[[#This Row],[DATE SAMPLE DELIVERY]],2)))))</f>
        <v/>
      </c>
      <c r="U1208" s="122" t="str">
        <f>IF(Table1[[#This Row],[LIBRARY ID]]="","",IF('Sample information'!$B$22="","RML",'Sample information'!$B$22))</f>
        <v/>
      </c>
      <c r="V1208" s="121" t="s">
        <v>280</v>
      </c>
      <c r="W1208" s="195"/>
      <c r="X1208" s="195"/>
      <c r="Y1208" s="197"/>
      <c r="Z1208" s="197"/>
      <c r="AA1208" s="198"/>
      <c r="AB1208" s="197"/>
      <c r="AC1208" s="199"/>
      <c r="AD1208" s="200"/>
      <c r="AE1208" s="201"/>
      <c r="AF1208" s="195"/>
      <c r="AG1208" s="121"/>
      <c r="AH1208" s="121"/>
      <c r="AI1208" s="121"/>
      <c r="AJ1208" s="121"/>
      <c r="AK1208" s="121"/>
      <c r="AL1208" s="121"/>
      <c r="AM1208" s="121"/>
      <c r="AN1208" s="121"/>
      <c r="AO1208" s="121"/>
      <c r="AP1208" s="121"/>
      <c r="AQ1208" s="121"/>
      <c r="AR1208" s="121"/>
      <c r="AS1208" s="121"/>
      <c r="AT1208" s="121"/>
      <c r="AU1208" s="121"/>
      <c r="AV1208" s="121"/>
      <c r="AW1208" s="121"/>
      <c r="AX1208" s="121"/>
      <c r="AY1208" s="121"/>
      <c r="AZ1208" s="121"/>
      <c r="BA1208" s="121"/>
      <c r="BB1208" s="121"/>
      <c r="BC1208" s="121"/>
      <c r="BD1208" s="121"/>
      <c r="BE1208" s="121"/>
    </row>
    <row r="1209" spans="1:57" s="122" customFormat="1" ht="15">
      <c r="A1209" s="202" t="str">
        <f>IF(Table1[[#This Row],[LIBRARY ID]]="","",CONCATENATE('Sample information'!B$16," #1"," ",Table1[[#This Row],[DATE SAMPLE DELIVERY]]))</f>
        <v/>
      </c>
      <c r="B1209" s="202" t="str">
        <f>IF(Table1[[#This Row],[LIBRARY ID]]="","",CONCATENATE('Sample information'!B$16,"-",Table1[[#This Row],[LIBRARY ID]]))</f>
        <v/>
      </c>
      <c r="C1209" s="194"/>
      <c r="D1209" s="194"/>
      <c r="E1209" s="194"/>
      <c r="F1209" s="204" t="s">
        <v>547</v>
      </c>
      <c r="G1209" s="194"/>
      <c r="H1209" s="194"/>
      <c r="I1209" s="194"/>
      <c r="J1209" s="194"/>
      <c r="K1209" s="194"/>
      <c r="L1209" s="202" t="str">
        <f>IF(Table1[[#This Row],[INDEX CATEGORY]]="",CONCATENATE("Custom (",Table1[[#This Row],[CUSTOM INDEX]],")"),IF(Table1[[#This Row],[INDEX CATEGORY]]="No index","Custom (None)",INDEX(Index!$C$3:$X$230,MATCH(Table1[[#This Row],[INDEX NUMBER]],Index!$B$3:$B$230,0),MATCH(Table1[[#This Row],[INDEX CATEGORY]],Index!$C$2:$X$2,0))))</f>
        <v>Custom ()</v>
      </c>
      <c r="M1209" s="205"/>
      <c r="N1209" s="206" t="s">
        <v>5</v>
      </c>
      <c r="O1209" s="205" t="s">
        <v>73</v>
      </c>
      <c r="P1209" s="210" t="str">
        <f>IF(Table1[[#This Row],[LIBRARY ID]]="","",Table1[[#This Row],[VOLUME]])</f>
        <v/>
      </c>
      <c r="Q1209" s="210" t="str">
        <f>IF(Table1[[#This Row],[LIBRARY ID]]="","",Table1[[#This Row],[CONCENTRATION]]*Table1[[#This Row],[VOLUME]])</f>
        <v/>
      </c>
      <c r="R1209" s="196" t="s">
        <v>981</v>
      </c>
      <c r="S1209" s="207" t="str">
        <f>IF(Table1[[#This Row],[LIBRARY ID]]="","",CONCATENATE('Sample information'!$B$16,"_",Table1[[#This Row],[PLATE]],"_org_",Table1[[#This Row],[DATE SAMPLE DELIVERY]]))</f>
        <v/>
      </c>
      <c r="T1209" s="121" t="str">
        <f>IF(Table1[[#This Row],[DATE SAMPLE DELIVERY]]="","",(CONCATENATE(20,LEFT(Table1[[#This Row],[DATE SAMPLE DELIVERY]],2),"-",(MID(Table1[[#This Row],[DATE SAMPLE DELIVERY]],3,2)),"-",(RIGHT(Table1[[#This Row],[DATE SAMPLE DELIVERY]],2)))))</f>
        <v/>
      </c>
      <c r="U1209" s="122" t="str">
        <f>IF(Table1[[#This Row],[LIBRARY ID]]="","",IF('Sample information'!$B$22="","RML",'Sample information'!$B$22))</f>
        <v/>
      </c>
      <c r="V1209" s="121" t="s">
        <v>280</v>
      </c>
      <c r="W1209" s="195"/>
      <c r="X1209" s="195"/>
      <c r="Y1209" s="197"/>
      <c r="Z1209" s="197"/>
      <c r="AA1209" s="198"/>
      <c r="AB1209" s="197"/>
      <c r="AC1209" s="199"/>
      <c r="AD1209" s="200"/>
      <c r="AE1209" s="201"/>
      <c r="AF1209" s="195"/>
      <c r="AG1209" s="121"/>
      <c r="AH1209" s="121"/>
      <c r="AI1209" s="121"/>
      <c r="AJ1209" s="121"/>
      <c r="AK1209" s="121"/>
      <c r="AL1209" s="121"/>
      <c r="AM1209" s="121"/>
      <c r="AN1209" s="121"/>
      <c r="AO1209" s="121"/>
      <c r="AP1209" s="121"/>
      <c r="AQ1209" s="121"/>
      <c r="AR1209" s="121"/>
      <c r="AS1209" s="121"/>
      <c r="AT1209" s="121"/>
      <c r="AU1209" s="121"/>
      <c r="AV1209" s="121"/>
      <c r="AW1209" s="121"/>
      <c r="AX1209" s="121"/>
      <c r="AY1209" s="121"/>
      <c r="AZ1209" s="121"/>
      <c r="BA1209" s="121"/>
      <c r="BB1209" s="121"/>
      <c r="BC1209" s="121"/>
      <c r="BD1209" s="121"/>
      <c r="BE1209" s="121"/>
    </row>
    <row r="1210" spans="1:57" s="122" customFormat="1" ht="15">
      <c r="A1210" s="202" t="str">
        <f>IF(Table1[[#This Row],[LIBRARY ID]]="","",CONCATENATE('Sample information'!B$16," #1"," ",Table1[[#This Row],[DATE SAMPLE DELIVERY]]))</f>
        <v/>
      </c>
      <c r="B1210" s="202" t="str">
        <f>IF(Table1[[#This Row],[LIBRARY ID]]="","",CONCATENATE('Sample information'!B$16,"-",Table1[[#This Row],[LIBRARY ID]]))</f>
        <v/>
      </c>
      <c r="C1210" s="194"/>
      <c r="D1210" s="194"/>
      <c r="E1210" s="194"/>
      <c r="F1210" s="204" t="s">
        <v>547</v>
      </c>
      <c r="G1210" s="194"/>
      <c r="H1210" s="194"/>
      <c r="I1210" s="194"/>
      <c r="J1210" s="194"/>
      <c r="K1210" s="194"/>
      <c r="L1210" s="202" t="str">
        <f>IF(Table1[[#This Row],[INDEX CATEGORY]]="",CONCATENATE("Custom (",Table1[[#This Row],[CUSTOM INDEX]],")"),IF(Table1[[#This Row],[INDEX CATEGORY]]="No index","Custom (None)",INDEX(Index!$C$3:$X$230,MATCH(Table1[[#This Row],[INDEX NUMBER]],Index!$B$3:$B$230,0),MATCH(Table1[[#This Row],[INDEX CATEGORY]],Index!$C$2:$X$2,0))))</f>
        <v>Custom ()</v>
      </c>
      <c r="M1210" s="205"/>
      <c r="N1210" s="206" t="s">
        <v>5</v>
      </c>
      <c r="O1210" s="205" t="s">
        <v>74</v>
      </c>
      <c r="P1210" s="210" t="str">
        <f>IF(Table1[[#This Row],[LIBRARY ID]]="","",Table1[[#This Row],[VOLUME]])</f>
        <v/>
      </c>
      <c r="Q1210" s="210" t="str">
        <f>IF(Table1[[#This Row],[LIBRARY ID]]="","",Table1[[#This Row],[CONCENTRATION]]*Table1[[#This Row],[VOLUME]])</f>
        <v/>
      </c>
      <c r="R1210" s="196" t="s">
        <v>981</v>
      </c>
      <c r="S1210" s="207" t="str">
        <f>IF(Table1[[#This Row],[LIBRARY ID]]="","",CONCATENATE('Sample information'!$B$16,"_",Table1[[#This Row],[PLATE]],"_org_",Table1[[#This Row],[DATE SAMPLE DELIVERY]]))</f>
        <v/>
      </c>
      <c r="T1210" s="121" t="str">
        <f>IF(Table1[[#This Row],[DATE SAMPLE DELIVERY]]="","",(CONCATENATE(20,LEFT(Table1[[#This Row],[DATE SAMPLE DELIVERY]],2),"-",(MID(Table1[[#This Row],[DATE SAMPLE DELIVERY]],3,2)),"-",(RIGHT(Table1[[#This Row],[DATE SAMPLE DELIVERY]],2)))))</f>
        <v/>
      </c>
      <c r="U1210" s="122" t="str">
        <f>IF(Table1[[#This Row],[LIBRARY ID]]="","",IF('Sample information'!$B$22="","RML",'Sample information'!$B$22))</f>
        <v/>
      </c>
      <c r="V1210" s="121" t="s">
        <v>280</v>
      </c>
      <c r="W1210" s="195"/>
      <c r="X1210" s="195"/>
      <c r="Y1210" s="197"/>
      <c r="Z1210" s="197"/>
      <c r="AA1210" s="198"/>
      <c r="AB1210" s="197"/>
      <c r="AC1210" s="199"/>
      <c r="AD1210" s="200"/>
      <c r="AE1210" s="201"/>
      <c r="AF1210" s="195"/>
      <c r="AG1210" s="121"/>
      <c r="AH1210" s="121"/>
      <c r="AI1210" s="121"/>
      <c r="AJ1210" s="121"/>
      <c r="AK1210" s="121"/>
      <c r="AL1210" s="121"/>
      <c r="AM1210" s="121"/>
      <c r="AN1210" s="121"/>
      <c r="AO1210" s="121"/>
      <c r="AP1210" s="121"/>
      <c r="AQ1210" s="121"/>
      <c r="AR1210" s="121"/>
      <c r="AS1210" s="121"/>
      <c r="AT1210" s="121"/>
      <c r="AU1210" s="121"/>
      <c r="AV1210" s="121"/>
      <c r="AW1210" s="121"/>
      <c r="AX1210" s="121"/>
      <c r="AY1210" s="121"/>
      <c r="AZ1210" s="121"/>
      <c r="BA1210" s="121"/>
      <c r="BB1210" s="121"/>
      <c r="BC1210" s="121"/>
      <c r="BD1210" s="121"/>
      <c r="BE1210" s="121"/>
    </row>
    <row r="1211" spans="1:57" s="122" customFormat="1" ht="15">
      <c r="A1211" s="202" t="str">
        <f>IF(Table1[[#This Row],[LIBRARY ID]]="","",CONCATENATE('Sample information'!B$16," #1"," ",Table1[[#This Row],[DATE SAMPLE DELIVERY]]))</f>
        <v/>
      </c>
      <c r="B1211" s="202" t="str">
        <f>IF(Table1[[#This Row],[LIBRARY ID]]="","",CONCATENATE('Sample information'!B$16,"-",Table1[[#This Row],[LIBRARY ID]]))</f>
        <v/>
      </c>
      <c r="C1211" s="194"/>
      <c r="D1211" s="194"/>
      <c r="E1211" s="194"/>
      <c r="F1211" s="204" t="s">
        <v>547</v>
      </c>
      <c r="G1211" s="194"/>
      <c r="H1211" s="194"/>
      <c r="I1211" s="194"/>
      <c r="J1211" s="194"/>
      <c r="K1211" s="194"/>
      <c r="L1211" s="202" t="str">
        <f>IF(Table1[[#This Row],[INDEX CATEGORY]]="",CONCATENATE("Custom (",Table1[[#This Row],[CUSTOM INDEX]],")"),IF(Table1[[#This Row],[INDEX CATEGORY]]="No index","Custom (None)",INDEX(Index!$C$3:$X$230,MATCH(Table1[[#This Row],[INDEX NUMBER]],Index!$B$3:$B$230,0),MATCH(Table1[[#This Row],[INDEX CATEGORY]],Index!$C$2:$X$2,0))))</f>
        <v>Custom ()</v>
      </c>
      <c r="M1211" s="205"/>
      <c r="N1211" s="206" t="s">
        <v>5</v>
      </c>
      <c r="O1211" s="205" t="s">
        <v>75</v>
      </c>
      <c r="P1211" s="210" t="str">
        <f>IF(Table1[[#This Row],[LIBRARY ID]]="","",Table1[[#This Row],[VOLUME]])</f>
        <v/>
      </c>
      <c r="Q1211" s="210" t="str">
        <f>IF(Table1[[#This Row],[LIBRARY ID]]="","",Table1[[#This Row],[CONCENTRATION]]*Table1[[#This Row],[VOLUME]])</f>
        <v/>
      </c>
      <c r="R1211" s="196" t="s">
        <v>981</v>
      </c>
      <c r="S1211" s="207" t="str">
        <f>IF(Table1[[#This Row],[LIBRARY ID]]="","",CONCATENATE('Sample information'!$B$16,"_",Table1[[#This Row],[PLATE]],"_org_",Table1[[#This Row],[DATE SAMPLE DELIVERY]]))</f>
        <v/>
      </c>
      <c r="T1211" s="121" t="str">
        <f>IF(Table1[[#This Row],[DATE SAMPLE DELIVERY]]="","",(CONCATENATE(20,LEFT(Table1[[#This Row],[DATE SAMPLE DELIVERY]],2),"-",(MID(Table1[[#This Row],[DATE SAMPLE DELIVERY]],3,2)),"-",(RIGHT(Table1[[#This Row],[DATE SAMPLE DELIVERY]],2)))))</f>
        <v/>
      </c>
      <c r="U1211" s="122" t="str">
        <f>IF(Table1[[#This Row],[LIBRARY ID]]="","",IF('Sample information'!$B$22="","RML",'Sample information'!$B$22))</f>
        <v/>
      </c>
      <c r="V1211" s="121" t="s">
        <v>280</v>
      </c>
      <c r="W1211" s="195"/>
      <c r="X1211" s="195"/>
      <c r="Y1211" s="197"/>
      <c r="Z1211" s="197"/>
      <c r="AA1211" s="198"/>
      <c r="AB1211" s="197"/>
      <c r="AC1211" s="199"/>
      <c r="AD1211" s="200"/>
      <c r="AE1211" s="201"/>
      <c r="AF1211" s="195"/>
      <c r="AG1211" s="121"/>
      <c r="AH1211" s="121"/>
      <c r="AI1211" s="121"/>
      <c r="AJ1211" s="121"/>
      <c r="AK1211" s="121"/>
      <c r="AL1211" s="121"/>
      <c r="AM1211" s="121"/>
      <c r="AN1211" s="121"/>
      <c r="AO1211" s="121"/>
      <c r="AP1211" s="121"/>
      <c r="AQ1211" s="121"/>
      <c r="AR1211" s="121"/>
      <c r="AS1211" s="121"/>
      <c r="AT1211" s="121"/>
      <c r="AU1211" s="121"/>
      <c r="AV1211" s="121"/>
      <c r="AW1211" s="121"/>
      <c r="AX1211" s="121"/>
      <c r="AY1211" s="121"/>
      <c r="AZ1211" s="121"/>
      <c r="BA1211" s="121"/>
      <c r="BB1211" s="121"/>
      <c r="BC1211" s="121"/>
      <c r="BD1211" s="121"/>
      <c r="BE1211" s="121"/>
    </row>
    <row r="1212" spans="1:57" s="122" customFormat="1" ht="15">
      <c r="A1212" s="202" t="str">
        <f>IF(Table1[[#This Row],[LIBRARY ID]]="","",CONCATENATE('Sample information'!B$16," #1"," ",Table1[[#This Row],[DATE SAMPLE DELIVERY]]))</f>
        <v/>
      </c>
      <c r="B1212" s="202" t="str">
        <f>IF(Table1[[#This Row],[LIBRARY ID]]="","",CONCATENATE('Sample information'!B$16,"-",Table1[[#This Row],[LIBRARY ID]]))</f>
        <v/>
      </c>
      <c r="C1212" s="194"/>
      <c r="D1212" s="194"/>
      <c r="E1212" s="194"/>
      <c r="F1212" s="204" t="s">
        <v>547</v>
      </c>
      <c r="G1212" s="194"/>
      <c r="H1212" s="194"/>
      <c r="I1212" s="194"/>
      <c r="J1212" s="194"/>
      <c r="K1212" s="194"/>
      <c r="L1212" s="202" t="str">
        <f>IF(Table1[[#This Row],[INDEX CATEGORY]]="",CONCATENATE("Custom (",Table1[[#This Row],[CUSTOM INDEX]],")"),IF(Table1[[#This Row],[INDEX CATEGORY]]="No index","Custom (None)",INDEX(Index!$C$3:$X$230,MATCH(Table1[[#This Row],[INDEX NUMBER]],Index!$B$3:$B$230,0),MATCH(Table1[[#This Row],[INDEX CATEGORY]],Index!$C$2:$X$2,0))))</f>
        <v>Custom ()</v>
      </c>
      <c r="M1212" s="205"/>
      <c r="N1212" s="206" t="s">
        <v>5</v>
      </c>
      <c r="O1212" s="205" t="s">
        <v>76</v>
      </c>
      <c r="P1212" s="210" t="str">
        <f>IF(Table1[[#This Row],[LIBRARY ID]]="","",Table1[[#This Row],[VOLUME]])</f>
        <v/>
      </c>
      <c r="Q1212" s="210" t="str">
        <f>IF(Table1[[#This Row],[LIBRARY ID]]="","",Table1[[#This Row],[CONCENTRATION]]*Table1[[#This Row],[VOLUME]])</f>
        <v/>
      </c>
      <c r="R1212" s="196" t="s">
        <v>981</v>
      </c>
      <c r="S1212" s="207" t="str">
        <f>IF(Table1[[#This Row],[LIBRARY ID]]="","",CONCATENATE('Sample information'!$B$16,"_",Table1[[#This Row],[PLATE]],"_org_",Table1[[#This Row],[DATE SAMPLE DELIVERY]]))</f>
        <v/>
      </c>
      <c r="T1212" s="121" t="str">
        <f>IF(Table1[[#This Row],[DATE SAMPLE DELIVERY]]="","",(CONCATENATE(20,LEFT(Table1[[#This Row],[DATE SAMPLE DELIVERY]],2),"-",(MID(Table1[[#This Row],[DATE SAMPLE DELIVERY]],3,2)),"-",(RIGHT(Table1[[#This Row],[DATE SAMPLE DELIVERY]],2)))))</f>
        <v/>
      </c>
      <c r="U1212" s="122" t="str">
        <f>IF(Table1[[#This Row],[LIBRARY ID]]="","",IF('Sample information'!$B$22="","RML",'Sample information'!$B$22))</f>
        <v/>
      </c>
      <c r="V1212" s="121" t="s">
        <v>280</v>
      </c>
      <c r="W1212" s="195"/>
      <c r="X1212" s="195"/>
      <c r="Y1212" s="197"/>
      <c r="Z1212" s="197"/>
      <c r="AA1212" s="198"/>
      <c r="AB1212" s="197"/>
      <c r="AC1212" s="199"/>
      <c r="AD1212" s="200"/>
      <c r="AE1212" s="201"/>
      <c r="AF1212" s="195"/>
      <c r="AG1212" s="121"/>
      <c r="AH1212" s="121"/>
      <c r="AI1212" s="121"/>
      <c r="AJ1212" s="121"/>
      <c r="AK1212" s="121"/>
      <c r="AL1212" s="121"/>
      <c r="AM1212" s="121"/>
      <c r="AN1212" s="121"/>
      <c r="AO1212" s="121"/>
      <c r="AP1212" s="121"/>
      <c r="AQ1212" s="121"/>
      <c r="AR1212" s="121"/>
      <c r="AS1212" s="121"/>
      <c r="AT1212" s="121"/>
      <c r="AU1212" s="121"/>
      <c r="AV1212" s="121"/>
      <c r="AW1212" s="121"/>
      <c r="AX1212" s="121"/>
      <c r="AY1212" s="121"/>
      <c r="AZ1212" s="121"/>
      <c r="BA1212" s="121"/>
      <c r="BB1212" s="121"/>
      <c r="BC1212" s="121"/>
      <c r="BD1212" s="121"/>
      <c r="BE1212" s="121"/>
    </row>
    <row r="1213" spans="1:57" s="122" customFormat="1" ht="15">
      <c r="A1213" s="202" t="str">
        <f>IF(Table1[[#This Row],[LIBRARY ID]]="","",CONCATENATE('Sample information'!B$16," #1"," ",Table1[[#This Row],[DATE SAMPLE DELIVERY]]))</f>
        <v/>
      </c>
      <c r="B1213" s="202" t="str">
        <f>IF(Table1[[#This Row],[LIBRARY ID]]="","",CONCATENATE('Sample information'!B$16,"-",Table1[[#This Row],[LIBRARY ID]]))</f>
        <v/>
      </c>
      <c r="C1213" s="194"/>
      <c r="D1213" s="194"/>
      <c r="E1213" s="194"/>
      <c r="F1213" s="204" t="s">
        <v>547</v>
      </c>
      <c r="G1213" s="194"/>
      <c r="H1213" s="194"/>
      <c r="I1213" s="194"/>
      <c r="J1213" s="194"/>
      <c r="K1213" s="194"/>
      <c r="L1213" s="202" t="str">
        <f>IF(Table1[[#This Row],[INDEX CATEGORY]]="",CONCATENATE("Custom (",Table1[[#This Row],[CUSTOM INDEX]],")"),IF(Table1[[#This Row],[INDEX CATEGORY]]="No index","Custom (None)",INDEX(Index!$C$3:$X$230,MATCH(Table1[[#This Row],[INDEX NUMBER]],Index!$B$3:$B$230,0),MATCH(Table1[[#This Row],[INDEX CATEGORY]],Index!$C$2:$X$2,0))))</f>
        <v>Custom ()</v>
      </c>
      <c r="M1213" s="205"/>
      <c r="N1213" s="206" t="s">
        <v>5</v>
      </c>
      <c r="O1213" s="205" t="s">
        <v>77</v>
      </c>
      <c r="P1213" s="210" t="str">
        <f>IF(Table1[[#This Row],[LIBRARY ID]]="","",Table1[[#This Row],[VOLUME]])</f>
        <v/>
      </c>
      <c r="Q1213" s="210" t="str">
        <f>IF(Table1[[#This Row],[LIBRARY ID]]="","",Table1[[#This Row],[CONCENTRATION]]*Table1[[#This Row],[VOLUME]])</f>
        <v/>
      </c>
      <c r="R1213" s="196" t="s">
        <v>981</v>
      </c>
      <c r="S1213" s="207" t="str">
        <f>IF(Table1[[#This Row],[LIBRARY ID]]="","",CONCATENATE('Sample information'!$B$16,"_",Table1[[#This Row],[PLATE]],"_org_",Table1[[#This Row],[DATE SAMPLE DELIVERY]]))</f>
        <v/>
      </c>
      <c r="T1213" s="121" t="str">
        <f>IF(Table1[[#This Row],[DATE SAMPLE DELIVERY]]="","",(CONCATENATE(20,LEFT(Table1[[#This Row],[DATE SAMPLE DELIVERY]],2),"-",(MID(Table1[[#This Row],[DATE SAMPLE DELIVERY]],3,2)),"-",(RIGHT(Table1[[#This Row],[DATE SAMPLE DELIVERY]],2)))))</f>
        <v/>
      </c>
      <c r="U1213" s="122" t="str">
        <f>IF(Table1[[#This Row],[LIBRARY ID]]="","",IF('Sample information'!$B$22="","RML",'Sample information'!$B$22))</f>
        <v/>
      </c>
      <c r="V1213" s="121" t="s">
        <v>280</v>
      </c>
      <c r="W1213" s="195"/>
      <c r="X1213" s="195"/>
      <c r="Y1213" s="197"/>
      <c r="Z1213" s="197"/>
      <c r="AA1213" s="198"/>
      <c r="AB1213" s="197"/>
      <c r="AC1213" s="199"/>
      <c r="AD1213" s="200"/>
      <c r="AE1213" s="201"/>
      <c r="AF1213" s="195"/>
      <c r="AG1213" s="121"/>
      <c r="AH1213" s="121"/>
      <c r="AI1213" s="121"/>
      <c r="AJ1213" s="121"/>
      <c r="AK1213" s="121"/>
      <c r="AL1213" s="121"/>
      <c r="AM1213" s="121"/>
      <c r="AN1213" s="121"/>
      <c r="AO1213" s="121"/>
      <c r="AP1213" s="121"/>
      <c r="AQ1213" s="121"/>
      <c r="AR1213" s="121"/>
      <c r="AS1213" s="121"/>
      <c r="AT1213" s="121"/>
      <c r="AU1213" s="121"/>
      <c r="AV1213" s="121"/>
      <c r="AW1213" s="121"/>
      <c r="AX1213" s="121"/>
      <c r="AY1213" s="121"/>
      <c r="AZ1213" s="121"/>
      <c r="BA1213" s="121"/>
      <c r="BB1213" s="121"/>
      <c r="BC1213" s="121"/>
      <c r="BD1213" s="121"/>
      <c r="BE1213" s="121"/>
    </row>
    <row r="1214" spans="1:57" s="122" customFormat="1" ht="15">
      <c r="A1214" s="202" t="str">
        <f>IF(Table1[[#This Row],[LIBRARY ID]]="","",CONCATENATE('Sample information'!B$16," #1"," ",Table1[[#This Row],[DATE SAMPLE DELIVERY]]))</f>
        <v/>
      </c>
      <c r="B1214" s="202" t="str">
        <f>IF(Table1[[#This Row],[LIBRARY ID]]="","",CONCATENATE('Sample information'!B$16,"-",Table1[[#This Row],[LIBRARY ID]]))</f>
        <v/>
      </c>
      <c r="C1214" s="194"/>
      <c r="D1214" s="194"/>
      <c r="E1214" s="194"/>
      <c r="F1214" s="204" t="s">
        <v>547</v>
      </c>
      <c r="G1214" s="194"/>
      <c r="H1214" s="194"/>
      <c r="I1214" s="194"/>
      <c r="J1214" s="194"/>
      <c r="K1214" s="194"/>
      <c r="L1214" s="202" t="str">
        <f>IF(Table1[[#This Row],[INDEX CATEGORY]]="",CONCATENATE("Custom (",Table1[[#This Row],[CUSTOM INDEX]],")"),IF(Table1[[#This Row],[INDEX CATEGORY]]="No index","Custom (None)",INDEX(Index!$C$3:$X$230,MATCH(Table1[[#This Row],[INDEX NUMBER]],Index!$B$3:$B$230,0),MATCH(Table1[[#This Row],[INDEX CATEGORY]],Index!$C$2:$X$2,0))))</f>
        <v>Custom ()</v>
      </c>
      <c r="M1214" s="205"/>
      <c r="N1214" s="206" t="s">
        <v>5</v>
      </c>
      <c r="O1214" s="205" t="s">
        <v>78</v>
      </c>
      <c r="P1214" s="210" t="str">
        <f>IF(Table1[[#This Row],[LIBRARY ID]]="","",Table1[[#This Row],[VOLUME]])</f>
        <v/>
      </c>
      <c r="Q1214" s="210" t="str">
        <f>IF(Table1[[#This Row],[LIBRARY ID]]="","",Table1[[#This Row],[CONCENTRATION]]*Table1[[#This Row],[VOLUME]])</f>
        <v/>
      </c>
      <c r="R1214" s="196" t="s">
        <v>981</v>
      </c>
      <c r="S1214" s="207" t="str">
        <f>IF(Table1[[#This Row],[LIBRARY ID]]="","",CONCATENATE('Sample information'!$B$16,"_",Table1[[#This Row],[PLATE]],"_org_",Table1[[#This Row],[DATE SAMPLE DELIVERY]]))</f>
        <v/>
      </c>
      <c r="T1214" s="121" t="str">
        <f>IF(Table1[[#This Row],[DATE SAMPLE DELIVERY]]="","",(CONCATENATE(20,LEFT(Table1[[#This Row],[DATE SAMPLE DELIVERY]],2),"-",(MID(Table1[[#This Row],[DATE SAMPLE DELIVERY]],3,2)),"-",(RIGHT(Table1[[#This Row],[DATE SAMPLE DELIVERY]],2)))))</f>
        <v/>
      </c>
      <c r="U1214" s="122" t="str">
        <f>IF(Table1[[#This Row],[LIBRARY ID]]="","",IF('Sample information'!$B$22="","RML",'Sample information'!$B$22))</f>
        <v/>
      </c>
      <c r="V1214" s="121" t="s">
        <v>280</v>
      </c>
      <c r="W1214" s="195"/>
      <c r="X1214" s="195"/>
      <c r="Y1214" s="197"/>
      <c r="Z1214" s="197"/>
      <c r="AA1214" s="198"/>
      <c r="AB1214" s="197"/>
      <c r="AC1214" s="199"/>
      <c r="AD1214" s="200"/>
      <c r="AE1214" s="201"/>
      <c r="AF1214" s="195"/>
      <c r="AG1214" s="121"/>
      <c r="AH1214" s="121"/>
      <c r="AI1214" s="121"/>
      <c r="AJ1214" s="121"/>
      <c r="AK1214" s="121"/>
      <c r="AL1214" s="121"/>
      <c r="AM1214" s="121"/>
      <c r="AN1214" s="121"/>
      <c r="AO1214" s="121"/>
      <c r="AP1214" s="121"/>
      <c r="AQ1214" s="121"/>
      <c r="AR1214" s="121"/>
      <c r="AS1214" s="121"/>
      <c r="AT1214" s="121"/>
      <c r="AU1214" s="121"/>
      <c r="AV1214" s="121"/>
      <c r="AW1214" s="121"/>
      <c r="AX1214" s="121"/>
      <c r="AY1214" s="121"/>
      <c r="AZ1214" s="121"/>
      <c r="BA1214" s="121"/>
      <c r="BB1214" s="121"/>
      <c r="BC1214" s="121"/>
      <c r="BD1214" s="121"/>
      <c r="BE1214" s="121"/>
    </row>
    <row r="1215" spans="1:57" s="122" customFormat="1" ht="15">
      <c r="A1215" s="202" t="str">
        <f>IF(Table1[[#This Row],[LIBRARY ID]]="","",CONCATENATE('Sample information'!B$16," #1"," ",Table1[[#This Row],[DATE SAMPLE DELIVERY]]))</f>
        <v/>
      </c>
      <c r="B1215" s="202" t="str">
        <f>IF(Table1[[#This Row],[LIBRARY ID]]="","",CONCATENATE('Sample information'!B$16,"-",Table1[[#This Row],[LIBRARY ID]]))</f>
        <v/>
      </c>
      <c r="C1215" s="194"/>
      <c r="D1215" s="194"/>
      <c r="E1215" s="194"/>
      <c r="F1215" s="204" t="s">
        <v>547</v>
      </c>
      <c r="G1215" s="194"/>
      <c r="H1215" s="194"/>
      <c r="I1215" s="194"/>
      <c r="J1215" s="194"/>
      <c r="K1215" s="194"/>
      <c r="L1215" s="202" t="str">
        <f>IF(Table1[[#This Row],[INDEX CATEGORY]]="",CONCATENATE("Custom (",Table1[[#This Row],[CUSTOM INDEX]],")"),IF(Table1[[#This Row],[INDEX CATEGORY]]="No index","Custom (None)",INDEX(Index!$C$3:$X$230,MATCH(Table1[[#This Row],[INDEX NUMBER]],Index!$B$3:$B$230,0),MATCH(Table1[[#This Row],[INDEX CATEGORY]],Index!$C$2:$X$2,0))))</f>
        <v>Custom ()</v>
      </c>
      <c r="M1215" s="205"/>
      <c r="N1215" s="206" t="s">
        <v>5</v>
      </c>
      <c r="O1215" s="205" t="s">
        <v>79</v>
      </c>
      <c r="P1215" s="210" t="str">
        <f>IF(Table1[[#This Row],[LIBRARY ID]]="","",Table1[[#This Row],[VOLUME]])</f>
        <v/>
      </c>
      <c r="Q1215" s="210" t="str">
        <f>IF(Table1[[#This Row],[LIBRARY ID]]="","",Table1[[#This Row],[CONCENTRATION]]*Table1[[#This Row],[VOLUME]])</f>
        <v/>
      </c>
      <c r="R1215" s="196" t="s">
        <v>981</v>
      </c>
      <c r="S1215" s="207" t="str">
        <f>IF(Table1[[#This Row],[LIBRARY ID]]="","",CONCATENATE('Sample information'!$B$16,"_",Table1[[#This Row],[PLATE]],"_org_",Table1[[#This Row],[DATE SAMPLE DELIVERY]]))</f>
        <v/>
      </c>
      <c r="T1215" s="121" t="str">
        <f>IF(Table1[[#This Row],[DATE SAMPLE DELIVERY]]="","",(CONCATENATE(20,LEFT(Table1[[#This Row],[DATE SAMPLE DELIVERY]],2),"-",(MID(Table1[[#This Row],[DATE SAMPLE DELIVERY]],3,2)),"-",(RIGHT(Table1[[#This Row],[DATE SAMPLE DELIVERY]],2)))))</f>
        <v/>
      </c>
      <c r="U1215" s="122" t="str">
        <f>IF(Table1[[#This Row],[LIBRARY ID]]="","",IF('Sample information'!$B$22="","RML",'Sample information'!$B$22))</f>
        <v/>
      </c>
      <c r="V1215" s="121" t="s">
        <v>280</v>
      </c>
      <c r="W1215" s="195"/>
      <c r="X1215" s="195"/>
      <c r="Y1215" s="197"/>
      <c r="Z1215" s="197"/>
      <c r="AA1215" s="198"/>
      <c r="AB1215" s="197"/>
      <c r="AC1215" s="199"/>
      <c r="AD1215" s="200"/>
      <c r="AE1215" s="201"/>
      <c r="AF1215" s="195"/>
      <c r="AG1215" s="121"/>
      <c r="AH1215" s="121"/>
      <c r="AI1215" s="121"/>
      <c r="AJ1215" s="121"/>
      <c r="AK1215" s="121"/>
      <c r="AL1215" s="121"/>
      <c r="AM1215" s="121"/>
      <c r="AN1215" s="121"/>
      <c r="AO1215" s="121"/>
      <c r="AP1215" s="121"/>
      <c r="AQ1215" s="121"/>
      <c r="AR1215" s="121"/>
      <c r="AS1215" s="121"/>
      <c r="AT1215" s="121"/>
      <c r="AU1215" s="121"/>
      <c r="AV1215" s="121"/>
      <c r="AW1215" s="121"/>
      <c r="AX1215" s="121"/>
      <c r="AY1215" s="121"/>
      <c r="AZ1215" s="121"/>
      <c r="BA1215" s="121"/>
      <c r="BB1215" s="121"/>
      <c r="BC1215" s="121"/>
      <c r="BD1215" s="121"/>
      <c r="BE1215" s="121"/>
    </row>
    <row r="1216" spans="1:57" s="122" customFormat="1" ht="15">
      <c r="A1216" s="202" t="str">
        <f>IF(Table1[[#This Row],[LIBRARY ID]]="","",CONCATENATE('Sample information'!B$16," #1"," ",Table1[[#This Row],[DATE SAMPLE DELIVERY]]))</f>
        <v/>
      </c>
      <c r="B1216" s="202" t="str">
        <f>IF(Table1[[#This Row],[LIBRARY ID]]="","",CONCATENATE('Sample information'!B$16,"-",Table1[[#This Row],[LIBRARY ID]]))</f>
        <v/>
      </c>
      <c r="C1216" s="194"/>
      <c r="D1216" s="194"/>
      <c r="E1216" s="194"/>
      <c r="F1216" s="204" t="s">
        <v>547</v>
      </c>
      <c r="G1216" s="194"/>
      <c r="H1216" s="194"/>
      <c r="I1216" s="194"/>
      <c r="J1216" s="194"/>
      <c r="K1216" s="194"/>
      <c r="L1216" s="202" t="str">
        <f>IF(Table1[[#This Row],[INDEX CATEGORY]]="",CONCATENATE("Custom (",Table1[[#This Row],[CUSTOM INDEX]],")"),IF(Table1[[#This Row],[INDEX CATEGORY]]="No index","Custom (None)",INDEX(Index!$C$3:$X$230,MATCH(Table1[[#This Row],[INDEX NUMBER]],Index!$B$3:$B$230,0),MATCH(Table1[[#This Row],[INDEX CATEGORY]],Index!$C$2:$X$2,0))))</f>
        <v>Custom ()</v>
      </c>
      <c r="M1216" s="205"/>
      <c r="N1216" s="206" t="s">
        <v>5</v>
      </c>
      <c r="O1216" s="205" t="s">
        <v>80</v>
      </c>
      <c r="P1216" s="210" t="str">
        <f>IF(Table1[[#This Row],[LIBRARY ID]]="","",Table1[[#This Row],[VOLUME]])</f>
        <v/>
      </c>
      <c r="Q1216" s="210" t="str">
        <f>IF(Table1[[#This Row],[LIBRARY ID]]="","",Table1[[#This Row],[CONCENTRATION]]*Table1[[#This Row],[VOLUME]])</f>
        <v/>
      </c>
      <c r="R1216" s="196" t="s">
        <v>981</v>
      </c>
      <c r="S1216" s="207" t="str">
        <f>IF(Table1[[#This Row],[LIBRARY ID]]="","",CONCATENATE('Sample information'!$B$16,"_",Table1[[#This Row],[PLATE]],"_org_",Table1[[#This Row],[DATE SAMPLE DELIVERY]]))</f>
        <v/>
      </c>
      <c r="T1216" s="121" t="str">
        <f>IF(Table1[[#This Row],[DATE SAMPLE DELIVERY]]="","",(CONCATENATE(20,LEFT(Table1[[#This Row],[DATE SAMPLE DELIVERY]],2),"-",(MID(Table1[[#This Row],[DATE SAMPLE DELIVERY]],3,2)),"-",(RIGHT(Table1[[#This Row],[DATE SAMPLE DELIVERY]],2)))))</f>
        <v/>
      </c>
      <c r="U1216" s="122" t="str">
        <f>IF(Table1[[#This Row],[LIBRARY ID]]="","",IF('Sample information'!$B$22="","RML",'Sample information'!$B$22))</f>
        <v/>
      </c>
      <c r="V1216" s="121" t="s">
        <v>280</v>
      </c>
      <c r="W1216" s="195"/>
      <c r="X1216" s="195"/>
      <c r="Y1216" s="197"/>
      <c r="Z1216" s="197"/>
      <c r="AA1216" s="198"/>
      <c r="AB1216" s="197"/>
      <c r="AC1216" s="199"/>
      <c r="AD1216" s="200"/>
      <c r="AE1216" s="201"/>
      <c r="AF1216" s="195"/>
      <c r="AG1216" s="121"/>
      <c r="AH1216" s="121"/>
      <c r="AI1216" s="121"/>
      <c r="AJ1216" s="121"/>
      <c r="AK1216" s="121"/>
      <c r="AL1216" s="121"/>
      <c r="AM1216" s="121"/>
      <c r="AN1216" s="121"/>
      <c r="AO1216" s="121"/>
      <c r="AP1216" s="121"/>
      <c r="AQ1216" s="121"/>
      <c r="AR1216" s="121"/>
      <c r="AS1216" s="121"/>
      <c r="AT1216" s="121"/>
      <c r="AU1216" s="121"/>
      <c r="AV1216" s="121"/>
      <c r="AW1216" s="121"/>
      <c r="AX1216" s="121"/>
      <c r="AY1216" s="121"/>
      <c r="AZ1216" s="121"/>
      <c r="BA1216" s="121"/>
      <c r="BB1216" s="121"/>
      <c r="BC1216" s="121"/>
      <c r="BD1216" s="121"/>
      <c r="BE1216" s="121"/>
    </row>
    <row r="1217" spans="1:57" s="122" customFormat="1" ht="15">
      <c r="A1217" s="202" t="str">
        <f>IF(Table1[[#This Row],[LIBRARY ID]]="","",CONCATENATE('Sample information'!B$16," #1"," ",Table1[[#This Row],[DATE SAMPLE DELIVERY]]))</f>
        <v/>
      </c>
      <c r="B1217" s="202" t="str">
        <f>IF(Table1[[#This Row],[LIBRARY ID]]="","",CONCATENATE('Sample information'!B$16,"-",Table1[[#This Row],[LIBRARY ID]]))</f>
        <v/>
      </c>
      <c r="C1217" s="194"/>
      <c r="D1217" s="194"/>
      <c r="E1217" s="194"/>
      <c r="F1217" s="204" t="s">
        <v>547</v>
      </c>
      <c r="G1217" s="194"/>
      <c r="H1217" s="194"/>
      <c r="I1217" s="194"/>
      <c r="J1217" s="194"/>
      <c r="K1217" s="194"/>
      <c r="L1217" s="202" t="str">
        <f>IF(Table1[[#This Row],[INDEX CATEGORY]]="",CONCATENATE("Custom (",Table1[[#This Row],[CUSTOM INDEX]],")"),IF(Table1[[#This Row],[INDEX CATEGORY]]="No index","Custom (None)",INDEX(Index!$C$3:$X$230,MATCH(Table1[[#This Row],[INDEX NUMBER]],Index!$B$3:$B$230,0),MATCH(Table1[[#This Row],[INDEX CATEGORY]],Index!$C$2:$X$2,0))))</f>
        <v>Custom ()</v>
      </c>
      <c r="M1217" s="205"/>
      <c r="N1217" s="206" t="s">
        <v>5</v>
      </c>
      <c r="O1217" s="205" t="s">
        <v>81</v>
      </c>
      <c r="P1217" s="210" t="str">
        <f>IF(Table1[[#This Row],[LIBRARY ID]]="","",Table1[[#This Row],[VOLUME]])</f>
        <v/>
      </c>
      <c r="Q1217" s="210" t="str">
        <f>IF(Table1[[#This Row],[LIBRARY ID]]="","",Table1[[#This Row],[CONCENTRATION]]*Table1[[#This Row],[VOLUME]])</f>
        <v/>
      </c>
      <c r="R1217" s="196" t="s">
        <v>981</v>
      </c>
      <c r="S1217" s="207" t="str">
        <f>IF(Table1[[#This Row],[LIBRARY ID]]="","",CONCATENATE('Sample information'!$B$16,"_",Table1[[#This Row],[PLATE]],"_org_",Table1[[#This Row],[DATE SAMPLE DELIVERY]]))</f>
        <v/>
      </c>
      <c r="T1217" s="121" t="str">
        <f>IF(Table1[[#This Row],[DATE SAMPLE DELIVERY]]="","",(CONCATENATE(20,LEFT(Table1[[#This Row],[DATE SAMPLE DELIVERY]],2),"-",(MID(Table1[[#This Row],[DATE SAMPLE DELIVERY]],3,2)),"-",(RIGHT(Table1[[#This Row],[DATE SAMPLE DELIVERY]],2)))))</f>
        <v/>
      </c>
      <c r="U1217" s="122" t="str">
        <f>IF(Table1[[#This Row],[LIBRARY ID]]="","",IF('Sample information'!$B$22="","RML",'Sample information'!$B$22))</f>
        <v/>
      </c>
      <c r="V1217" s="121" t="s">
        <v>280</v>
      </c>
      <c r="W1217" s="195"/>
      <c r="X1217" s="195"/>
      <c r="Y1217" s="197"/>
      <c r="Z1217" s="197"/>
      <c r="AA1217" s="198"/>
      <c r="AB1217" s="197"/>
      <c r="AC1217" s="199"/>
      <c r="AD1217" s="200"/>
      <c r="AE1217" s="201"/>
      <c r="AF1217" s="195"/>
      <c r="AG1217" s="121"/>
      <c r="AH1217" s="121"/>
      <c r="AI1217" s="121"/>
      <c r="AJ1217" s="121"/>
      <c r="AK1217" s="121"/>
      <c r="AL1217" s="121"/>
      <c r="AM1217" s="121"/>
      <c r="AN1217" s="121"/>
      <c r="AO1217" s="121"/>
      <c r="AP1217" s="121"/>
      <c r="AQ1217" s="121"/>
      <c r="AR1217" s="121"/>
      <c r="AS1217" s="121"/>
      <c r="AT1217" s="121"/>
      <c r="AU1217" s="121"/>
      <c r="AV1217" s="121"/>
      <c r="AW1217" s="121"/>
      <c r="AX1217" s="121"/>
      <c r="AY1217" s="121"/>
      <c r="AZ1217" s="121"/>
      <c r="BA1217" s="121"/>
      <c r="BB1217" s="121"/>
      <c r="BC1217" s="121"/>
      <c r="BD1217" s="121"/>
      <c r="BE1217" s="121"/>
    </row>
    <row r="1218" spans="1:57" s="122" customFormat="1" ht="15">
      <c r="A1218" s="202" t="str">
        <f>IF(Table1[[#This Row],[LIBRARY ID]]="","",CONCATENATE('Sample information'!B$16," #1"," ",Table1[[#This Row],[DATE SAMPLE DELIVERY]]))</f>
        <v/>
      </c>
      <c r="B1218" s="202" t="str">
        <f>IF(Table1[[#This Row],[LIBRARY ID]]="","",CONCATENATE('Sample information'!B$16,"-",Table1[[#This Row],[LIBRARY ID]]))</f>
        <v/>
      </c>
      <c r="C1218" s="194"/>
      <c r="D1218" s="194"/>
      <c r="E1218" s="194"/>
      <c r="F1218" s="204" t="s">
        <v>547</v>
      </c>
      <c r="G1218" s="194"/>
      <c r="H1218" s="194"/>
      <c r="I1218" s="194"/>
      <c r="J1218" s="194"/>
      <c r="K1218" s="194"/>
      <c r="L1218" s="202" t="str">
        <f>IF(Table1[[#This Row],[INDEX CATEGORY]]="",CONCATENATE("Custom (",Table1[[#This Row],[CUSTOM INDEX]],")"),IF(Table1[[#This Row],[INDEX CATEGORY]]="No index","Custom (None)",INDEX(Index!$C$3:$X$230,MATCH(Table1[[#This Row],[INDEX NUMBER]],Index!$B$3:$B$230,0),MATCH(Table1[[#This Row],[INDEX CATEGORY]],Index!$C$2:$X$2,0))))</f>
        <v>Custom ()</v>
      </c>
      <c r="M1218" s="205"/>
      <c r="N1218" s="206" t="s">
        <v>5</v>
      </c>
      <c r="O1218" s="205" t="s">
        <v>82</v>
      </c>
      <c r="P1218" s="210" t="str">
        <f>IF(Table1[[#This Row],[LIBRARY ID]]="","",Table1[[#This Row],[VOLUME]])</f>
        <v/>
      </c>
      <c r="Q1218" s="210" t="str">
        <f>IF(Table1[[#This Row],[LIBRARY ID]]="","",Table1[[#This Row],[CONCENTRATION]]*Table1[[#This Row],[VOLUME]])</f>
        <v/>
      </c>
      <c r="R1218" s="196" t="s">
        <v>981</v>
      </c>
      <c r="S1218" s="207" t="str">
        <f>IF(Table1[[#This Row],[LIBRARY ID]]="","",CONCATENATE('Sample information'!$B$16,"_",Table1[[#This Row],[PLATE]],"_org_",Table1[[#This Row],[DATE SAMPLE DELIVERY]]))</f>
        <v/>
      </c>
      <c r="T1218" s="121" t="str">
        <f>IF(Table1[[#This Row],[DATE SAMPLE DELIVERY]]="","",(CONCATENATE(20,LEFT(Table1[[#This Row],[DATE SAMPLE DELIVERY]],2),"-",(MID(Table1[[#This Row],[DATE SAMPLE DELIVERY]],3,2)),"-",(RIGHT(Table1[[#This Row],[DATE SAMPLE DELIVERY]],2)))))</f>
        <v/>
      </c>
      <c r="U1218" s="122" t="str">
        <f>IF(Table1[[#This Row],[LIBRARY ID]]="","",IF('Sample information'!$B$22="","RML",'Sample information'!$B$22))</f>
        <v/>
      </c>
      <c r="V1218" s="121" t="s">
        <v>280</v>
      </c>
      <c r="W1218" s="195"/>
      <c r="X1218" s="195"/>
      <c r="Y1218" s="197"/>
      <c r="Z1218" s="197"/>
      <c r="AA1218" s="198"/>
      <c r="AB1218" s="197"/>
      <c r="AC1218" s="199"/>
      <c r="AD1218" s="200"/>
      <c r="AE1218" s="201"/>
      <c r="AF1218" s="195"/>
      <c r="AG1218" s="121"/>
      <c r="AH1218" s="121"/>
      <c r="AI1218" s="121"/>
      <c r="AJ1218" s="121"/>
      <c r="AK1218" s="121"/>
      <c r="AL1218" s="121"/>
      <c r="AM1218" s="121"/>
      <c r="AN1218" s="121"/>
      <c r="AO1218" s="121"/>
      <c r="AP1218" s="121"/>
      <c r="AQ1218" s="121"/>
      <c r="AR1218" s="121"/>
      <c r="AS1218" s="121"/>
      <c r="AT1218" s="121"/>
      <c r="AU1218" s="121"/>
      <c r="AV1218" s="121"/>
      <c r="AW1218" s="121"/>
      <c r="AX1218" s="121"/>
      <c r="AY1218" s="121"/>
      <c r="AZ1218" s="121"/>
      <c r="BA1218" s="121"/>
      <c r="BB1218" s="121"/>
      <c r="BC1218" s="121"/>
      <c r="BD1218" s="121"/>
      <c r="BE1218" s="121"/>
    </row>
    <row r="1219" spans="1:57" s="122" customFormat="1" ht="15">
      <c r="A1219" s="202" t="str">
        <f>IF(Table1[[#This Row],[LIBRARY ID]]="","",CONCATENATE('Sample information'!B$16," #1"," ",Table1[[#This Row],[DATE SAMPLE DELIVERY]]))</f>
        <v/>
      </c>
      <c r="B1219" s="202" t="str">
        <f>IF(Table1[[#This Row],[LIBRARY ID]]="","",CONCATENATE('Sample information'!B$16,"-",Table1[[#This Row],[LIBRARY ID]]))</f>
        <v/>
      </c>
      <c r="C1219" s="194"/>
      <c r="D1219" s="194"/>
      <c r="E1219" s="194"/>
      <c r="F1219" s="204" t="s">
        <v>547</v>
      </c>
      <c r="G1219" s="194"/>
      <c r="H1219" s="194"/>
      <c r="I1219" s="194"/>
      <c r="J1219" s="194"/>
      <c r="K1219" s="194"/>
      <c r="L1219" s="202" t="str">
        <f>IF(Table1[[#This Row],[INDEX CATEGORY]]="",CONCATENATE("Custom (",Table1[[#This Row],[CUSTOM INDEX]],")"),IF(Table1[[#This Row],[INDEX CATEGORY]]="No index","Custom (None)",INDEX(Index!$C$3:$X$230,MATCH(Table1[[#This Row],[INDEX NUMBER]],Index!$B$3:$B$230,0),MATCH(Table1[[#This Row],[INDEX CATEGORY]],Index!$C$2:$X$2,0))))</f>
        <v>Custom ()</v>
      </c>
      <c r="M1219" s="205"/>
      <c r="N1219" s="206" t="s">
        <v>5</v>
      </c>
      <c r="O1219" s="205" t="s">
        <v>83</v>
      </c>
      <c r="P1219" s="210" t="str">
        <f>IF(Table1[[#This Row],[LIBRARY ID]]="","",Table1[[#This Row],[VOLUME]])</f>
        <v/>
      </c>
      <c r="Q1219" s="210" t="str">
        <f>IF(Table1[[#This Row],[LIBRARY ID]]="","",Table1[[#This Row],[CONCENTRATION]]*Table1[[#This Row],[VOLUME]])</f>
        <v/>
      </c>
      <c r="R1219" s="196" t="s">
        <v>981</v>
      </c>
      <c r="S1219" s="207" t="str">
        <f>IF(Table1[[#This Row],[LIBRARY ID]]="","",CONCATENATE('Sample information'!$B$16,"_",Table1[[#This Row],[PLATE]],"_org_",Table1[[#This Row],[DATE SAMPLE DELIVERY]]))</f>
        <v/>
      </c>
      <c r="T1219" s="121" t="str">
        <f>IF(Table1[[#This Row],[DATE SAMPLE DELIVERY]]="","",(CONCATENATE(20,LEFT(Table1[[#This Row],[DATE SAMPLE DELIVERY]],2),"-",(MID(Table1[[#This Row],[DATE SAMPLE DELIVERY]],3,2)),"-",(RIGHT(Table1[[#This Row],[DATE SAMPLE DELIVERY]],2)))))</f>
        <v/>
      </c>
      <c r="U1219" s="122" t="str">
        <f>IF(Table1[[#This Row],[LIBRARY ID]]="","",IF('Sample information'!$B$22="","RML",'Sample information'!$B$22))</f>
        <v/>
      </c>
      <c r="V1219" s="121" t="s">
        <v>280</v>
      </c>
      <c r="W1219" s="195"/>
      <c r="X1219" s="195"/>
      <c r="Y1219" s="197"/>
      <c r="Z1219" s="197"/>
      <c r="AA1219" s="198"/>
      <c r="AB1219" s="197"/>
      <c r="AC1219" s="199"/>
      <c r="AD1219" s="200"/>
      <c r="AE1219" s="201"/>
      <c r="AF1219" s="195"/>
      <c r="AG1219" s="121"/>
      <c r="AH1219" s="121"/>
      <c r="AI1219" s="121"/>
      <c r="AJ1219" s="121"/>
      <c r="AK1219" s="121"/>
      <c r="AL1219" s="121"/>
      <c r="AM1219" s="121"/>
      <c r="AN1219" s="121"/>
      <c r="AO1219" s="121"/>
      <c r="AP1219" s="121"/>
      <c r="AQ1219" s="121"/>
      <c r="AR1219" s="121"/>
      <c r="AS1219" s="121"/>
      <c r="AT1219" s="121"/>
      <c r="AU1219" s="121"/>
      <c r="AV1219" s="121"/>
      <c r="AW1219" s="121"/>
      <c r="AX1219" s="121"/>
      <c r="AY1219" s="121"/>
      <c r="AZ1219" s="121"/>
      <c r="BA1219" s="121"/>
      <c r="BB1219" s="121"/>
      <c r="BC1219" s="121"/>
      <c r="BD1219" s="121"/>
      <c r="BE1219" s="121"/>
    </row>
    <row r="1220" spans="1:57" s="122" customFormat="1" ht="15">
      <c r="A1220" s="202" t="str">
        <f>IF(Table1[[#This Row],[LIBRARY ID]]="","",CONCATENATE('Sample information'!B$16," #1"," ",Table1[[#This Row],[DATE SAMPLE DELIVERY]]))</f>
        <v/>
      </c>
      <c r="B1220" s="202" t="str">
        <f>IF(Table1[[#This Row],[LIBRARY ID]]="","",CONCATENATE('Sample information'!B$16,"-",Table1[[#This Row],[LIBRARY ID]]))</f>
        <v/>
      </c>
      <c r="C1220" s="194"/>
      <c r="D1220" s="194"/>
      <c r="E1220" s="194"/>
      <c r="F1220" s="204" t="s">
        <v>547</v>
      </c>
      <c r="G1220" s="194"/>
      <c r="H1220" s="194"/>
      <c r="I1220" s="194"/>
      <c r="J1220" s="194"/>
      <c r="K1220" s="194"/>
      <c r="L1220" s="202" t="str">
        <f>IF(Table1[[#This Row],[INDEX CATEGORY]]="",CONCATENATE("Custom (",Table1[[#This Row],[CUSTOM INDEX]],")"),IF(Table1[[#This Row],[INDEX CATEGORY]]="No index","Custom (None)",INDEX(Index!$C$3:$X$230,MATCH(Table1[[#This Row],[INDEX NUMBER]],Index!$B$3:$B$230,0),MATCH(Table1[[#This Row],[INDEX CATEGORY]],Index!$C$2:$X$2,0))))</f>
        <v>Custom ()</v>
      </c>
      <c r="M1220" s="205"/>
      <c r="N1220" s="206" t="s">
        <v>5</v>
      </c>
      <c r="O1220" s="205" t="s">
        <v>84</v>
      </c>
      <c r="P1220" s="210" t="str">
        <f>IF(Table1[[#This Row],[LIBRARY ID]]="","",Table1[[#This Row],[VOLUME]])</f>
        <v/>
      </c>
      <c r="Q1220" s="210" t="str">
        <f>IF(Table1[[#This Row],[LIBRARY ID]]="","",Table1[[#This Row],[CONCENTRATION]]*Table1[[#This Row],[VOLUME]])</f>
        <v/>
      </c>
      <c r="R1220" s="196" t="s">
        <v>981</v>
      </c>
      <c r="S1220" s="207" t="str">
        <f>IF(Table1[[#This Row],[LIBRARY ID]]="","",CONCATENATE('Sample information'!$B$16,"_",Table1[[#This Row],[PLATE]],"_org_",Table1[[#This Row],[DATE SAMPLE DELIVERY]]))</f>
        <v/>
      </c>
      <c r="T1220" s="121" t="str">
        <f>IF(Table1[[#This Row],[DATE SAMPLE DELIVERY]]="","",(CONCATENATE(20,LEFT(Table1[[#This Row],[DATE SAMPLE DELIVERY]],2),"-",(MID(Table1[[#This Row],[DATE SAMPLE DELIVERY]],3,2)),"-",(RIGHT(Table1[[#This Row],[DATE SAMPLE DELIVERY]],2)))))</f>
        <v/>
      </c>
      <c r="U1220" s="122" t="str">
        <f>IF(Table1[[#This Row],[LIBRARY ID]]="","",IF('Sample information'!$B$22="","RML",'Sample information'!$B$22))</f>
        <v/>
      </c>
      <c r="V1220" s="121" t="s">
        <v>280</v>
      </c>
      <c r="W1220" s="195"/>
      <c r="X1220" s="195"/>
      <c r="Y1220" s="197"/>
      <c r="Z1220" s="197"/>
      <c r="AA1220" s="198"/>
      <c r="AB1220" s="197"/>
      <c r="AC1220" s="199"/>
      <c r="AD1220" s="200"/>
      <c r="AE1220" s="201"/>
      <c r="AF1220" s="195"/>
      <c r="AG1220" s="121"/>
      <c r="AH1220" s="121"/>
      <c r="AI1220" s="121"/>
      <c r="AJ1220" s="121"/>
      <c r="AK1220" s="121"/>
      <c r="AL1220" s="121"/>
      <c r="AM1220" s="121"/>
      <c r="AN1220" s="121"/>
      <c r="AO1220" s="121"/>
      <c r="AP1220" s="121"/>
      <c r="AQ1220" s="121"/>
      <c r="AR1220" s="121"/>
      <c r="AS1220" s="121"/>
      <c r="AT1220" s="121"/>
      <c r="AU1220" s="121"/>
      <c r="AV1220" s="121"/>
      <c r="AW1220" s="121"/>
      <c r="AX1220" s="121"/>
      <c r="AY1220" s="121"/>
      <c r="AZ1220" s="121"/>
      <c r="BA1220" s="121"/>
      <c r="BB1220" s="121"/>
      <c r="BC1220" s="121"/>
      <c r="BD1220" s="121"/>
      <c r="BE1220" s="121"/>
    </row>
    <row r="1221" spans="1:57" s="122" customFormat="1" ht="15">
      <c r="A1221" s="202" t="str">
        <f>IF(Table1[[#This Row],[LIBRARY ID]]="","",CONCATENATE('Sample information'!B$16," #1"," ",Table1[[#This Row],[DATE SAMPLE DELIVERY]]))</f>
        <v/>
      </c>
      <c r="B1221" s="202" t="str">
        <f>IF(Table1[[#This Row],[LIBRARY ID]]="","",CONCATENATE('Sample information'!B$16,"-",Table1[[#This Row],[LIBRARY ID]]))</f>
        <v/>
      </c>
      <c r="C1221" s="194"/>
      <c r="D1221" s="194"/>
      <c r="E1221" s="194"/>
      <c r="F1221" s="204" t="s">
        <v>547</v>
      </c>
      <c r="G1221" s="194"/>
      <c r="H1221" s="194"/>
      <c r="I1221" s="194"/>
      <c r="J1221" s="194"/>
      <c r="K1221" s="194"/>
      <c r="L1221" s="202" t="str">
        <f>IF(Table1[[#This Row],[INDEX CATEGORY]]="",CONCATENATE("Custom (",Table1[[#This Row],[CUSTOM INDEX]],")"),IF(Table1[[#This Row],[INDEX CATEGORY]]="No index","Custom (None)",INDEX(Index!$C$3:$X$230,MATCH(Table1[[#This Row],[INDEX NUMBER]],Index!$B$3:$B$230,0),MATCH(Table1[[#This Row],[INDEX CATEGORY]],Index!$C$2:$X$2,0))))</f>
        <v>Custom ()</v>
      </c>
      <c r="M1221" s="205"/>
      <c r="N1221" s="206" t="s">
        <v>5</v>
      </c>
      <c r="O1221" s="205" t="s">
        <v>85</v>
      </c>
      <c r="P1221" s="210" t="str">
        <f>IF(Table1[[#This Row],[LIBRARY ID]]="","",Table1[[#This Row],[VOLUME]])</f>
        <v/>
      </c>
      <c r="Q1221" s="210" t="str">
        <f>IF(Table1[[#This Row],[LIBRARY ID]]="","",Table1[[#This Row],[CONCENTRATION]]*Table1[[#This Row],[VOLUME]])</f>
        <v/>
      </c>
      <c r="R1221" s="196" t="s">
        <v>981</v>
      </c>
      <c r="S1221" s="207" t="str">
        <f>IF(Table1[[#This Row],[LIBRARY ID]]="","",CONCATENATE('Sample information'!$B$16,"_",Table1[[#This Row],[PLATE]],"_org_",Table1[[#This Row],[DATE SAMPLE DELIVERY]]))</f>
        <v/>
      </c>
      <c r="T1221" s="121" t="str">
        <f>IF(Table1[[#This Row],[DATE SAMPLE DELIVERY]]="","",(CONCATENATE(20,LEFT(Table1[[#This Row],[DATE SAMPLE DELIVERY]],2),"-",(MID(Table1[[#This Row],[DATE SAMPLE DELIVERY]],3,2)),"-",(RIGHT(Table1[[#This Row],[DATE SAMPLE DELIVERY]],2)))))</f>
        <v/>
      </c>
      <c r="U1221" s="122" t="str">
        <f>IF(Table1[[#This Row],[LIBRARY ID]]="","",IF('Sample information'!$B$22="","RML",'Sample information'!$B$22))</f>
        <v/>
      </c>
      <c r="V1221" s="121" t="s">
        <v>280</v>
      </c>
      <c r="W1221" s="195"/>
      <c r="X1221" s="195"/>
      <c r="Y1221" s="197"/>
      <c r="Z1221" s="197"/>
      <c r="AA1221" s="198"/>
      <c r="AB1221" s="197"/>
      <c r="AC1221" s="199"/>
      <c r="AD1221" s="200"/>
      <c r="AE1221" s="201"/>
      <c r="AF1221" s="195"/>
      <c r="AG1221" s="121"/>
      <c r="AH1221" s="121"/>
      <c r="AI1221" s="121"/>
      <c r="AJ1221" s="121"/>
      <c r="AK1221" s="121"/>
      <c r="AL1221" s="121"/>
      <c r="AM1221" s="121"/>
      <c r="AN1221" s="121"/>
      <c r="AO1221" s="121"/>
      <c r="AP1221" s="121"/>
      <c r="AQ1221" s="121"/>
      <c r="AR1221" s="121"/>
      <c r="AS1221" s="121"/>
      <c r="AT1221" s="121"/>
      <c r="AU1221" s="121"/>
      <c r="AV1221" s="121"/>
      <c r="AW1221" s="121"/>
      <c r="AX1221" s="121"/>
      <c r="AY1221" s="121"/>
      <c r="AZ1221" s="121"/>
      <c r="BA1221" s="121"/>
      <c r="BB1221" s="121"/>
      <c r="BC1221" s="121"/>
      <c r="BD1221" s="121"/>
      <c r="BE1221" s="121"/>
    </row>
    <row r="1222" spans="1:57" s="122" customFormat="1" ht="15">
      <c r="A1222" s="202" t="str">
        <f>IF(Table1[[#This Row],[LIBRARY ID]]="","",CONCATENATE('Sample information'!B$16," #1"," ",Table1[[#This Row],[DATE SAMPLE DELIVERY]]))</f>
        <v/>
      </c>
      <c r="B1222" s="202" t="str">
        <f>IF(Table1[[#This Row],[LIBRARY ID]]="","",CONCATENATE('Sample information'!B$16,"-",Table1[[#This Row],[LIBRARY ID]]))</f>
        <v/>
      </c>
      <c r="C1222" s="194"/>
      <c r="D1222" s="194"/>
      <c r="E1222" s="194"/>
      <c r="F1222" s="204" t="s">
        <v>547</v>
      </c>
      <c r="G1222" s="194"/>
      <c r="H1222" s="194"/>
      <c r="I1222" s="194"/>
      <c r="J1222" s="194"/>
      <c r="K1222" s="194"/>
      <c r="L1222" s="202" t="str">
        <f>IF(Table1[[#This Row],[INDEX CATEGORY]]="",CONCATENATE("Custom (",Table1[[#This Row],[CUSTOM INDEX]],")"),IF(Table1[[#This Row],[INDEX CATEGORY]]="No index","Custom (None)",INDEX(Index!$C$3:$X$230,MATCH(Table1[[#This Row],[INDEX NUMBER]],Index!$B$3:$B$230,0),MATCH(Table1[[#This Row],[INDEX CATEGORY]],Index!$C$2:$X$2,0))))</f>
        <v>Custom ()</v>
      </c>
      <c r="M1222" s="205"/>
      <c r="N1222" s="206" t="s">
        <v>5</v>
      </c>
      <c r="O1222" s="205" t="s">
        <v>86</v>
      </c>
      <c r="P1222" s="210" t="str">
        <f>IF(Table1[[#This Row],[LIBRARY ID]]="","",Table1[[#This Row],[VOLUME]])</f>
        <v/>
      </c>
      <c r="Q1222" s="210" t="str">
        <f>IF(Table1[[#This Row],[LIBRARY ID]]="","",Table1[[#This Row],[CONCENTRATION]]*Table1[[#This Row],[VOLUME]])</f>
        <v/>
      </c>
      <c r="R1222" s="196" t="s">
        <v>981</v>
      </c>
      <c r="S1222" s="207" t="str">
        <f>IF(Table1[[#This Row],[LIBRARY ID]]="","",CONCATENATE('Sample information'!$B$16,"_",Table1[[#This Row],[PLATE]],"_org_",Table1[[#This Row],[DATE SAMPLE DELIVERY]]))</f>
        <v/>
      </c>
      <c r="T1222" s="121" t="str">
        <f>IF(Table1[[#This Row],[DATE SAMPLE DELIVERY]]="","",(CONCATENATE(20,LEFT(Table1[[#This Row],[DATE SAMPLE DELIVERY]],2),"-",(MID(Table1[[#This Row],[DATE SAMPLE DELIVERY]],3,2)),"-",(RIGHT(Table1[[#This Row],[DATE SAMPLE DELIVERY]],2)))))</f>
        <v/>
      </c>
      <c r="U1222" s="122" t="str">
        <f>IF(Table1[[#This Row],[LIBRARY ID]]="","",IF('Sample information'!$B$22="","RML",'Sample information'!$B$22))</f>
        <v/>
      </c>
      <c r="V1222" s="121" t="s">
        <v>280</v>
      </c>
      <c r="W1222" s="195"/>
      <c r="X1222" s="195"/>
      <c r="Y1222" s="197"/>
      <c r="Z1222" s="197"/>
      <c r="AA1222" s="198"/>
      <c r="AB1222" s="197"/>
      <c r="AC1222" s="199"/>
      <c r="AD1222" s="200"/>
      <c r="AE1222" s="201"/>
      <c r="AF1222" s="195"/>
      <c r="AG1222" s="121"/>
      <c r="AH1222" s="121"/>
      <c r="AI1222" s="121"/>
      <c r="AJ1222" s="121"/>
      <c r="AK1222" s="121"/>
      <c r="AL1222" s="121"/>
      <c r="AM1222" s="121"/>
      <c r="AN1222" s="121"/>
      <c r="AO1222" s="121"/>
      <c r="AP1222" s="121"/>
      <c r="AQ1222" s="121"/>
      <c r="AR1222" s="121"/>
      <c r="AS1222" s="121"/>
      <c r="AT1222" s="121"/>
      <c r="AU1222" s="121"/>
      <c r="AV1222" s="121"/>
      <c r="AW1222" s="121"/>
      <c r="AX1222" s="121"/>
      <c r="AY1222" s="121"/>
      <c r="AZ1222" s="121"/>
      <c r="BA1222" s="121"/>
      <c r="BB1222" s="121"/>
      <c r="BC1222" s="121"/>
      <c r="BD1222" s="121"/>
      <c r="BE1222" s="121"/>
    </row>
    <row r="1223" spans="1:57" s="122" customFormat="1" ht="15">
      <c r="A1223" s="202" t="str">
        <f>IF(Table1[[#This Row],[LIBRARY ID]]="","",CONCATENATE('Sample information'!B$16," #1"," ",Table1[[#This Row],[DATE SAMPLE DELIVERY]]))</f>
        <v/>
      </c>
      <c r="B1223" s="202" t="str">
        <f>IF(Table1[[#This Row],[LIBRARY ID]]="","",CONCATENATE('Sample information'!B$16,"-",Table1[[#This Row],[LIBRARY ID]]))</f>
        <v/>
      </c>
      <c r="C1223" s="194"/>
      <c r="D1223" s="194"/>
      <c r="E1223" s="194"/>
      <c r="F1223" s="204" t="s">
        <v>547</v>
      </c>
      <c r="G1223" s="194"/>
      <c r="H1223" s="194"/>
      <c r="I1223" s="194"/>
      <c r="J1223" s="194"/>
      <c r="K1223" s="194"/>
      <c r="L1223" s="202" t="str">
        <f>IF(Table1[[#This Row],[INDEX CATEGORY]]="",CONCATENATE("Custom (",Table1[[#This Row],[CUSTOM INDEX]],")"),IF(Table1[[#This Row],[INDEX CATEGORY]]="No index","Custom (None)",INDEX(Index!$C$3:$X$230,MATCH(Table1[[#This Row],[INDEX NUMBER]],Index!$B$3:$B$230,0),MATCH(Table1[[#This Row],[INDEX CATEGORY]],Index!$C$2:$X$2,0))))</f>
        <v>Custom ()</v>
      </c>
      <c r="M1223" s="205"/>
      <c r="N1223" s="206" t="s">
        <v>5</v>
      </c>
      <c r="O1223" s="205" t="s">
        <v>87</v>
      </c>
      <c r="P1223" s="210" t="str">
        <f>IF(Table1[[#This Row],[LIBRARY ID]]="","",Table1[[#This Row],[VOLUME]])</f>
        <v/>
      </c>
      <c r="Q1223" s="210" t="str">
        <f>IF(Table1[[#This Row],[LIBRARY ID]]="","",Table1[[#This Row],[CONCENTRATION]]*Table1[[#This Row],[VOLUME]])</f>
        <v/>
      </c>
      <c r="R1223" s="196" t="s">
        <v>981</v>
      </c>
      <c r="S1223" s="207" t="str">
        <f>IF(Table1[[#This Row],[LIBRARY ID]]="","",CONCATENATE('Sample information'!$B$16,"_",Table1[[#This Row],[PLATE]],"_org_",Table1[[#This Row],[DATE SAMPLE DELIVERY]]))</f>
        <v/>
      </c>
      <c r="T1223" s="121" t="str">
        <f>IF(Table1[[#This Row],[DATE SAMPLE DELIVERY]]="","",(CONCATENATE(20,LEFT(Table1[[#This Row],[DATE SAMPLE DELIVERY]],2),"-",(MID(Table1[[#This Row],[DATE SAMPLE DELIVERY]],3,2)),"-",(RIGHT(Table1[[#This Row],[DATE SAMPLE DELIVERY]],2)))))</f>
        <v/>
      </c>
      <c r="U1223" s="122" t="str">
        <f>IF(Table1[[#This Row],[LIBRARY ID]]="","",IF('Sample information'!$B$22="","RML",'Sample information'!$B$22))</f>
        <v/>
      </c>
      <c r="V1223" s="121" t="s">
        <v>280</v>
      </c>
      <c r="W1223" s="195"/>
      <c r="X1223" s="195"/>
      <c r="Y1223" s="197"/>
      <c r="Z1223" s="197"/>
      <c r="AA1223" s="198"/>
      <c r="AB1223" s="197"/>
      <c r="AC1223" s="199"/>
      <c r="AD1223" s="200"/>
      <c r="AE1223" s="201"/>
      <c r="AF1223" s="195"/>
      <c r="AG1223" s="121"/>
      <c r="AH1223" s="121"/>
      <c r="AI1223" s="121"/>
      <c r="AJ1223" s="121"/>
      <c r="AK1223" s="121"/>
      <c r="AL1223" s="121"/>
      <c r="AM1223" s="121"/>
      <c r="AN1223" s="121"/>
      <c r="AO1223" s="121"/>
      <c r="AP1223" s="121"/>
      <c r="AQ1223" s="121"/>
      <c r="AR1223" s="121"/>
      <c r="AS1223" s="121"/>
      <c r="AT1223" s="121"/>
      <c r="AU1223" s="121"/>
      <c r="AV1223" s="121"/>
      <c r="AW1223" s="121"/>
      <c r="AX1223" s="121"/>
      <c r="AY1223" s="121"/>
      <c r="AZ1223" s="121"/>
      <c r="BA1223" s="121"/>
      <c r="BB1223" s="121"/>
      <c r="BC1223" s="121"/>
      <c r="BD1223" s="121"/>
      <c r="BE1223" s="121"/>
    </row>
    <row r="1224" spans="1:57" s="122" customFormat="1" ht="15">
      <c r="A1224" s="202" t="str">
        <f>IF(Table1[[#This Row],[LIBRARY ID]]="","",CONCATENATE('Sample information'!B$16," #1"," ",Table1[[#This Row],[DATE SAMPLE DELIVERY]]))</f>
        <v/>
      </c>
      <c r="B1224" s="202" t="str">
        <f>IF(Table1[[#This Row],[LIBRARY ID]]="","",CONCATENATE('Sample information'!B$16,"-",Table1[[#This Row],[LIBRARY ID]]))</f>
        <v/>
      </c>
      <c r="C1224" s="194"/>
      <c r="D1224" s="194"/>
      <c r="E1224" s="194"/>
      <c r="F1224" s="204" t="s">
        <v>547</v>
      </c>
      <c r="G1224" s="194"/>
      <c r="H1224" s="194"/>
      <c r="I1224" s="194"/>
      <c r="J1224" s="194"/>
      <c r="K1224" s="194"/>
      <c r="L1224" s="202" t="str">
        <f>IF(Table1[[#This Row],[INDEX CATEGORY]]="",CONCATENATE("Custom (",Table1[[#This Row],[CUSTOM INDEX]],")"),IF(Table1[[#This Row],[INDEX CATEGORY]]="No index","Custom (None)",INDEX(Index!$C$3:$X$230,MATCH(Table1[[#This Row],[INDEX NUMBER]],Index!$B$3:$B$230,0),MATCH(Table1[[#This Row],[INDEX CATEGORY]],Index!$C$2:$X$2,0))))</f>
        <v>Custom ()</v>
      </c>
      <c r="M1224" s="205"/>
      <c r="N1224" s="206" t="s">
        <v>5</v>
      </c>
      <c r="O1224" s="205" t="s">
        <v>88</v>
      </c>
      <c r="P1224" s="210" t="str">
        <f>IF(Table1[[#This Row],[LIBRARY ID]]="","",Table1[[#This Row],[VOLUME]])</f>
        <v/>
      </c>
      <c r="Q1224" s="210" t="str">
        <f>IF(Table1[[#This Row],[LIBRARY ID]]="","",Table1[[#This Row],[CONCENTRATION]]*Table1[[#This Row],[VOLUME]])</f>
        <v/>
      </c>
      <c r="R1224" s="196" t="s">
        <v>981</v>
      </c>
      <c r="S1224" s="207" t="str">
        <f>IF(Table1[[#This Row],[LIBRARY ID]]="","",CONCATENATE('Sample information'!$B$16,"_",Table1[[#This Row],[PLATE]],"_org_",Table1[[#This Row],[DATE SAMPLE DELIVERY]]))</f>
        <v/>
      </c>
      <c r="T1224" s="121" t="str">
        <f>IF(Table1[[#This Row],[DATE SAMPLE DELIVERY]]="","",(CONCATENATE(20,LEFT(Table1[[#This Row],[DATE SAMPLE DELIVERY]],2),"-",(MID(Table1[[#This Row],[DATE SAMPLE DELIVERY]],3,2)),"-",(RIGHT(Table1[[#This Row],[DATE SAMPLE DELIVERY]],2)))))</f>
        <v/>
      </c>
      <c r="U1224" s="122" t="str">
        <f>IF(Table1[[#This Row],[LIBRARY ID]]="","",IF('Sample information'!$B$22="","RML",'Sample information'!$B$22))</f>
        <v/>
      </c>
      <c r="V1224" s="121" t="s">
        <v>280</v>
      </c>
      <c r="W1224" s="195"/>
      <c r="X1224" s="195"/>
      <c r="Y1224" s="197"/>
      <c r="Z1224" s="197"/>
      <c r="AA1224" s="198"/>
      <c r="AB1224" s="197"/>
      <c r="AC1224" s="199"/>
      <c r="AD1224" s="200"/>
      <c r="AE1224" s="201"/>
      <c r="AF1224" s="195"/>
      <c r="AG1224" s="121"/>
      <c r="AH1224" s="121"/>
      <c r="AI1224" s="121"/>
      <c r="AJ1224" s="121"/>
      <c r="AK1224" s="121"/>
      <c r="AL1224" s="121"/>
      <c r="AM1224" s="121"/>
      <c r="AN1224" s="121"/>
      <c r="AO1224" s="121"/>
      <c r="AP1224" s="121"/>
      <c r="AQ1224" s="121"/>
      <c r="AR1224" s="121"/>
      <c r="AS1224" s="121"/>
      <c r="AT1224" s="121"/>
      <c r="AU1224" s="121"/>
      <c r="AV1224" s="121"/>
      <c r="AW1224" s="121"/>
      <c r="AX1224" s="121"/>
      <c r="AY1224" s="121"/>
      <c r="AZ1224" s="121"/>
      <c r="BA1224" s="121"/>
      <c r="BB1224" s="121"/>
      <c r="BC1224" s="121"/>
      <c r="BD1224" s="121"/>
      <c r="BE1224" s="121"/>
    </row>
    <row r="1225" spans="1:57" s="122" customFormat="1" ht="15">
      <c r="A1225" s="202" t="str">
        <f>IF(Table1[[#This Row],[LIBRARY ID]]="","",CONCATENATE('Sample information'!B$16," #1"," ",Table1[[#This Row],[DATE SAMPLE DELIVERY]]))</f>
        <v/>
      </c>
      <c r="B1225" s="202" t="str">
        <f>IF(Table1[[#This Row],[LIBRARY ID]]="","",CONCATENATE('Sample information'!B$16,"-",Table1[[#This Row],[LIBRARY ID]]))</f>
        <v/>
      </c>
      <c r="C1225" s="194"/>
      <c r="D1225" s="194"/>
      <c r="E1225" s="194"/>
      <c r="F1225" s="204" t="s">
        <v>547</v>
      </c>
      <c r="G1225" s="194"/>
      <c r="H1225" s="194"/>
      <c r="I1225" s="194"/>
      <c r="J1225" s="194"/>
      <c r="K1225" s="194"/>
      <c r="L1225" s="202" t="str">
        <f>IF(Table1[[#This Row],[INDEX CATEGORY]]="",CONCATENATE("Custom (",Table1[[#This Row],[CUSTOM INDEX]],")"),IF(Table1[[#This Row],[INDEX CATEGORY]]="No index","Custom (None)",INDEX(Index!$C$3:$X$230,MATCH(Table1[[#This Row],[INDEX NUMBER]],Index!$B$3:$B$230,0),MATCH(Table1[[#This Row],[INDEX CATEGORY]],Index!$C$2:$X$2,0))))</f>
        <v>Custom ()</v>
      </c>
      <c r="M1225" s="205"/>
      <c r="N1225" s="206" t="s">
        <v>5</v>
      </c>
      <c r="O1225" s="205" t="s">
        <v>89</v>
      </c>
      <c r="P1225" s="210" t="str">
        <f>IF(Table1[[#This Row],[LIBRARY ID]]="","",Table1[[#This Row],[VOLUME]])</f>
        <v/>
      </c>
      <c r="Q1225" s="210" t="str">
        <f>IF(Table1[[#This Row],[LIBRARY ID]]="","",Table1[[#This Row],[CONCENTRATION]]*Table1[[#This Row],[VOLUME]])</f>
        <v/>
      </c>
      <c r="R1225" s="196" t="s">
        <v>981</v>
      </c>
      <c r="S1225" s="207" t="str">
        <f>IF(Table1[[#This Row],[LIBRARY ID]]="","",CONCATENATE('Sample information'!$B$16,"_",Table1[[#This Row],[PLATE]],"_org_",Table1[[#This Row],[DATE SAMPLE DELIVERY]]))</f>
        <v/>
      </c>
      <c r="T1225" s="121" t="str">
        <f>IF(Table1[[#This Row],[DATE SAMPLE DELIVERY]]="","",(CONCATENATE(20,LEFT(Table1[[#This Row],[DATE SAMPLE DELIVERY]],2),"-",(MID(Table1[[#This Row],[DATE SAMPLE DELIVERY]],3,2)),"-",(RIGHT(Table1[[#This Row],[DATE SAMPLE DELIVERY]],2)))))</f>
        <v/>
      </c>
      <c r="U1225" s="122" t="str">
        <f>IF(Table1[[#This Row],[LIBRARY ID]]="","",IF('Sample information'!$B$22="","RML",'Sample information'!$B$22))</f>
        <v/>
      </c>
      <c r="V1225" s="121" t="s">
        <v>280</v>
      </c>
      <c r="W1225" s="195"/>
      <c r="X1225" s="195"/>
      <c r="Y1225" s="197"/>
      <c r="Z1225" s="197"/>
      <c r="AA1225" s="198"/>
      <c r="AB1225" s="197"/>
      <c r="AC1225" s="199"/>
      <c r="AD1225" s="200"/>
      <c r="AE1225" s="201"/>
      <c r="AF1225" s="195"/>
      <c r="AG1225" s="121"/>
      <c r="AH1225" s="121"/>
      <c r="AI1225" s="121"/>
      <c r="AJ1225" s="121"/>
      <c r="AK1225" s="121"/>
      <c r="AL1225" s="121"/>
      <c r="AM1225" s="121"/>
      <c r="AN1225" s="121"/>
      <c r="AO1225" s="121"/>
      <c r="AP1225" s="121"/>
      <c r="AQ1225" s="121"/>
      <c r="AR1225" s="121"/>
      <c r="AS1225" s="121"/>
      <c r="AT1225" s="121"/>
      <c r="AU1225" s="121"/>
      <c r="AV1225" s="121"/>
      <c r="AW1225" s="121"/>
      <c r="AX1225" s="121"/>
      <c r="AY1225" s="121"/>
      <c r="AZ1225" s="121"/>
      <c r="BA1225" s="121"/>
      <c r="BB1225" s="121"/>
      <c r="BC1225" s="121"/>
      <c r="BD1225" s="121"/>
      <c r="BE1225" s="121"/>
    </row>
    <row r="1226" spans="1:57" s="122" customFormat="1" ht="15">
      <c r="A1226" s="202" t="str">
        <f>IF(Table1[[#This Row],[LIBRARY ID]]="","",CONCATENATE('Sample information'!B$16," #1"," ",Table1[[#This Row],[DATE SAMPLE DELIVERY]]))</f>
        <v/>
      </c>
      <c r="B1226" s="202" t="str">
        <f>IF(Table1[[#This Row],[LIBRARY ID]]="","",CONCATENATE('Sample information'!B$16,"-",Table1[[#This Row],[LIBRARY ID]]))</f>
        <v/>
      </c>
      <c r="C1226" s="194"/>
      <c r="D1226" s="194"/>
      <c r="E1226" s="194"/>
      <c r="F1226" s="204" t="s">
        <v>547</v>
      </c>
      <c r="G1226" s="194"/>
      <c r="H1226" s="194"/>
      <c r="I1226" s="194"/>
      <c r="J1226" s="194"/>
      <c r="K1226" s="194"/>
      <c r="L1226" s="202" t="str">
        <f>IF(Table1[[#This Row],[INDEX CATEGORY]]="",CONCATENATE("Custom (",Table1[[#This Row],[CUSTOM INDEX]],")"),IF(Table1[[#This Row],[INDEX CATEGORY]]="No index","Custom (None)",INDEX(Index!$C$3:$X$230,MATCH(Table1[[#This Row],[INDEX NUMBER]],Index!$B$3:$B$230,0),MATCH(Table1[[#This Row],[INDEX CATEGORY]],Index!$C$2:$X$2,0))))</f>
        <v>Custom ()</v>
      </c>
      <c r="M1226" s="205"/>
      <c r="N1226" s="206" t="s">
        <v>5</v>
      </c>
      <c r="O1226" s="205" t="s">
        <v>90</v>
      </c>
      <c r="P1226" s="210" t="str">
        <f>IF(Table1[[#This Row],[LIBRARY ID]]="","",Table1[[#This Row],[VOLUME]])</f>
        <v/>
      </c>
      <c r="Q1226" s="210" t="str">
        <f>IF(Table1[[#This Row],[LIBRARY ID]]="","",Table1[[#This Row],[CONCENTRATION]]*Table1[[#This Row],[VOLUME]])</f>
        <v/>
      </c>
      <c r="R1226" s="196" t="s">
        <v>981</v>
      </c>
      <c r="S1226" s="207" t="str">
        <f>IF(Table1[[#This Row],[LIBRARY ID]]="","",CONCATENATE('Sample information'!$B$16,"_",Table1[[#This Row],[PLATE]],"_org_",Table1[[#This Row],[DATE SAMPLE DELIVERY]]))</f>
        <v/>
      </c>
      <c r="T1226" s="121" t="str">
        <f>IF(Table1[[#This Row],[DATE SAMPLE DELIVERY]]="","",(CONCATENATE(20,LEFT(Table1[[#This Row],[DATE SAMPLE DELIVERY]],2),"-",(MID(Table1[[#This Row],[DATE SAMPLE DELIVERY]],3,2)),"-",(RIGHT(Table1[[#This Row],[DATE SAMPLE DELIVERY]],2)))))</f>
        <v/>
      </c>
      <c r="U1226" s="122" t="str">
        <f>IF(Table1[[#This Row],[LIBRARY ID]]="","",IF('Sample information'!$B$22="","RML",'Sample information'!$B$22))</f>
        <v/>
      </c>
      <c r="V1226" s="121" t="s">
        <v>280</v>
      </c>
      <c r="W1226" s="195"/>
      <c r="X1226" s="195"/>
      <c r="Y1226" s="197"/>
      <c r="Z1226" s="197"/>
      <c r="AA1226" s="198"/>
      <c r="AB1226" s="197"/>
      <c r="AC1226" s="199"/>
      <c r="AD1226" s="200"/>
      <c r="AE1226" s="201"/>
      <c r="AF1226" s="195"/>
      <c r="AG1226" s="121"/>
      <c r="AH1226" s="121"/>
      <c r="AI1226" s="121"/>
      <c r="AJ1226" s="121"/>
      <c r="AK1226" s="121"/>
      <c r="AL1226" s="121"/>
      <c r="AM1226" s="121"/>
      <c r="AN1226" s="121"/>
      <c r="AO1226" s="121"/>
      <c r="AP1226" s="121"/>
      <c r="AQ1226" s="121"/>
      <c r="AR1226" s="121"/>
      <c r="AS1226" s="121"/>
      <c r="AT1226" s="121"/>
      <c r="AU1226" s="121"/>
      <c r="AV1226" s="121"/>
      <c r="AW1226" s="121"/>
      <c r="AX1226" s="121"/>
      <c r="AY1226" s="121"/>
      <c r="AZ1226" s="121"/>
      <c r="BA1226" s="121"/>
      <c r="BB1226" s="121"/>
      <c r="BC1226" s="121"/>
      <c r="BD1226" s="121"/>
      <c r="BE1226" s="121"/>
    </row>
    <row r="1227" spans="1:57" s="122" customFormat="1" ht="15">
      <c r="A1227" s="202" t="str">
        <f>IF(Table1[[#This Row],[LIBRARY ID]]="","",CONCATENATE('Sample information'!B$16," #1"," ",Table1[[#This Row],[DATE SAMPLE DELIVERY]]))</f>
        <v/>
      </c>
      <c r="B1227" s="202" t="str">
        <f>IF(Table1[[#This Row],[LIBRARY ID]]="","",CONCATENATE('Sample information'!B$16,"-",Table1[[#This Row],[LIBRARY ID]]))</f>
        <v/>
      </c>
      <c r="C1227" s="194"/>
      <c r="D1227" s="194"/>
      <c r="E1227" s="194"/>
      <c r="F1227" s="204" t="s">
        <v>547</v>
      </c>
      <c r="G1227" s="194"/>
      <c r="H1227" s="194"/>
      <c r="I1227" s="194"/>
      <c r="J1227" s="194"/>
      <c r="K1227" s="194"/>
      <c r="L1227" s="202" t="str">
        <f>IF(Table1[[#This Row],[INDEX CATEGORY]]="",CONCATENATE("Custom (",Table1[[#This Row],[CUSTOM INDEX]],")"),IF(Table1[[#This Row],[INDEX CATEGORY]]="No index","Custom (None)",INDEX(Index!$C$3:$X$230,MATCH(Table1[[#This Row],[INDEX NUMBER]],Index!$B$3:$B$230,0),MATCH(Table1[[#This Row],[INDEX CATEGORY]],Index!$C$2:$X$2,0))))</f>
        <v>Custom ()</v>
      </c>
      <c r="M1227" s="205"/>
      <c r="N1227" s="206" t="s">
        <v>5</v>
      </c>
      <c r="O1227" s="205" t="s">
        <v>91</v>
      </c>
      <c r="P1227" s="210" t="str">
        <f>IF(Table1[[#This Row],[LIBRARY ID]]="","",Table1[[#This Row],[VOLUME]])</f>
        <v/>
      </c>
      <c r="Q1227" s="210" t="str">
        <f>IF(Table1[[#This Row],[LIBRARY ID]]="","",Table1[[#This Row],[CONCENTRATION]]*Table1[[#This Row],[VOLUME]])</f>
        <v/>
      </c>
      <c r="R1227" s="196" t="s">
        <v>981</v>
      </c>
      <c r="S1227" s="207" t="str">
        <f>IF(Table1[[#This Row],[LIBRARY ID]]="","",CONCATENATE('Sample information'!$B$16,"_",Table1[[#This Row],[PLATE]],"_org_",Table1[[#This Row],[DATE SAMPLE DELIVERY]]))</f>
        <v/>
      </c>
      <c r="T1227" s="121" t="str">
        <f>IF(Table1[[#This Row],[DATE SAMPLE DELIVERY]]="","",(CONCATENATE(20,LEFT(Table1[[#This Row],[DATE SAMPLE DELIVERY]],2),"-",(MID(Table1[[#This Row],[DATE SAMPLE DELIVERY]],3,2)),"-",(RIGHT(Table1[[#This Row],[DATE SAMPLE DELIVERY]],2)))))</f>
        <v/>
      </c>
      <c r="U1227" s="122" t="str">
        <f>IF(Table1[[#This Row],[LIBRARY ID]]="","",IF('Sample information'!$B$22="","RML",'Sample information'!$B$22))</f>
        <v/>
      </c>
      <c r="V1227" s="121" t="s">
        <v>280</v>
      </c>
      <c r="W1227" s="195"/>
      <c r="X1227" s="195"/>
      <c r="Y1227" s="197"/>
      <c r="Z1227" s="197"/>
      <c r="AA1227" s="198"/>
      <c r="AB1227" s="197"/>
      <c r="AC1227" s="199"/>
      <c r="AD1227" s="200"/>
      <c r="AE1227" s="201"/>
      <c r="AF1227" s="195"/>
      <c r="AG1227" s="121"/>
      <c r="AH1227" s="121"/>
      <c r="AI1227" s="121"/>
      <c r="AJ1227" s="121"/>
      <c r="AK1227" s="121"/>
      <c r="AL1227" s="121"/>
      <c r="AM1227" s="121"/>
      <c r="AN1227" s="121"/>
      <c r="AO1227" s="121"/>
      <c r="AP1227" s="121"/>
      <c r="AQ1227" s="121"/>
      <c r="AR1227" s="121"/>
      <c r="AS1227" s="121"/>
      <c r="AT1227" s="121"/>
      <c r="AU1227" s="121"/>
      <c r="AV1227" s="121"/>
      <c r="AW1227" s="121"/>
      <c r="AX1227" s="121"/>
      <c r="AY1227" s="121"/>
      <c r="AZ1227" s="121"/>
      <c r="BA1227" s="121"/>
      <c r="BB1227" s="121"/>
      <c r="BC1227" s="121"/>
      <c r="BD1227" s="121"/>
      <c r="BE1227" s="121"/>
    </row>
    <row r="1228" spans="1:57" s="122" customFormat="1" ht="15">
      <c r="A1228" s="202" t="str">
        <f>IF(Table1[[#This Row],[LIBRARY ID]]="","",CONCATENATE('Sample information'!B$16," #1"," ",Table1[[#This Row],[DATE SAMPLE DELIVERY]]))</f>
        <v/>
      </c>
      <c r="B1228" s="202" t="str">
        <f>IF(Table1[[#This Row],[LIBRARY ID]]="","",CONCATENATE('Sample information'!B$16,"-",Table1[[#This Row],[LIBRARY ID]]))</f>
        <v/>
      </c>
      <c r="C1228" s="194"/>
      <c r="D1228" s="194"/>
      <c r="E1228" s="194"/>
      <c r="F1228" s="204" t="s">
        <v>547</v>
      </c>
      <c r="G1228" s="194"/>
      <c r="H1228" s="194"/>
      <c r="I1228" s="194"/>
      <c r="J1228" s="194"/>
      <c r="K1228" s="194"/>
      <c r="L1228" s="202" t="str">
        <f>IF(Table1[[#This Row],[INDEX CATEGORY]]="",CONCATENATE("Custom (",Table1[[#This Row],[CUSTOM INDEX]],")"),IF(Table1[[#This Row],[INDEX CATEGORY]]="No index","Custom (None)",INDEX(Index!$C$3:$X$230,MATCH(Table1[[#This Row],[INDEX NUMBER]],Index!$B$3:$B$230,0),MATCH(Table1[[#This Row],[INDEX CATEGORY]],Index!$C$2:$X$2,0))))</f>
        <v>Custom ()</v>
      </c>
      <c r="M1228" s="205"/>
      <c r="N1228" s="206" t="s">
        <v>5</v>
      </c>
      <c r="O1228" s="205" t="s">
        <v>92</v>
      </c>
      <c r="P1228" s="210" t="str">
        <f>IF(Table1[[#This Row],[LIBRARY ID]]="","",Table1[[#This Row],[VOLUME]])</f>
        <v/>
      </c>
      <c r="Q1228" s="210" t="str">
        <f>IF(Table1[[#This Row],[LIBRARY ID]]="","",Table1[[#This Row],[CONCENTRATION]]*Table1[[#This Row],[VOLUME]])</f>
        <v/>
      </c>
      <c r="R1228" s="196" t="s">
        <v>981</v>
      </c>
      <c r="S1228" s="207" t="str">
        <f>IF(Table1[[#This Row],[LIBRARY ID]]="","",CONCATENATE('Sample information'!$B$16,"_",Table1[[#This Row],[PLATE]],"_org_",Table1[[#This Row],[DATE SAMPLE DELIVERY]]))</f>
        <v/>
      </c>
      <c r="T1228" s="121" t="str">
        <f>IF(Table1[[#This Row],[DATE SAMPLE DELIVERY]]="","",(CONCATENATE(20,LEFT(Table1[[#This Row],[DATE SAMPLE DELIVERY]],2),"-",(MID(Table1[[#This Row],[DATE SAMPLE DELIVERY]],3,2)),"-",(RIGHT(Table1[[#This Row],[DATE SAMPLE DELIVERY]],2)))))</f>
        <v/>
      </c>
      <c r="U1228" s="122" t="str">
        <f>IF(Table1[[#This Row],[LIBRARY ID]]="","",IF('Sample information'!$B$22="","RML",'Sample information'!$B$22))</f>
        <v/>
      </c>
      <c r="V1228" s="121" t="s">
        <v>280</v>
      </c>
      <c r="W1228" s="195"/>
      <c r="X1228" s="195"/>
      <c r="Y1228" s="197"/>
      <c r="Z1228" s="197"/>
      <c r="AA1228" s="198"/>
      <c r="AB1228" s="197"/>
      <c r="AC1228" s="199"/>
      <c r="AD1228" s="200"/>
      <c r="AE1228" s="201"/>
      <c r="AF1228" s="195"/>
      <c r="AG1228" s="121"/>
      <c r="AH1228" s="121"/>
      <c r="AI1228" s="121"/>
      <c r="AJ1228" s="121"/>
      <c r="AK1228" s="121"/>
      <c r="AL1228" s="121"/>
      <c r="AM1228" s="121"/>
      <c r="AN1228" s="121"/>
      <c r="AO1228" s="121"/>
      <c r="AP1228" s="121"/>
      <c r="AQ1228" s="121"/>
      <c r="AR1228" s="121"/>
      <c r="AS1228" s="121"/>
      <c r="AT1228" s="121"/>
      <c r="AU1228" s="121"/>
      <c r="AV1228" s="121"/>
      <c r="AW1228" s="121"/>
      <c r="AX1228" s="121"/>
      <c r="AY1228" s="121"/>
      <c r="AZ1228" s="121"/>
      <c r="BA1228" s="121"/>
      <c r="BB1228" s="121"/>
      <c r="BC1228" s="121"/>
      <c r="BD1228" s="121"/>
      <c r="BE1228" s="121"/>
    </row>
    <row r="1229" spans="1:57" s="122" customFormat="1" ht="15">
      <c r="A1229" s="202" t="str">
        <f>IF(Table1[[#This Row],[LIBRARY ID]]="","",CONCATENATE('Sample information'!B$16," #1"," ",Table1[[#This Row],[DATE SAMPLE DELIVERY]]))</f>
        <v/>
      </c>
      <c r="B1229" s="202" t="str">
        <f>IF(Table1[[#This Row],[LIBRARY ID]]="","",CONCATENATE('Sample information'!B$16,"-",Table1[[#This Row],[LIBRARY ID]]))</f>
        <v/>
      </c>
      <c r="C1229" s="194"/>
      <c r="D1229" s="194"/>
      <c r="E1229" s="194"/>
      <c r="F1229" s="204" t="s">
        <v>547</v>
      </c>
      <c r="G1229" s="194"/>
      <c r="H1229" s="194"/>
      <c r="I1229" s="194"/>
      <c r="J1229" s="194"/>
      <c r="K1229" s="194"/>
      <c r="L1229" s="202" t="str">
        <f>IF(Table1[[#This Row],[INDEX CATEGORY]]="",CONCATENATE("Custom (",Table1[[#This Row],[CUSTOM INDEX]],")"),IF(Table1[[#This Row],[INDEX CATEGORY]]="No index","Custom (None)",INDEX(Index!$C$3:$X$230,MATCH(Table1[[#This Row],[INDEX NUMBER]],Index!$B$3:$B$230,0),MATCH(Table1[[#This Row],[INDEX CATEGORY]],Index!$C$2:$X$2,0))))</f>
        <v>Custom ()</v>
      </c>
      <c r="M1229" s="205"/>
      <c r="N1229" s="206" t="s">
        <v>5</v>
      </c>
      <c r="O1229" s="205" t="s">
        <v>93</v>
      </c>
      <c r="P1229" s="210" t="str">
        <f>IF(Table1[[#This Row],[LIBRARY ID]]="","",Table1[[#This Row],[VOLUME]])</f>
        <v/>
      </c>
      <c r="Q1229" s="210" t="str">
        <f>IF(Table1[[#This Row],[LIBRARY ID]]="","",Table1[[#This Row],[CONCENTRATION]]*Table1[[#This Row],[VOLUME]])</f>
        <v/>
      </c>
      <c r="R1229" s="196" t="s">
        <v>981</v>
      </c>
      <c r="S1229" s="207" t="str">
        <f>IF(Table1[[#This Row],[LIBRARY ID]]="","",CONCATENATE('Sample information'!$B$16,"_",Table1[[#This Row],[PLATE]],"_org_",Table1[[#This Row],[DATE SAMPLE DELIVERY]]))</f>
        <v/>
      </c>
      <c r="T1229" s="121" t="str">
        <f>IF(Table1[[#This Row],[DATE SAMPLE DELIVERY]]="","",(CONCATENATE(20,LEFT(Table1[[#This Row],[DATE SAMPLE DELIVERY]],2),"-",(MID(Table1[[#This Row],[DATE SAMPLE DELIVERY]],3,2)),"-",(RIGHT(Table1[[#This Row],[DATE SAMPLE DELIVERY]],2)))))</f>
        <v/>
      </c>
      <c r="U1229" s="122" t="str">
        <f>IF(Table1[[#This Row],[LIBRARY ID]]="","",IF('Sample information'!$B$22="","RML",'Sample information'!$B$22))</f>
        <v/>
      </c>
      <c r="V1229" s="121" t="s">
        <v>280</v>
      </c>
      <c r="W1229" s="195"/>
      <c r="X1229" s="195"/>
      <c r="Y1229" s="197"/>
      <c r="Z1229" s="197"/>
      <c r="AA1229" s="198"/>
      <c r="AB1229" s="197"/>
      <c r="AC1229" s="199"/>
      <c r="AD1229" s="200"/>
      <c r="AE1229" s="201"/>
      <c r="AF1229" s="195"/>
      <c r="AG1229" s="121"/>
      <c r="AH1229" s="121"/>
      <c r="AI1229" s="121"/>
      <c r="AJ1229" s="121"/>
      <c r="AK1229" s="121"/>
      <c r="AL1229" s="121"/>
      <c r="AM1229" s="121"/>
      <c r="AN1229" s="121"/>
      <c r="AO1229" s="121"/>
      <c r="AP1229" s="121"/>
      <c r="AQ1229" s="121"/>
      <c r="AR1229" s="121"/>
      <c r="AS1229" s="121"/>
      <c r="AT1229" s="121"/>
      <c r="AU1229" s="121"/>
      <c r="AV1229" s="121"/>
      <c r="AW1229" s="121"/>
      <c r="AX1229" s="121"/>
      <c r="AY1229" s="121"/>
      <c r="AZ1229" s="121"/>
      <c r="BA1229" s="121"/>
      <c r="BB1229" s="121"/>
      <c r="BC1229" s="121"/>
      <c r="BD1229" s="121"/>
      <c r="BE1229" s="121"/>
    </row>
    <row r="1230" spans="1:57" s="122" customFormat="1" ht="15">
      <c r="A1230" s="202" t="str">
        <f>IF(Table1[[#This Row],[LIBRARY ID]]="","",CONCATENATE('Sample information'!B$16," #1"," ",Table1[[#This Row],[DATE SAMPLE DELIVERY]]))</f>
        <v/>
      </c>
      <c r="B1230" s="202" t="str">
        <f>IF(Table1[[#This Row],[LIBRARY ID]]="","",CONCATENATE('Sample information'!B$16,"-",Table1[[#This Row],[LIBRARY ID]]))</f>
        <v/>
      </c>
      <c r="C1230" s="194"/>
      <c r="D1230" s="194"/>
      <c r="E1230" s="194"/>
      <c r="F1230" s="204" t="s">
        <v>547</v>
      </c>
      <c r="G1230" s="194"/>
      <c r="H1230" s="194"/>
      <c r="I1230" s="194"/>
      <c r="J1230" s="194"/>
      <c r="K1230" s="194"/>
      <c r="L1230" s="202" t="str">
        <f>IF(Table1[[#This Row],[INDEX CATEGORY]]="",CONCATENATE("Custom (",Table1[[#This Row],[CUSTOM INDEX]],")"),IF(Table1[[#This Row],[INDEX CATEGORY]]="No index","Custom (None)",INDEX(Index!$C$3:$X$230,MATCH(Table1[[#This Row],[INDEX NUMBER]],Index!$B$3:$B$230,0),MATCH(Table1[[#This Row],[INDEX CATEGORY]],Index!$C$2:$X$2,0))))</f>
        <v>Custom ()</v>
      </c>
      <c r="M1230" s="205"/>
      <c r="N1230" s="206" t="s">
        <v>5</v>
      </c>
      <c r="O1230" s="205" t="s">
        <v>94</v>
      </c>
      <c r="P1230" s="210" t="str">
        <f>IF(Table1[[#This Row],[LIBRARY ID]]="","",Table1[[#This Row],[VOLUME]])</f>
        <v/>
      </c>
      <c r="Q1230" s="210" t="str">
        <f>IF(Table1[[#This Row],[LIBRARY ID]]="","",Table1[[#This Row],[CONCENTRATION]]*Table1[[#This Row],[VOLUME]])</f>
        <v/>
      </c>
      <c r="R1230" s="196" t="s">
        <v>981</v>
      </c>
      <c r="S1230" s="207" t="str">
        <f>IF(Table1[[#This Row],[LIBRARY ID]]="","",CONCATENATE('Sample information'!$B$16,"_",Table1[[#This Row],[PLATE]],"_org_",Table1[[#This Row],[DATE SAMPLE DELIVERY]]))</f>
        <v/>
      </c>
      <c r="T1230" s="121" t="str">
        <f>IF(Table1[[#This Row],[DATE SAMPLE DELIVERY]]="","",(CONCATENATE(20,LEFT(Table1[[#This Row],[DATE SAMPLE DELIVERY]],2),"-",(MID(Table1[[#This Row],[DATE SAMPLE DELIVERY]],3,2)),"-",(RIGHT(Table1[[#This Row],[DATE SAMPLE DELIVERY]],2)))))</f>
        <v/>
      </c>
      <c r="U1230" s="122" t="str">
        <f>IF(Table1[[#This Row],[LIBRARY ID]]="","",IF('Sample information'!$B$22="","RML",'Sample information'!$B$22))</f>
        <v/>
      </c>
      <c r="V1230" s="121" t="s">
        <v>280</v>
      </c>
      <c r="W1230" s="195"/>
      <c r="X1230" s="195"/>
      <c r="Y1230" s="197"/>
      <c r="Z1230" s="197"/>
      <c r="AA1230" s="198"/>
      <c r="AB1230" s="197"/>
      <c r="AC1230" s="199"/>
      <c r="AD1230" s="200"/>
      <c r="AE1230" s="201"/>
      <c r="AF1230" s="195"/>
      <c r="AG1230" s="121"/>
      <c r="AH1230" s="121"/>
      <c r="AI1230" s="121"/>
      <c r="AJ1230" s="121"/>
      <c r="AK1230" s="121"/>
      <c r="AL1230" s="121"/>
      <c r="AM1230" s="121"/>
      <c r="AN1230" s="121"/>
      <c r="AO1230" s="121"/>
      <c r="AP1230" s="121"/>
      <c r="AQ1230" s="121"/>
      <c r="AR1230" s="121"/>
      <c r="AS1230" s="121"/>
      <c r="AT1230" s="121"/>
      <c r="AU1230" s="121"/>
      <c r="AV1230" s="121"/>
      <c r="AW1230" s="121"/>
      <c r="AX1230" s="121"/>
      <c r="AY1230" s="121"/>
      <c r="AZ1230" s="121"/>
      <c r="BA1230" s="121"/>
      <c r="BB1230" s="121"/>
      <c r="BC1230" s="121"/>
      <c r="BD1230" s="121"/>
      <c r="BE1230" s="121"/>
    </row>
    <row r="1231" spans="1:57" s="122" customFormat="1" ht="15">
      <c r="A1231" s="202" t="str">
        <f>IF(Table1[[#This Row],[LIBRARY ID]]="","",CONCATENATE('Sample information'!B$16," #1"," ",Table1[[#This Row],[DATE SAMPLE DELIVERY]]))</f>
        <v/>
      </c>
      <c r="B1231" s="202" t="str">
        <f>IF(Table1[[#This Row],[LIBRARY ID]]="","",CONCATENATE('Sample information'!B$16,"-",Table1[[#This Row],[LIBRARY ID]]))</f>
        <v/>
      </c>
      <c r="C1231" s="194"/>
      <c r="D1231" s="194"/>
      <c r="E1231" s="194"/>
      <c r="F1231" s="204" t="s">
        <v>547</v>
      </c>
      <c r="G1231" s="194"/>
      <c r="H1231" s="194"/>
      <c r="I1231" s="194"/>
      <c r="J1231" s="194"/>
      <c r="K1231" s="194"/>
      <c r="L1231" s="202" t="str">
        <f>IF(Table1[[#This Row],[INDEX CATEGORY]]="",CONCATENATE("Custom (",Table1[[#This Row],[CUSTOM INDEX]],")"),IF(Table1[[#This Row],[INDEX CATEGORY]]="No index","Custom (None)",INDEX(Index!$C$3:$X$230,MATCH(Table1[[#This Row],[INDEX NUMBER]],Index!$B$3:$B$230,0),MATCH(Table1[[#This Row],[INDEX CATEGORY]],Index!$C$2:$X$2,0))))</f>
        <v>Custom ()</v>
      </c>
      <c r="M1231" s="205"/>
      <c r="N1231" s="206" t="s">
        <v>5</v>
      </c>
      <c r="O1231" s="205" t="s">
        <v>95</v>
      </c>
      <c r="P1231" s="210" t="str">
        <f>IF(Table1[[#This Row],[LIBRARY ID]]="","",Table1[[#This Row],[VOLUME]])</f>
        <v/>
      </c>
      <c r="Q1231" s="210" t="str">
        <f>IF(Table1[[#This Row],[LIBRARY ID]]="","",Table1[[#This Row],[CONCENTRATION]]*Table1[[#This Row],[VOLUME]])</f>
        <v/>
      </c>
      <c r="R1231" s="196" t="s">
        <v>981</v>
      </c>
      <c r="S1231" s="207" t="str">
        <f>IF(Table1[[#This Row],[LIBRARY ID]]="","",CONCATENATE('Sample information'!$B$16,"_",Table1[[#This Row],[PLATE]],"_org_",Table1[[#This Row],[DATE SAMPLE DELIVERY]]))</f>
        <v/>
      </c>
      <c r="T1231" s="121" t="str">
        <f>IF(Table1[[#This Row],[DATE SAMPLE DELIVERY]]="","",(CONCATENATE(20,LEFT(Table1[[#This Row],[DATE SAMPLE DELIVERY]],2),"-",(MID(Table1[[#This Row],[DATE SAMPLE DELIVERY]],3,2)),"-",(RIGHT(Table1[[#This Row],[DATE SAMPLE DELIVERY]],2)))))</f>
        <v/>
      </c>
      <c r="U1231" s="122" t="str">
        <f>IF(Table1[[#This Row],[LIBRARY ID]]="","",IF('Sample information'!$B$22="","RML",'Sample information'!$B$22))</f>
        <v/>
      </c>
      <c r="V1231" s="121" t="s">
        <v>280</v>
      </c>
      <c r="W1231" s="195"/>
      <c r="X1231" s="195"/>
      <c r="Y1231" s="197"/>
      <c r="Z1231" s="197"/>
      <c r="AA1231" s="198"/>
      <c r="AB1231" s="197"/>
      <c r="AC1231" s="199"/>
      <c r="AD1231" s="200"/>
      <c r="AE1231" s="201"/>
      <c r="AF1231" s="195"/>
      <c r="AG1231" s="121"/>
      <c r="AH1231" s="121"/>
      <c r="AI1231" s="121"/>
      <c r="AJ1231" s="121"/>
      <c r="AK1231" s="121"/>
      <c r="AL1231" s="121"/>
      <c r="AM1231" s="121"/>
      <c r="AN1231" s="121"/>
      <c r="AO1231" s="121"/>
      <c r="AP1231" s="121"/>
      <c r="AQ1231" s="121"/>
      <c r="AR1231" s="121"/>
      <c r="AS1231" s="121"/>
      <c r="AT1231" s="121"/>
      <c r="AU1231" s="121"/>
      <c r="AV1231" s="121"/>
      <c r="AW1231" s="121"/>
      <c r="AX1231" s="121"/>
      <c r="AY1231" s="121"/>
      <c r="AZ1231" s="121"/>
      <c r="BA1231" s="121"/>
      <c r="BB1231" s="121"/>
      <c r="BC1231" s="121"/>
      <c r="BD1231" s="121"/>
      <c r="BE1231" s="121"/>
    </row>
    <row r="1232" spans="1:57" s="122" customFormat="1" ht="15">
      <c r="A1232" s="202" t="str">
        <f>IF(Table1[[#This Row],[LIBRARY ID]]="","",CONCATENATE('Sample information'!B$16," #1"," ",Table1[[#This Row],[DATE SAMPLE DELIVERY]]))</f>
        <v/>
      </c>
      <c r="B1232" s="202" t="str">
        <f>IF(Table1[[#This Row],[LIBRARY ID]]="","",CONCATENATE('Sample information'!B$16,"-",Table1[[#This Row],[LIBRARY ID]]))</f>
        <v/>
      </c>
      <c r="C1232" s="194"/>
      <c r="D1232" s="194"/>
      <c r="E1232" s="194"/>
      <c r="F1232" s="204" t="s">
        <v>547</v>
      </c>
      <c r="G1232" s="194"/>
      <c r="H1232" s="194"/>
      <c r="I1232" s="194"/>
      <c r="J1232" s="194"/>
      <c r="K1232" s="194"/>
      <c r="L1232" s="202" t="str">
        <f>IF(Table1[[#This Row],[INDEX CATEGORY]]="",CONCATENATE("Custom (",Table1[[#This Row],[CUSTOM INDEX]],")"),IF(Table1[[#This Row],[INDEX CATEGORY]]="No index","Custom (None)",INDEX(Index!$C$3:$X$230,MATCH(Table1[[#This Row],[INDEX NUMBER]],Index!$B$3:$B$230,0),MATCH(Table1[[#This Row],[INDEX CATEGORY]],Index!$C$2:$X$2,0))))</f>
        <v>Custom ()</v>
      </c>
      <c r="M1232" s="205"/>
      <c r="N1232" s="206" t="s">
        <v>5</v>
      </c>
      <c r="O1232" s="205" t="s">
        <v>96</v>
      </c>
      <c r="P1232" s="210" t="str">
        <f>IF(Table1[[#This Row],[LIBRARY ID]]="","",Table1[[#This Row],[VOLUME]])</f>
        <v/>
      </c>
      <c r="Q1232" s="210" t="str">
        <f>IF(Table1[[#This Row],[LIBRARY ID]]="","",Table1[[#This Row],[CONCENTRATION]]*Table1[[#This Row],[VOLUME]])</f>
        <v/>
      </c>
      <c r="R1232" s="196" t="s">
        <v>981</v>
      </c>
      <c r="S1232" s="207" t="str">
        <f>IF(Table1[[#This Row],[LIBRARY ID]]="","",CONCATENATE('Sample information'!$B$16,"_",Table1[[#This Row],[PLATE]],"_org_",Table1[[#This Row],[DATE SAMPLE DELIVERY]]))</f>
        <v/>
      </c>
      <c r="T1232" s="121" t="str">
        <f>IF(Table1[[#This Row],[DATE SAMPLE DELIVERY]]="","",(CONCATENATE(20,LEFT(Table1[[#This Row],[DATE SAMPLE DELIVERY]],2),"-",(MID(Table1[[#This Row],[DATE SAMPLE DELIVERY]],3,2)),"-",(RIGHT(Table1[[#This Row],[DATE SAMPLE DELIVERY]],2)))))</f>
        <v/>
      </c>
      <c r="U1232" s="122" t="str">
        <f>IF(Table1[[#This Row],[LIBRARY ID]]="","",IF('Sample information'!$B$22="","RML",'Sample information'!$B$22))</f>
        <v/>
      </c>
      <c r="V1232" s="121" t="s">
        <v>280</v>
      </c>
      <c r="W1232" s="195"/>
      <c r="X1232" s="195"/>
      <c r="Y1232" s="197"/>
      <c r="Z1232" s="197"/>
      <c r="AA1232" s="198"/>
      <c r="AB1232" s="197"/>
      <c r="AC1232" s="199"/>
      <c r="AD1232" s="200"/>
      <c r="AE1232" s="201"/>
      <c r="AF1232" s="195"/>
      <c r="AG1232" s="121"/>
      <c r="AH1232" s="121"/>
      <c r="AI1232" s="121"/>
      <c r="AJ1232" s="121"/>
      <c r="AK1232" s="121"/>
      <c r="AL1232" s="121"/>
      <c r="AM1232" s="121"/>
      <c r="AN1232" s="121"/>
      <c r="AO1232" s="121"/>
      <c r="AP1232" s="121"/>
      <c r="AQ1232" s="121"/>
      <c r="AR1232" s="121"/>
      <c r="AS1232" s="121"/>
      <c r="AT1232" s="121"/>
      <c r="AU1232" s="121"/>
      <c r="AV1232" s="121"/>
      <c r="AW1232" s="121"/>
      <c r="AX1232" s="121"/>
      <c r="AY1232" s="121"/>
      <c r="AZ1232" s="121"/>
      <c r="BA1232" s="121"/>
      <c r="BB1232" s="121"/>
      <c r="BC1232" s="121"/>
      <c r="BD1232" s="121"/>
      <c r="BE1232" s="121"/>
    </row>
    <row r="1233" spans="1:57" s="122" customFormat="1" ht="15">
      <c r="A1233" s="202" t="str">
        <f>IF(Table1[[#This Row],[LIBRARY ID]]="","",CONCATENATE('Sample information'!B$16," #1"," ",Table1[[#This Row],[DATE SAMPLE DELIVERY]]))</f>
        <v/>
      </c>
      <c r="B1233" s="202" t="str">
        <f>IF(Table1[[#This Row],[LIBRARY ID]]="","",CONCATENATE('Sample information'!B$16,"-",Table1[[#This Row],[LIBRARY ID]]))</f>
        <v/>
      </c>
      <c r="C1233" s="194"/>
      <c r="D1233" s="194"/>
      <c r="E1233" s="194"/>
      <c r="F1233" s="204" t="s">
        <v>547</v>
      </c>
      <c r="G1233" s="194"/>
      <c r="H1233" s="194"/>
      <c r="I1233" s="194"/>
      <c r="J1233" s="194"/>
      <c r="K1233" s="194"/>
      <c r="L1233" s="202" t="str">
        <f>IF(Table1[[#This Row],[INDEX CATEGORY]]="",CONCATENATE("Custom (",Table1[[#This Row],[CUSTOM INDEX]],")"),IF(Table1[[#This Row],[INDEX CATEGORY]]="No index","Custom (None)",INDEX(Index!$C$3:$X$230,MATCH(Table1[[#This Row],[INDEX NUMBER]],Index!$B$3:$B$230,0),MATCH(Table1[[#This Row],[INDEX CATEGORY]],Index!$C$2:$X$2,0))))</f>
        <v>Custom ()</v>
      </c>
      <c r="M1233" s="205"/>
      <c r="N1233" s="206" t="s">
        <v>5</v>
      </c>
      <c r="O1233" s="205" t="s">
        <v>97</v>
      </c>
      <c r="P1233" s="210" t="str">
        <f>IF(Table1[[#This Row],[LIBRARY ID]]="","",Table1[[#This Row],[VOLUME]])</f>
        <v/>
      </c>
      <c r="Q1233" s="210" t="str">
        <f>IF(Table1[[#This Row],[LIBRARY ID]]="","",Table1[[#This Row],[CONCENTRATION]]*Table1[[#This Row],[VOLUME]])</f>
        <v/>
      </c>
      <c r="R1233" s="196" t="s">
        <v>981</v>
      </c>
      <c r="S1233" s="207" t="str">
        <f>IF(Table1[[#This Row],[LIBRARY ID]]="","",CONCATENATE('Sample information'!$B$16,"_",Table1[[#This Row],[PLATE]],"_org_",Table1[[#This Row],[DATE SAMPLE DELIVERY]]))</f>
        <v/>
      </c>
      <c r="T1233" s="121" t="str">
        <f>IF(Table1[[#This Row],[DATE SAMPLE DELIVERY]]="","",(CONCATENATE(20,LEFT(Table1[[#This Row],[DATE SAMPLE DELIVERY]],2),"-",(MID(Table1[[#This Row],[DATE SAMPLE DELIVERY]],3,2)),"-",(RIGHT(Table1[[#This Row],[DATE SAMPLE DELIVERY]],2)))))</f>
        <v/>
      </c>
      <c r="U1233" s="122" t="str">
        <f>IF(Table1[[#This Row],[LIBRARY ID]]="","",IF('Sample information'!$B$22="","RML",'Sample information'!$B$22))</f>
        <v/>
      </c>
      <c r="V1233" s="121" t="s">
        <v>280</v>
      </c>
      <c r="W1233" s="195"/>
      <c r="X1233" s="195"/>
      <c r="Y1233" s="197"/>
      <c r="Z1233" s="197"/>
      <c r="AA1233" s="198"/>
      <c r="AB1233" s="197"/>
      <c r="AC1233" s="199"/>
      <c r="AD1233" s="200"/>
      <c r="AE1233" s="201"/>
      <c r="AF1233" s="195"/>
      <c r="AG1233" s="121"/>
      <c r="AH1233" s="121"/>
      <c r="AI1233" s="121"/>
      <c r="AJ1233" s="121"/>
      <c r="AK1233" s="121"/>
      <c r="AL1233" s="121"/>
      <c r="AM1233" s="121"/>
      <c r="AN1233" s="121"/>
      <c r="AO1233" s="121"/>
      <c r="AP1233" s="121"/>
      <c r="AQ1233" s="121"/>
      <c r="AR1233" s="121"/>
      <c r="AS1233" s="121"/>
      <c r="AT1233" s="121"/>
      <c r="AU1233" s="121"/>
      <c r="AV1233" s="121"/>
      <c r="AW1233" s="121"/>
      <c r="AX1233" s="121"/>
      <c r="AY1233" s="121"/>
      <c r="AZ1233" s="121"/>
      <c r="BA1233" s="121"/>
      <c r="BB1233" s="121"/>
      <c r="BC1233" s="121"/>
      <c r="BD1233" s="121"/>
      <c r="BE1233" s="121"/>
    </row>
    <row r="1234" spans="1:57" s="122" customFormat="1" ht="15">
      <c r="A1234" s="202" t="str">
        <f>IF(Table1[[#This Row],[LIBRARY ID]]="","",CONCATENATE('Sample information'!B$16," #1"," ",Table1[[#This Row],[DATE SAMPLE DELIVERY]]))</f>
        <v/>
      </c>
      <c r="B1234" s="202" t="str">
        <f>IF(Table1[[#This Row],[LIBRARY ID]]="","",CONCATENATE('Sample information'!B$16,"-",Table1[[#This Row],[LIBRARY ID]]))</f>
        <v/>
      </c>
      <c r="C1234" s="194"/>
      <c r="D1234" s="194"/>
      <c r="E1234" s="194"/>
      <c r="F1234" s="204" t="s">
        <v>547</v>
      </c>
      <c r="G1234" s="194"/>
      <c r="H1234" s="194"/>
      <c r="I1234" s="194"/>
      <c r="J1234" s="194"/>
      <c r="K1234" s="194"/>
      <c r="L1234" s="202" t="str">
        <f>IF(Table1[[#This Row],[INDEX CATEGORY]]="",CONCATENATE("Custom (",Table1[[#This Row],[CUSTOM INDEX]],")"),IF(Table1[[#This Row],[INDEX CATEGORY]]="No index","Custom (None)",INDEX(Index!$C$3:$X$230,MATCH(Table1[[#This Row],[INDEX NUMBER]],Index!$B$3:$B$230,0),MATCH(Table1[[#This Row],[INDEX CATEGORY]],Index!$C$2:$X$2,0))))</f>
        <v>Custom ()</v>
      </c>
      <c r="M1234" s="205"/>
      <c r="N1234" s="206" t="s">
        <v>5</v>
      </c>
      <c r="O1234" s="205" t="s">
        <v>98</v>
      </c>
      <c r="P1234" s="210" t="str">
        <f>IF(Table1[[#This Row],[LIBRARY ID]]="","",Table1[[#This Row],[VOLUME]])</f>
        <v/>
      </c>
      <c r="Q1234" s="210" t="str">
        <f>IF(Table1[[#This Row],[LIBRARY ID]]="","",Table1[[#This Row],[CONCENTRATION]]*Table1[[#This Row],[VOLUME]])</f>
        <v/>
      </c>
      <c r="R1234" s="196" t="s">
        <v>981</v>
      </c>
      <c r="S1234" s="207" t="str">
        <f>IF(Table1[[#This Row],[LIBRARY ID]]="","",CONCATENATE('Sample information'!$B$16,"_",Table1[[#This Row],[PLATE]],"_org_",Table1[[#This Row],[DATE SAMPLE DELIVERY]]))</f>
        <v/>
      </c>
      <c r="T1234" s="121" t="str">
        <f>IF(Table1[[#This Row],[DATE SAMPLE DELIVERY]]="","",(CONCATENATE(20,LEFT(Table1[[#This Row],[DATE SAMPLE DELIVERY]],2),"-",(MID(Table1[[#This Row],[DATE SAMPLE DELIVERY]],3,2)),"-",(RIGHT(Table1[[#This Row],[DATE SAMPLE DELIVERY]],2)))))</f>
        <v/>
      </c>
      <c r="U1234" s="122" t="str">
        <f>IF(Table1[[#This Row],[LIBRARY ID]]="","",IF('Sample information'!$B$22="","RML",'Sample information'!$B$22))</f>
        <v/>
      </c>
      <c r="V1234" s="121" t="s">
        <v>280</v>
      </c>
      <c r="W1234" s="195"/>
      <c r="X1234" s="195"/>
      <c r="Y1234" s="197"/>
      <c r="Z1234" s="197"/>
      <c r="AA1234" s="198"/>
      <c r="AB1234" s="197"/>
      <c r="AC1234" s="199"/>
      <c r="AD1234" s="200"/>
      <c r="AE1234" s="201"/>
      <c r="AF1234" s="195"/>
      <c r="AG1234" s="121"/>
      <c r="AH1234" s="121"/>
      <c r="AI1234" s="121"/>
      <c r="AJ1234" s="121"/>
      <c r="AK1234" s="121"/>
      <c r="AL1234" s="121"/>
      <c r="AM1234" s="121"/>
      <c r="AN1234" s="121"/>
      <c r="AO1234" s="121"/>
      <c r="AP1234" s="121"/>
      <c r="AQ1234" s="121"/>
      <c r="AR1234" s="121"/>
      <c r="AS1234" s="121"/>
      <c r="AT1234" s="121"/>
      <c r="AU1234" s="121"/>
      <c r="AV1234" s="121"/>
      <c r="AW1234" s="121"/>
      <c r="AX1234" s="121"/>
      <c r="AY1234" s="121"/>
      <c r="AZ1234" s="121"/>
      <c r="BA1234" s="121"/>
      <c r="BB1234" s="121"/>
      <c r="BC1234" s="121"/>
      <c r="BD1234" s="121"/>
      <c r="BE1234" s="121"/>
    </row>
    <row r="1235" spans="1:57" s="122" customFormat="1" ht="15">
      <c r="A1235" s="202" t="str">
        <f>IF(Table1[[#This Row],[LIBRARY ID]]="","",CONCATENATE('Sample information'!B$16," #1"," ",Table1[[#This Row],[DATE SAMPLE DELIVERY]]))</f>
        <v/>
      </c>
      <c r="B1235" s="202" t="str">
        <f>IF(Table1[[#This Row],[LIBRARY ID]]="","",CONCATENATE('Sample information'!B$16,"-",Table1[[#This Row],[LIBRARY ID]]))</f>
        <v/>
      </c>
      <c r="C1235" s="194"/>
      <c r="D1235" s="194"/>
      <c r="E1235" s="194"/>
      <c r="F1235" s="204" t="s">
        <v>547</v>
      </c>
      <c r="G1235" s="194"/>
      <c r="H1235" s="194"/>
      <c r="I1235" s="194"/>
      <c r="J1235" s="194"/>
      <c r="K1235" s="194"/>
      <c r="L1235" s="202" t="str">
        <f>IF(Table1[[#This Row],[INDEX CATEGORY]]="",CONCATENATE("Custom (",Table1[[#This Row],[CUSTOM INDEX]],")"),IF(Table1[[#This Row],[INDEX CATEGORY]]="No index","Custom (None)",INDEX(Index!$C$3:$X$230,MATCH(Table1[[#This Row],[INDEX NUMBER]],Index!$B$3:$B$230,0),MATCH(Table1[[#This Row],[INDEX CATEGORY]],Index!$C$2:$X$2,0))))</f>
        <v>Custom ()</v>
      </c>
      <c r="M1235" s="205"/>
      <c r="N1235" s="206" t="s">
        <v>5</v>
      </c>
      <c r="O1235" s="205" t="s">
        <v>99</v>
      </c>
      <c r="P1235" s="210" t="str">
        <f>IF(Table1[[#This Row],[LIBRARY ID]]="","",Table1[[#This Row],[VOLUME]])</f>
        <v/>
      </c>
      <c r="Q1235" s="210" t="str">
        <f>IF(Table1[[#This Row],[LIBRARY ID]]="","",Table1[[#This Row],[CONCENTRATION]]*Table1[[#This Row],[VOLUME]])</f>
        <v/>
      </c>
      <c r="R1235" s="196" t="s">
        <v>981</v>
      </c>
      <c r="S1235" s="207" t="str">
        <f>IF(Table1[[#This Row],[LIBRARY ID]]="","",CONCATENATE('Sample information'!$B$16,"_",Table1[[#This Row],[PLATE]],"_org_",Table1[[#This Row],[DATE SAMPLE DELIVERY]]))</f>
        <v/>
      </c>
      <c r="T1235" s="121" t="str">
        <f>IF(Table1[[#This Row],[DATE SAMPLE DELIVERY]]="","",(CONCATENATE(20,LEFT(Table1[[#This Row],[DATE SAMPLE DELIVERY]],2),"-",(MID(Table1[[#This Row],[DATE SAMPLE DELIVERY]],3,2)),"-",(RIGHT(Table1[[#This Row],[DATE SAMPLE DELIVERY]],2)))))</f>
        <v/>
      </c>
      <c r="U1235" s="122" t="str">
        <f>IF(Table1[[#This Row],[LIBRARY ID]]="","",IF('Sample information'!$B$22="","RML",'Sample information'!$B$22))</f>
        <v/>
      </c>
      <c r="V1235" s="121" t="s">
        <v>280</v>
      </c>
      <c r="W1235" s="195"/>
      <c r="X1235" s="195"/>
      <c r="Y1235" s="197"/>
      <c r="Z1235" s="197"/>
      <c r="AA1235" s="198"/>
      <c r="AB1235" s="197"/>
      <c r="AC1235" s="199"/>
      <c r="AD1235" s="200"/>
      <c r="AE1235" s="201"/>
      <c r="AF1235" s="195"/>
      <c r="AG1235" s="121"/>
      <c r="AH1235" s="121"/>
      <c r="AI1235" s="121"/>
      <c r="AJ1235" s="121"/>
      <c r="AK1235" s="121"/>
      <c r="AL1235" s="121"/>
      <c r="AM1235" s="121"/>
      <c r="AN1235" s="121"/>
      <c r="AO1235" s="121"/>
      <c r="AP1235" s="121"/>
      <c r="AQ1235" s="121"/>
      <c r="AR1235" s="121"/>
      <c r="AS1235" s="121"/>
      <c r="AT1235" s="121"/>
      <c r="AU1235" s="121"/>
      <c r="AV1235" s="121"/>
      <c r="AW1235" s="121"/>
      <c r="AX1235" s="121"/>
      <c r="AY1235" s="121"/>
      <c r="AZ1235" s="121"/>
      <c r="BA1235" s="121"/>
      <c r="BB1235" s="121"/>
      <c r="BC1235" s="121"/>
      <c r="BD1235" s="121"/>
      <c r="BE1235" s="121"/>
    </row>
    <row r="1236" spans="1:57" s="122" customFormat="1" ht="15">
      <c r="A1236" s="202" t="str">
        <f>IF(Table1[[#This Row],[LIBRARY ID]]="","",CONCATENATE('Sample information'!B$16," #1"," ",Table1[[#This Row],[DATE SAMPLE DELIVERY]]))</f>
        <v/>
      </c>
      <c r="B1236" s="202" t="str">
        <f>IF(Table1[[#This Row],[LIBRARY ID]]="","",CONCATENATE('Sample information'!B$16,"-",Table1[[#This Row],[LIBRARY ID]]))</f>
        <v/>
      </c>
      <c r="C1236" s="194"/>
      <c r="D1236" s="194"/>
      <c r="E1236" s="194"/>
      <c r="F1236" s="204" t="s">
        <v>547</v>
      </c>
      <c r="G1236" s="194"/>
      <c r="H1236" s="194"/>
      <c r="I1236" s="194"/>
      <c r="J1236" s="194"/>
      <c r="K1236" s="194"/>
      <c r="L1236" s="202" t="str">
        <f>IF(Table1[[#This Row],[INDEX CATEGORY]]="",CONCATENATE("Custom (",Table1[[#This Row],[CUSTOM INDEX]],")"),IF(Table1[[#This Row],[INDEX CATEGORY]]="No index","Custom (None)",INDEX(Index!$C$3:$X$230,MATCH(Table1[[#This Row],[INDEX NUMBER]],Index!$B$3:$B$230,0),MATCH(Table1[[#This Row],[INDEX CATEGORY]],Index!$C$2:$X$2,0))))</f>
        <v>Custom ()</v>
      </c>
      <c r="M1236" s="205"/>
      <c r="N1236" s="206" t="s">
        <v>5</v>
      </c>
      <c r="O1236" s="205" t="s">
        <v>100</v>
      </c>
      <c r="P1236" s="210" t="str">
        <f>IF(Table1[[#This Row],[LIBRARY ID]]="","",Table1[[#This Row],[VOLUME]])</f>
        <v/>
      </c>
      <c r="Q1236" s="210" t="str">
        <f>IF(Table1[[#This Row],[LIBRARY ID]]="","",Table1[[#This Row],[CONCENTRATION]]*Table1[[#This Row],[VOLUME]])</f>
        <v/>
      </c>
      <c r="R1236" s="196" t="s">
        <v>981</v>
      </c>
      <c r="S1236" s="207" t="str">
        <f>IF(Table1[[#This Row],[LIBRARY ID]]="","",CONCATENATE('Sample information'!$B$16,"_",Table1[[#This Row],[PLATE]],"_org_",Table1[[#This Row],[DATE SAMPLE DELIVERY]]))</f>
        <v/>
      </c>
      <c r="T1236" s="121" t="str">
        <f>IF(Table1[[#This Row],[DATE SAMPLE DELIVERY]]="","",(CONCATENATE(20,LEFT(Table1[[#This Row],[DATE SAMPLE DELIVERY]],2),"-",(MID(Table1[[#This Row],[DATE SAMPLE DELIVERY]],3,2)),"-",(RIGHT(Table1[[#This Row],[DATE SAMPLE DELIVERY]],2)))))</f>
        <v/>
      </c>
      <c r="U1236" s="122" t="str">
        <f>IF(Table1[[#This Row],[LIBRARY ID]]="","",IF('Sample information'!$B$22="","RML",'Sample information'!$B$22))</f>
        <v/>
      </c>
      <c r="V1236" s="121" t="s">
        <v>280</v>
      </c>
      <c r="W1236" s="195"/>
      <c r="X1236" s="195"/>
      <c r="Y1236" s="197"/>
      <c r="Z1236" s="197"/>
      <c r="AA1236" s="198"/>
      <c r="AB1236" s="197"/>
      <c r="AC1236" s="199"/>
      <c r="AD1236" s="200"/>
      <c r="AE1236" s="201"/>
      <c r="AF1236" s="195"/>
      <c r="AG1236" s="121"/>
      <c r="AH1236" s="121"/>
      <c r="AI1236" s="121"/>
      <c r="AJ1236" s="121"/>
      <c r="AK1236" s="121"/>
      <c r="AL1236" s="121"/>
      <c r="AM1236" s="121"/>
      <c r="AN1236" s="121"/>
      <c r="AO1236" s="121"/>
      <c r="AP1236" s="121"/>
      <c r="AQ1236" s="121"/>
      <c r="AR1236" s="121"/>
      <c r="AS1236" s="121"/>
      <c r="AT1236" s="121"/>
      <c r="AU1236" s="121"/>
      <c r="AV1236" s="121"/>
      <c r="AW1236" s="121"/>
      <c r="AX1236" s="121"/>
      <c r="AY1236" s="121"/>
      <c r="AZ1236" s="121"/>
      <c r="BA1236" s="121"/>
      <c r="BB1236" s="121"/>
      <c r="BC1236" s="121"/>
      <c r="BD1236" s="121"/>
      <c r="BE1236" s="121"/>
    </row>
    <row r="1237" spans="1:57" s="122" customFormat="1" ht="15">
      <c r="A1237" s="202" t="str">
        <f>IF(Table1[[#This Row],[LIBRARY ID]]="","",CONCATENATE('Sample information'!B$16," #1"," ",Table1[[#This Row],[DATE SAMPLE DELIVERY]]))</f>
        <v/>
      </c>
      <c r="B1237" s="202" t="str">
        <f>IF(Table1[[#This Row],[LIBRARY ID]]="","",CONCATENATE('Sample information'!B$16,"-",Table1[[#This Row],[LIBRARY ID]]))</f>
        <v/>
      </c>
      <c r="C1237" s="194"/>
      <c r="D1237" s="194"/>
      <c r="E1237" s="194"/>
      <c r="F1237" s="204" t="s">
        <v>547</v>
      </c>
      <c r="G1237" s="194"/>
      <c r="H1237" s="194"/>
      <c r="I1237" s="194"/>
      <c r="J1237" s="194"/>
      <c r="K1237" s="194"/>
      <c r="L1237" s="202" t="str">
        <f>IF(Table1[[#This Row],[INDEX CATEGORY]]="",CONCATENATE("Custom (",Table1[[#This Row],[CUSTOM INDEX]],")"),IF(Table1[[#This Row],[INDEX CATEGORY]]="No index","Custom (None)",INDEX(Index!$C$3:$X$230,MATCH(Table1[[#This Row],[INDEX NUMBER]],Index!$B$3:$B$230,0),MATCH(Table1[[#This Row],[INDEX CATEGORY]],Index!$C$2:$X$2,0))))</f>
        <v>Custom ()</v>
      </c>
      <c r="M1237" s="205"/>
      <c r="N1237" s="206" t="s">
        <v>5</v>
      </c>
      <c r="O1237" s="205" t="s">
        <v>101</v>
      </c>
      <c r="P1237" s="210" t="str">
        <f>IF(Table1[[#This Row],[LIBRARY ID]]="","",Table1[[#This Row],[VOLUME]])</f>
        <v/>
      </c>
      <c r="Q1237" s="210" t="str">
        <f>IF(Table1[[#This Row],[LIBRARY ID]]="","",Table1[[#This Row],[CONCENTRATION]]*Table1[[#This Row],[VOLUME]])</f>
        <v/>
      </c>
      <c r="R1237" s="196" t="s">
        <v>981</v>
      </c>
      <c r="S1237" s="207" t="str">
        <f>IF(Table1[[#This Row],[LIBRARY ID]]="","",CONCATENATE('Sample information'!$B$16,"_",Table1[[#This Row],[PLATE]],"_org_",Table1[[#This Row],[DATE SAMPLE DELIVERY]]))</f>
        <v/>
      </c>
      <c r="T1237" s="121" t="str">
        <f>IF(Table1[[#This Row],[DATE SAMPLE DELIVERY]]="","",(CONCATENATE(20,LEFT(Table1[[#This Row],[DATE SAMPLE DELIVERY]],2),"-",(MID(Table1[[#This Row],[DATE SAMPLE DELIVERY]],3,2)),"-",(RIGHT(Table1[[#This Row],[DATE SAMPLE DELIVERY]],2)))))</f>
        <v/>
      </c>
      <c r="U1237" s="122" t="str">
        <f>IF(Table1[[#This Row],[LIBRARY ID]]="","",IF('Sample information'!$B$22="","RML",'Sample information'!$B$22))</f>
        <v/>
      </c>
      <c r="V1237" s="121" t="s">
        <v>280</v>
      </c>
      <c r="W1237" s="195"/>
      <c r="X1237" s="195"/>
      <c r="Y1237" s="197"/>
      <c r="Z1237" s="197"/>
      <c r="AA1237" s="198"/>
      <c r="AB1237" s="197"/>
      <c r="AC1237" s="199"/>
      <c r="AD1237" s="200"/>
      <c r="AE1237" s="201"/>
      <c r="AF1237" s="195"/>
      <c r="AG1237" s="121"/>
      <c r="AH1237" s="121"/>
      <c r="AI1237" s="121"/>
      <c r="AJ1237" s="121"/>
      <c r="AK1237" s="121"/>
      <c r="AL1237" s="121"/>
      <c r="AM1237" s="121"/>
      <c r="AN1237" s="121"/>
      <c r="AO1237" s="121"/>
      <c r="AP1237" s="121"/>
      <c r="AQ1237" s="121"/>
      <c r="AR1237" s="121"/>
      <c r="AS1237" s="121"/>
      <c r="AT1237" s="121"/>
      <c r="AU1237" s="121"/>
      <c r="AV1237" s="121"/>
      <c r="AW1237" s="121"/>
      <c r="AX1237" s="121"/>
      <c r="AY1237" s="121"/>
      <c r="AZ1237" s="121"/>
      <c r="BA1237" s="121"/>
      <c r="BB1237" s="121"/>
      <c r="BC1237" s="121"/>
      <c r="BD1237" s="121"/>
      <c r="BE1237" s="121"/>
    </row>
    <row r="1238" spans="1:57" s="122" customFormat="1" ht="15">
      <c r="A1238" s="202" t="str">
        <f>IF(Table1[[#This Row],[LIBRARY ID]]="","",CONCATENATE('Sample information'!B$16," #1"," ",Table1[[#This Row],[DATE SAMPLE DELIVERY]]))</f>
        <v/>
      </c>
      <c r="B1238" s="202" t="str">
        <f>IF(Table1[[#This Row],[LIBRARY ID]]="","",CONCATENATE('Sample information'!B$16,"-",Table1[[#This Row],[LIBRARY ID]]))</f>
        <v/>
      </c>
      <c r="C1238" s="194"/>
      <c r="D1238" s="194"/>
      <c r="E1238" s="194"/>
      <c r="F1238" s="204" t="s">
        <v>547</v>
      </c>
      <c r="G1238" s="194"/>
      <c r="H1238" s="194"/>
      <c r="I1238" s="194"/>
      <c r="J1238" s="194"/>
      <c r="K1238" s="194"/>
      <c r="L1238" s="202" t="str">
        <f>IF(Table1[[#This Row],[INDEX CATEGORY]]="",CONCATENATE("Custom (",Table1[[#This Row],[CUSTOM INDEX]],")"),IF(Table1[[#This Row],[INDEX CATEGORY]]="No index","Custom (None)",INDEX(Index!$C$3:$X$230,MATCH(Table1[[#This Row],[INDEX NUMBER]],Index!$B$3:$B$230,0),MATCH(Table1[[#This Row],[INDEX CATEGORY]],Index!$C$2:$X$2,0))))</f>
        <v>Custom ()</v>
      </c>
      <c r="M1238" s="205"/>
      <c r="N1238" s="206" t="s">
        <v>5</v>
      </c>
      <c r="O1238" s="205" t="s">
        <v>102</v>
      </c>
      <c r="P1238" s="210" t="str">
        <f>IF(Table1[[#This Row],[LIBRARY ID]]="","",Table1[[#This Row],[VOLUME]])</f>
        <v/>
      </c>
      <c r="Q1238" s="210" t="str">
        <f>IF(Table1[[#This Row],[LIBRARY ID]]="","",Table1[[#This Row],[CONCENTRATION]]*Table1[[#This Row],[VOLUME]])</f>
        <v/>
      </c>
      <c r="R1238" s="196" t="s">
        <v>981</v>
      </c>
      <c r="S1238" s="207" t="str">
        <f>IF(Table1[[#This Row],[LIBRARY ID]]="","",CONCATENATE('Sample information'!$B$16,"_",Table1[[#This Row],[PLATE]],"_org_",Table1[[#This Row],[DATE SAMPLE DELIVERY]]))</f>
        <v/>
      </c>
      <c r="T1238" s="121" t="str">
        <f>IF(Table1[[#This Row],[DATE SAMPLE DELIVERY]]="","",(CONCATENATE(20,LEFT(Table1[[#This Row],[DATE SAMPLE DELIVERY]],2),"-",(MID(Table1[[#This Row],[DATE SAMPLE DELIVERY]],3,2)),"-",(RIGHT(Table1[[#This Row],[DATE SAMPLE DELIVERY]],2)))))</f>
        <v/>
      </c>
      <c r="U1238" s="122" t="str">
        <f>IF(Table1[[#This Row],[LIBRARY ID]]="","",IF('Sample information'!$B$22="","RML",'Sample information'!$B$22))</f>
        <v/>
      </c>
      <c r="V1238" s="121" t="s">
        <v>280</v>
      </c>
      <c r="W1238" s="195"/>
      <c r="X1238" s="195"/>
      <c r="Y1238" s="197"/>
      <c r="Z1238" s="197"/>
      <c r="AA1238" s="198"/>
      <c r="AB1238" s="197"/>
      <c r="AC1238" s="199"/>
      <c r="AD1238" s="200"/>
      <c r="AE1238" s="201"/>
      <c r="AF1238" s="195"/>
      <c r="AG1238" s="121"/>
      <c r="AH1238" s="121"/>
      <c r="AI1238" s="121"/>
      <c r="AJ1238" s="121"/>
      <c r="AK1238" s="121"/>
      <c r="AL1238" s="121"/>
      <c r="AM1238" s="121"/>
      <c r="AN1238" s="121"/>
      <c r="AO1238" s="121"/>
      <c r="AP1238" s="121"/>
      <c r="AQ1238" s="121"/>
      <c r="AR1238" s="121"/>
      <c r="AS1238" s="121"/>
      <c r="AT1238" s="121"/>
      <c r="AU1238" s="121"/>
      <c r="AV1238" s="121"/>
      <c r="AW1238" s="121"/>
      <c r="AX1238" s="121"/>
      <c r="AY1238" s="121"/>
      <c r="AZ1238" s="121"/>
      <c r="BA1238" s="121"/>
      <c r="BB1238" s="121"/>
      <c r="BC1238" s="121"/>
      <c r="BD1238" s="121"/>
      <c r="BE1238" s="121"/>
    </row>
    <row r="1239" spans="1:57" s="122" customFormat="1" ht="15">
      <c r="A1239" s="202" t="str">
        <f>IF(Table1[[#This Row],[LIBRARY ID]]="","",CONCATENATE('Sample information'!B$16," #1"," ",Table1[[#This Row],[DATE SAMPLE DELIVERY]]))</f>
        <v/>
      </c>
      <c r="B1239" s="202" t="str">
        <f>IF(Table1[[#This Row],[LIBRARY ID]]="","",CONCATENATE('Sample information'!B$16,"-",Table1[[#This Row],[LIBRARY ID]]))</f>
        <v/>
      </c>
      <c r="C1239" s="194"/>
      <c r="D1239" s="194"/>
      <c r="E1239" s="194"/>
      <c r="F1239" s="204" t="s">
        <v>547</v>
      </c>
      <c r="G1239" s="194"/>
      <c r="H1239" s="194"/>
      <c r="I1239" s="194"/>
      <c r="J1239" s="194"/>
      <c r="K1239" s="194"/>
      <c r="L1239" s="202" t="str">
        <f>IF(Table1[[#This Row],[INDEX CATEGORY]]="",CONCATENATE("Custom (",Table1[[#This Row],[CUSTOM INDEX]],")"),IF(Table1[[#This Row],[INDEX CATEGORY]]="No index","Custom (None)",INDEX(Index!$C$3:$X$230,MATCH(Table1[[#This Row],[INDEX NUMBER]],Index!$B$3:$B$230,0),MATCH(Table1[[#This Row],[INDEX CATEGORY]],Index!$C$2:$X$2,0))))</f>
        <v>Custom ()</v>
      </c>
      <c r="M1239" s="205"/>
      <c r="N1239" s="206" t="s">
        <v>5</v>
      </c>
      <c r="O1239" s="205" t="s">
        <v>103</v>
      </c>
      <c r="P1239" s="210" t="str">
        <f>IF(Table1[[#This Row],[LIBRARY ID]]="","",Table1[[#This Row],[VOLUME]])</f>
        <v/>
      </c>
      <c r="Q1239" s="210" t="str">
        <f>IF(Table1[[#This Row],[LIBRARY ID]]="","",Table1[[#This Row],[CONCENTRATION]]*Table1[[#This Row],[VOLUME]])</f>
        <v/>
      </c>
      <c r="R1239" s="196" t="s">
        <v>981</v>
      </c>
      <c r="S1239" s="207" t="str">
        <f>IF(Table1[[#This Row],[LIBRARY ID]]="","",CONCATENATE('Sample information'!$B$16,"_",Table1[[#This Row],[PLATE]],"_org_",Table1[[#This Row],[DATE SAMPLE DELIVERY]]))</f>
        <v/>
      </c>
      <c r="T1239" s="121" t="str">
        <f>IF(Table1[[#This Row],[DATE SAMPLE DELIVERY]]="","",(CONCATENATE(20,LEFT(Table1[[#This Row],[DATE SAMPLE DELIVERY]],2),"-",(MID(Table1[[#This Row],[DATE SAMPLE DELIVERY]],3,2)),"-",(RIGHT(Table1[[#This Row],[DATE SAMPLE DELIVERY]],2)))))</f>
        <v/>
      </c>
      <c r="U1239" s="122" t="str">
        <f>IF(Table1[[#This Row],[LIBRARY ID]]="","",IF('Sample information'!$B$22="","RML",'Sample information'!$B$22))</f>
        <v/>
      </c>
      <c r="V1239" s="121" t="s">
        <v>280</v>
      </c>
      <c r="W1239" s="195"/>
      <c r="X1239" s="195"/>
      <c r="Y1239" s="197"/>
      <c r="Z1239" s="197"/>
      <c r="AA1239" s="198"/>
      <c r="AB1239" s="197"/>
      <c r="AC1239" s="199"/>
      <c r="AD1239" s="200"/>
      <c r="AE1239" s="201"/>
      <c r="AF1239" s="195"/>
      <c r="AG1239" s="121"/>
      <c r="AH1239" s="121"/>
      <c r="AI1239" s="121"/>
      <c r="AJ1239" s="121"/>
      <c r="AK1239" s="121"/>
      <c r="AL1239" s="121"/>
      <c r="AM1239" s="121"/>
      <c r="AN1239" s="121"/>
      <c r="AO1239" s="121"/>
      <c r="AP1239" s="121"/>
      <c r="AQ1239" s="121"/>
      <c r="AR1239" s="121"/>
      <c r="AS1239" s="121"/>
      <c r="AT1239" s="121"/>
      <c r="AU1239" s="121"/>
      <c r="AV1239" s="121"/>
      <c r="AW1239" s="121"/>
      <c r="AX1239" s="121"/>
      <c r="AY1239" s="121"/>
      <c r="AZ1239" s="121"/>
      <c r="BA1239" s="121"/>
      <c r="BB1239" s="121"/>
      <c r="BC1239" s="121"/>
      <c r="BD1239" s="121"/>
      <c r="BE1239" s="121"/>
    </row>
    <row r="1240" spans="1:57" s="122" customFormat="1" ht="15">
      <c r="A1240" s="202" t="str">
        <f>IF(Table1[[#This Row],[LIBRARY ID]]="","",CONCATENATE('Sample information'!B$16," #1"," ",Table1[[#This Row],[DATE SAMPLE DELIVERY]]))</f>
        <v/>
      </c>
      <c r="B1240" s="202" t="str">
        <f>IF(Table1[[#This Row],[LIBRARY ID]]="","",CONCATENATE('Sample information'!B$16,"-",Table1[[#This Row],[LIBRARY ID]]))</f>
        <v/>
      </c>
      <c r="C1240" s="194"/>
      <c r="D1240" s="194"/>
      <c r="E1240" s="194"/>
      <c r="F1240" s="204" t="s">
        <v>547</v>
      </c>
      <c r="G1240" s="194"/>
      <c r="H1240" s="194"/>
      <c r="I1240" s="194"/>
      <c r="J1240" s="194"/>
      <c r="K1240" s="194"/>
      <c r="L1240" s="202" t="str">
        <f>IF(Table1[[#This Row],[INDEX CATEGORY]]="",CONCATENATE("Custom (",Table1[[#This Row],[CUSTOM INDEX]],")"),IF(Table1[[#This Row],[INDEX CATEGORY]]="No index","Custom (None)",INDEX(Index!$C$3:$X$230,MATCH(Table1[[#This Row],[INDEX NUMBER]],Index!$B$3:$B$230,0),MATCH(Table1[[#This Row],[INDEX CATEGORY]],Index!$C$2:$X$2,0))))</f>
        <v>Custom ()</v>
      </c>
      <c r="M1240" s="205"/>
      <c r="N1240" s="206" t="s">
        <v>5</v>
      </c>
      <c r="O1240" s="205" t="s">
        <v>104</v>
      </c>
      <c r="P1240" s="210" t="str">
        <f>IF(Table1[[#This Row],[LIBRARY ID]]="","",Table1[[#This Row],[VOLUME]])</f>
        <v/>
      </c>
      <c r="Q1240" s="210" t="str">
        <f>IF(Table1[[#This Row],[LIBRARY ID]]="","",Table1[[#This Row],[CONCENTRATION]]*Table1[[#This Row],[VOLUME]])</f>
        <v/>
      </c>
      <c r="R1240" s="196" t="s">
        <v>981</v>
      </c>
      <c r="S1240" s="207" t="str">
        <f>IF(Table1[[#This Row],[LIBRARY ID]]="","",CONCATENATE('Sample information'!$B$16,"_",Table1[[#This Row],[PLATE]],"_org_",Table1[[#This Row],[DATE SAMPLE DELIVERY]]))</f>
        <v/>
      </c>
      <c r="T1240" s="121" t="str">
        <f>IF(Table1[[#This Row],[DATE SAMPLE DELIVERY]]="","",(CONCATENATE(20,LEFT(Table1[[#This Row],[DATE SAMPLE DELIVERY]],2),"-",(MID(Table1[[#This Row],[DATE SAMPLE DELIVERY]],3,2)),"-",(RIGHT(Table1[[#This Row],[DATE SAMPLE DELIVERY]],2)))))</f>
        <v/>
      </c>
      <c r="U1240" s="122" t="str">
        <f>IF(Table1[[#This Row],[LIBRARY ID]]="","",IF('Sample information'!$B$22="","RML",'Sample information'!$B$22))</f>
        <v/>
      </c>
      <c r="V1240" s="121" t="s">
        <v>280</v>
      </c>
      <c r="W1240" s="195"/>
      <c r="X1240" s="195"/>
      <c r="Y1240" s="197"/>
      <c r="Z1240" s="197"/>
      <c r="AA1240" s="198"/>
      <c r="AB1240" s="197"/>
      <c r="AC1240" s="199"/>
      <c r="AD1240" s="200"/>
      <c r="AE1240" s="201"/>
      <c r="AF1240" s="195"/>
      <c r="AG1240" s="121"/>
      <c r="AH1240" s="121"/>
      <c r="AI1240" s="121"/>
      <c r="AJ1240" s="121"/>
      <c r="AK1240" s="121"/>
      <c r="AL1240" s="121"/>
      <c r="AM1240" s="121"/>
      <c r="AN1240" s="121"/>
      <c r="AO1240" s="121"/>
      <c r="AP1240" s="121"/>
      <c r="AQ1240" s="121"/>
      <c r="AR1240" s="121"/>
      <c r="AS1240" s="121"/>
      <c r="AT1240" s="121"/>
      <c r="AU1240" s="121"/>
      <c r="AV1240" s="121"/>
      <c r="AW1240" s="121"/>
      <c r="AX1240" s="121"/>
      <c r="AY1240" s="121"/>
      <c r="AZ1240" s="121"/>
      <c r="BA1240" s="121"/>
      <c r="BB1240" s="121"/>
      <c r="BC1240" s="121"/>
      <c r="BD1240" s="121"/>
      <c r="BE1240" s="121"/>
    </row>
    <row r="1241" spans="1:57" s="122" customFormat="1" ht="15">
      <c r="A1241" s="202" t="str">
        <f>IF(Table1[[#This Row],[LIBRARY ID]]="","",CONCATENATE('Sample information'!B$16," #1"," ",Table1[[#This Row],[DATE SAMPLE DELIVERY]]))</f>
        <v/>
      </c>
      <c r="B1241" s="202" t="str">
        <f>IF(Table1[[#This Row],[LIBRARY ID]]="","",CONCATENATE('Sample information'!B$16,"-",Table1[[#This Row],[LIBRARY ID]]))</f>
        <v/>
      </c>
      <c r="C1241" s="194"/>
      <c r="D1241" s="194"/>
      <c r="E1241" s="194"/>
      <c r="F1241" s="204" t="s">
        <v>547</v>
      </c>
      <c r="G1241" s="194"/>
      <c r="H1241" s="194"/>
      <c r="I1241" s="194"/>
      <c r="J1241" s="194"/>
      <c r="K1241" s="194"/>
      <c r="L1241" s="202" t="str">
        <f>IF(Table1[[#This Row],[INDEX CATEGORY]]="",CONCATENATE("Custom (",Table1[[#This Row],[CUSTOM INDEX]],")"),IF(Table1[[#This Row],[INDEX CATEGORY]]="No index","Custom (None)",INDEX(Index!$C$3:$X$230,MATCH(Table1[[#This Row],[INDEX NUMBER]],Index!$B$3:$B$230,0),MATCH(Table1[[#This Row],[INDEX CATEGORY]],Index!$C$2:$X$2,0))))</f>
        <v>Custom ()</v>
      </c>
      <c r="M1241" s="205"/>
      <c r="N1241" s="206" t="s">
        <v>5</v>
      </c>
      <c r="O1241" s="205" t="s">
        <v>105</v>
      </c>
      <c r="P1241" s="210" t="str">
        <f>IF(Table1[[#This Row],[LIBRARY ID]]="","",Table1[[#This Row],[VOLUME]])</f>
        <v/>
      </c>
      <c r="Q1241" s="210" t="str">
        <f>IF(Table1[[#This Row],[LIBRARY ID]]="","",Table1[[#This Row],[CONCENTRATION]]*Table1[[#This Row],[VOLUME]])</f>
        <v/>
      </c>
      <c r="R1241" s="196" t="s">
        <v>981</v>
      </c>
      <c r="S1241" s="207" t="str">
        <f>IF(Table1[[#This Row],[LIBRARY ID]]="","",CONCATENATE('Sample information'!$B$16,"_",Table1[[#This Row],[PLATE]],"_org_",Table1[[#This Row],[DATE SAMPLE DELIVERY]]))</f>
        <v/>
      </c>
      <c r="T1241" s="121" t="str">
        <f>IF(Table1[[#This Row],[DATE SAMPLE DELIVERY]]="","",(CONCATENATE(20,LEFT(Table1[[#This Row],[DATE SAMPLE DELIVERY]],2),"-",(MID(Table1[[#This Row],[DATE SAMPLE DELIVERY]],3,2)),"-",(RIGHT(Table1[[#This Row],[DATE SAMPLE DELIVERY]],2)))))</f>
        <v/>
      </c>
      <c r="U1241" s="122" t="str">
        <f>IF(Table1[[#This Row],[LIBRARY ID]]="","",IF('Sample information'!$B$22="","RML",'Sample information'!$B$22))</f>
        <v/>
      </c>
      <c r="V1241" s="121" t="s">
        <v>280</v>
      </c>
      <c r="W1241" s="195"/>
      <c r="X1241" s="195"/>
      <c r="Y1241" s="197"/>
      <c r="Z1241" s="197"/>
      <c r="AA1241" s="198"/>
      <c r="AB1241" s="197"/>
      <c r="AC1241" s="199"/>
      <c r="AD1241" s="200"/>
      <c r="AE1241" s="201"/>
      <c r="AF1241" s="195"/>
      <c r="AG1241" s="121"/>
      <c r="AH1241" s="121"/>
      <c r="AI1241" s="121"/>
      <c r="AJ1241" s="121"/>
      <c r="AK1241" s="121"/>
      <c r="AL1241" s="121"/>
      <c r="AM1241" s="121"/>
      <c r="AN1241" s="121"/>
      <c r="AO1241" s="121"/>
      <c r="AP1241" s="121"/>
      <c r="AQ1241" s="121"/>
      <c r="AR1241" s="121"/>
      <c r="AS1241" s="121"/>
      <c r="AT1241" s="121"/>
      <c r="AU1241" s="121"/>
      <c r="AV1241" s="121"/>
      <c r="AW1241" s="121"/>
      <c r="AX1241" s="121"/>
      <c r="AY1241" s="121"/>
      <c r="AZ1241" s="121"/>
      <c r="BA1241" s="121"/>
      <c r="BB1241" s="121"/>
      <c r="BC1241" s="121"/>
      <c r="BD1241" s="121"/>
      <c r="BE1241" s="121"/>
    </row>
    <row r="1242" spans="1:57" s="122" customFormat="1" ht="15">
      <c r="A1242" s="202" t="str">
        <f>IF(Table1[[#This Row],[LIBRARY ID]]="","",CONCATENATE('Sample information'!B$16," #1"," ",Table1[[#This Row],[DATE SAMPLE DELIVERY]]))</f>
        <v/>
      </c>
      <c r="B1242" s="202" t="str">
        <f>IF(Table1[[#This Row],[LIBRARY ID]]="","",CONCATENATE('Sample information'!B$16,"-",Table1[[#This Row],[LIBRARY ID]]))</f>
        <v/>
      </c>
      <c r="C1242" s="194"/>
      <c r="D1242" s="194"/>
      <c r="E1242" s="194"/>
      <c r="F1242" s="204" t="s">
        <v>547</v>
      </c>
      <c r="G1242" s="194"/>
      <c r="H1242" s="194"/>
      <c r="I1242" s="194"/>
      <c r="J1242" s="194"/>
      <c r="K1242" s="194"/>
      <c r="L1242" s="202" t="str">
        <f>IF(Table1[[#This Row],[INDEX CATEGORY]]="",CONCATENATE("Custom (",Table1[[#This Row],[CUSTOM INDEX]],")"),IF(Table1[[#This Row],[INDEX CATEGORY]]="No index","Custom (None)",INDEX(Index!$C$3:$X$230,MATCH(Table1[[#This Row],[INDEX NUMBER]],Index!$B$3:$B$230,0),MATCH(Table1[[#This Row],[INDEX CATEGORY]],Index!$C$2:$X$2,0))))</f>
        <v>Custom ()</v>
      </c>
      <c r="M1242" s="205"/>
      <c r="N1242" s="206" t="s">
        <v>5</v>
      </c>
      <c r="O1242" s="205" t="s">
        <v>106</v>
      </c>
      <c r="P1242" s="210" t="str">
        <f>IF(Table1[[#This Row],[LIBRARY ID]]="","",Table1[[#This Row],[VOLUME]])</f>
        <v/>
      </c>
      <c r="Q1242" s="210" t="str">
        <f>IF(Table1[[#This Row],[LIBRARY ID]]="","",Table1[[#This Row],[CONCENTRATION]]*Table1[[#This Row],[VOLUME]])</f>
        <v/>
      </c>
      <c r="R1242" s="196" t="s">
        <v>981</v>
      </c>
      <c r="S1242" s="207" t="str">
        <f>IF(Table1[[#This Row],[LIBRARY ID]]="","",CONCATENATE('Sample information'!$B$16,"_",Table1[[#This Row],[PLATE]],"_org_",Table1[[#This Row],[DATE SAMPLE DELIVERY]]))</f>
        <v/>
      </c>
      <c r="T1242" s="121" t="str">
        <f>IF(Table1[[#This Row],[DATE SAMPLE DELIVERY]]="","",(CONCATENATE(20,LEFT(Table1[[#This Row],[DATE SAMPLE DELIVERY]],2),"-",(MID(Table1[[#This Row],[DATE SAMPLE DELIVERY]],3,2)),"-",(RIGHT(Table1[[#This Row],[DATE SAMPLE DELIVERY]],2)))))</f>
        <v/>
      </c>
      <c r="U1242" s="122" t="str">
        <f>IF(Table1[[#This Row],[LIBRARY ID]]="","",IF('Sample information'!$B$22="","RML",'Sample information'!$B$22))</f>
        <v/>
      </c>
      <c r="V1242" s="121" t="s">
        <v>280</v>
      </c>
      <c r="W1242" s="195"/>
      <c r="X1242" s="195"/>
      <c r="Y1242" s="197"/>
      <c r="Z1242" s="197"/>
      <c r="AA1242" s="198"/>
      <c r="AB1242" s="197"/>
      <c r="AC1242" s="199"/>
      <c r="AD1242" s="200"/>
      <c r="AE1242" s="201"/>
      <c r="AF1242" s="195"/>
      <c r="AG1242" s="121"/>
      <c r="AH1242" s="121"/>
      <c r="AI1242" s="121"/>
      <c r="AJ1242" s="121"/>
      <c r="AK1242" s="121"/>
      <c r="AL1242" s="121"/>
      <c r="AM1242" s="121"/>
      <c r="AN1242" s="121"/>
      <c r="AO1242" s="121"/>
      <c r="AP1242" s="121"/>
      <c r="AQ1242" s="121"/>
      <c r="AR1242" s="121"/>
      <c r="AS1242" s="121"/>
      <c r="AT1242" s="121"/>
      <c r="AU1242" s="121"/>
      <c r="AV1242" s="121"/>
      <c r="AW1242" s="121"/>
      <c r="AX1242" s="121"/>
      <c r="AY1242" s="121"/>
      <c r="AZ1242" s="121"/>
      <c r="BA1242" s="121"/>
      <c r="BB1242" s="121"/>
      <c r="BC1242" s="121"/>
      <c r="BD1242" s="121"/>
      <c r="BE1242" s="121"/>
    </row>
    <row r="1243" spans="1:57" s="122" customFormat="1" ht="15">
      <c r="A1243" s="202" t="str">
        <f>IF(Table1[[#This Row],[LIBRARY ID]]="","",CONCATENATE('Sample information'!B$16," #1"," ",Table1[[#This Row],[DATE SAMPLE DELIVERY]]))</f>
        <v/>
      </c>
      <c r="B1243" s="202" t="str">
        <f>IF(Table1[[#This Row],[LIBRARY ID]]="","",CONCATENATE('Sample information'!B$16,"-",Table1[[#This Row],[LIBRARY ID]]))</f>
        <v/>
      </c>
      <c r="C1243" s="194"/>
      <c r="D1243" s="194"/>
      <c r="E1243" s="194"/>
      <c r="F1243" s="204" t="s">
        <v>547</v>
      </c>
      <c r="G1243" s="194"/>
      <c r="H1243" s="194"/>
      <c r="I1243" s="194"/>
      <c r="J1243" s="194"/>
      <c r="K1243" s="194"/>
      <c r="L1243" s="202" t="str">
        <f>IF(Table1[[#This Row],[INDEX CATEGORY]]="",CONCATENATE("Custom (",Table1[[#This Row],[CUSTOM INDEX]],")"),IF(Table1[[#This Row],[INDEX CATEGORY]]="No index","Custom (None)",INDEX(Index!$C$3:$X$230,MATCH(Table1[[#This Row],[INDEX NUMBER]],Index!$B$3:$B$230,0),MATCH(Table1[[#This Row],[INDEX CATEGORY]],Index!$C$2:$X$2,0))))</f>
        <v>Custom ()</v>
      </c>
      <c r="M1243" s="205"/>
      <c r="N1243" s="206" t="s">
        <v>5</v>
      </c>
      <c r="O1243" s="205" t="s">
        <v>107</v>
      </c>
      <c r="P1243" s="210" t="str">
        <f>IF(Table1[[#This Row],[LIBRARY ID]]="","",Table1[[#This Row],[VOLUME]])</f>
        <v/>
      </c>
      <c r="Q1243" s="210" t="str">
        <f>IF(Table1[[#This Row],[LIBRARY ID]]="","",Table1[[#This Row],[CONCENTRATION]]*Table1[[#This Row],[VOLUME]])</f>
        <v/>
      </c>
      <c r="R1243" s="196" t="s">
        <v>981</v>
      </c>
      <c r="S1243" s="207" t="str">
        <f>IF(Table1[[#This Row],[LIBRARY ID]]="","",CONCATENATE('Sample information'!$B$16,"_",Table1[[#This Row],[PLATE]],"_org_",Table1[[#This Row],[DATE SAMPLE DELIVERY]]))</f>
        <v/>
      </c>
      <c r="T1243" s="121" t="str">
        <f>IF(Table1[[#This Row],[DATE SAMPLE DELIVERY]]="","",(CONCATENATE(20,LEFT(Table1[[#This Row],[DATE SAMPLE DELIVERY]],2),"-",(MID(Table1[[#This Row],[DATE SAMPLE DELIVERY]],3,2)),"-",(RIGHT(Table1[[#This Row],[DATE SAMPLE DELIVERY]],2)))))</f>
        <v/>
      </c>
      <c r="U1243" s="122" t="str">
        <f>IF(Table1[[#This Row],[LIBRARY ID]]="","",IF('Sample information'!$B$22="","RML",'Sample information'!$B$22))</f>
        <v/>
      </c>
      <c r="V1243" s="121" t="s">
        <v>280</v>
      </c>
      <c r="W1243" s="195"/>
      <c r="X1243" s="195"/>
      <c r="Y1243" s="197"/>
      <c r="Z1243" s="197"/>
      <c r="AA1243" s="198"/>
      <c r="AB1243" s="197"/>
      <c r="AC1243" s="199"/>
      <c r="AD1243" s="200"/>
      <c r="AE1243" s="201"/>
      <c r="AF1243" s="195"/>
      <c r="AG1243" s="121"/>
      <c r="AH1243" s="121"/>
      <c r="AI1243" s="121"/>
      <c r="AJ1243" s="121"/>
      <c r="AK1243" s="121"/>
      <c r="AL1243" s="121"/>
      <c r="AM1243" s="121"/>
      <c r="AN1243" s="121"/>
      <c r="AO1243" s="121"/>
      <c r="AP1243" s="121"/>
      <c r="AQ1243" s="121"/>
      <c r="AR1243" s="121"/>
      <c r="AS1243" s="121"/>
      <c r="AT1243" s="121"/>
      <c r="AU1243" s="121"/>
      <c r="AV1243" s="121"/>
      <c r="AW1243" s="121"/>
      <c r="AX1243" s="121"/>
      <c r="AY1243" s="121"/>
      <c r="AZ1243" s="121"/>
      <c r="BA1243" s="121"/>
      <c r="BB1243" s="121"/>
      <c r="BC1243" s="121"/>
      <c r="BD1243" s="121"/>
      <c r="BE1243" s="121"/>
    </row>
    <row r="1244" spans="1:57" s="122" customFormat="1" ht="15">
      <c r="A1244" s="202" t="str">
        <f>IF(Table1[[#This Row],[LIBRARY ID]]="","",CONCATENATE('Sample information'!B$16," #1"," ",Table1[[#This Row],[DATE SAMPLE DELIVERY]]))</f>
        <v/>
      </c>
      <c r="B1244" s="202" t="str">
        <f>IF(Table1[[#This Row],[LIBRARY ID]]="","",CONCATENATE('Sample information'!B$16,"-",Table1[[#This Row],[LIBRARY ID]]))</f>
        <v/>
      </c>
      <c r="C1244" s="194"/>
      <c r="D1244" s="194"/>
      <c r="E1244" s="194"/>
      <c r="F1244" s="204" t="s">
        <v>547</v>
      </c>
      <c r="G1244" s="194"/>
      <c r="H1244" s="194"/>
      <c r="I1244" s="194"/>
      <c r="J1244" s="194"/>
      <c r="K1244" s="194"/>
      <c r="L1244" s="202" t="str">
        <f>IF(Table1[[#This Row],[INDEX CATEGORY]]="",CONCATENATE("Custom (",Table1[[#This Row],[CUSTOM INDEX]],")"),IF(Table1[[#This Row],[INDEX CATEGORY]]="No index","Custom (None)",INDEX(Index!$C$3:$X$230,MATCH(Table1[[#This Row],[INDEX NUMBER]],Index!$B$3:$B$230,0),MATCH(Table1[[#This Row],[INDEX CATEGORY]],Index!$C$2:$X$2,0))))</f>
        <v>Custom ()</v>
      </c>
      <c r="M1244" s="205"/>
      <c r="N1244" s="206" t="s">
        <v>5</v>
      </c>
      <c r="O1244" s="205" t="s">
        <v>108</v>
      </c>
      <c r="P1244" s="210" t="str">
        <f>IF(Table1[[#This Row],[LIBRARY ID]]="","",Table1[[#This Row],[VOLUME]])</f>
        <v/>
      </c>
      <c r="Q1244" s="210" t="str">
        <f>IF(Table1[[#This Row],[LIBRARY ID]]="","",Table1[[#This Row],[CONCENTRATION]]*Table1[[#This Row],[VOLUME]])</f>
        <v/>
      </c>
      <c r="R1244" s="196" t="s">
        <v>981</v>
      </c>
      <c r="S1244" s="207" t="str">
        <f>IF(Table1[[#This Row],[LIBRARY ID]]="","",CONCATENATE('Sample information'!$B$16,"_",Table1[[#This Row],[PLATE]],"_org_",Table1[[#This Row],[DATE SAMPLE DELIVERY]]))</f>
        <v/>
      </c>
      <c r="T1244" s="121" t="str">
        <f>IF(Table1[[#This Row],[DATE SAMPLE DELIVERY]]="","",(CONCATENATE(20,LEFT(Table1[[#This Row],[DATE SAMPLE DELIVERY]],2),"-",(MID(Table1[[#This Row],[DATE SAMPLE DELIVERY]],3,2)),"-",(RIGHT(Table1[[#This Row],[DATE SAMPLE DELIVERY]],2)))))</f>
        <v/>
      </c>
      <c r="U1244" s="122" t="str">
        <f>IF(Table1[[#This Row],[LIBRARY ID]]="","",IF('Sample information'!$B$22="","RML",'Sample information'!$B$22))</f>
        <v/>
      </c>
      <c r="V1244" s="121" t="s">
        <v>280</v>
      </c>
      <c r="W1244" s="195"/>
      <c r="X1244" s="195"/>
      <c r="Y1244" s="197"/>
      <c r="Z1244" s="197"/>
      <c r="AA1244" s="198"/>
      <c r="AB1244" s="197"/>
      <c r="AC1244" s="199"/>
      <c r="AD1244" s="200"/>
      <c r="AE1244" s="201"/>
      <c r="AF1244" s="195"/>
      <c r="AG1244" s="121"/>
      <c r="AH1244" s="121"/>
      <c r="AI1244" s="121"/>
      <c r="AJ1244" s="121"/>
      <c r="AK1244" s="121"/>
      <c r="AL1244" s="121"/>
      <c r="AM1244" s="121"/>
      <c r="AN1244" s="121"/>
      <c r="AO1244" s="121"/>
      <c r="AP1244" s="121"/>
      <c r="AQ1244" s="121"/>
      <c r="AR1244" s="121"/>
      <c r="AS1244" s="121"/>
      <c r="AT1244" s="121"/>
      <c r="AU1244" s="121"/>
      <c r="AV1244" s="121"/>
      <c r="AW1244" s="121"/>
      <c r="AX1244" s="121"/>
      <c r="AY1244" s="121"/>
      <c r="AZ1244" s="121"/>
      <c r="BA1244" s="121"/>
      <c r="BB1244" s="121"/>
      <c r="BC1244" s="121"/>
      <c r="BD1244" s="121"/>
      <c r="BE1244" s="121"/>
    </row>
    <row r="1245" spans="1:57" s="122" customFormat="1" ht="15">
      <c r="A1245" s="202" t="str">
        <f>IF(Table1[[#This Row],[LIBRARY ID]]="","",CONCATENATE('Sample information'!B$16," #1"," ",Table1[[#This Row],[DATE SAMPLE DELIVERY]]))</f>
        <v/>
      </c>
      <c r="B1245" s="202" t="str">
        <f>IF(Table1[[#This Row],[LIBRARY ID]]="","",CONCATENATE('Sample information'!B$16,"-",Table1[[#This Row],[LIBRARY ID]]))</f>
        <v/>
      </c>
      <c r="C1245" s="194"/>
      <c r="D1245" s="194"/>
      <c r="E1245" s="194"/>
      <c r="F1245" s="204" t="s">
        <v>547</v>
      </c>
      <c r="G1245" s="194"/>
      <c r="H1245" s="194"/>
      <c r="I1245" s="194"/>
      <c r="J1245" s="194"/>
      <c r="K1245" s="194"/>
      <c r="L1245" s="202" t="str">
        <f>IF(Table1[[#This Row],[INDEX CATEGORY]]="",CONCATENATE("Custom (",Table1[[#This Row],[CUSTOM INDEX]],")"),IF(Table1[[#This Row],[INDEX CATEGORY]]="No index","Custom (None)",INDEX(Index!$C$3:$X$230,MATCH(Table1[[#This Row],[INDEX NUMBER]],Index!$B$3:$B$230,0),MATCH(Table1[[#This Row],[INDEX CATEGORY]],Index!$C$2:$X$2,0))))</f>
        <v>Custom ()</v>
      </c>
      <c r="M1245" s="205"/>
      <c r="N1245" s="206" t="s">
        <v>5</v>
      </c>
      <c r="O1245" s="205" t="s">
        <v>109</v>
      </c>
      <c r="P1245" s="210" t="str">
        <f>IF(Table1[[#This Row],[LIBRARY ID]]="","",Table1[[#This Row],[VOLUME]])</f>
        <v/>
      </c>
      <c r="Q1245" s="210" t="str">
        <f>IF(Table1[[#This Row],[LIBRARY ID]]="","",Table1[[#This Row],[CONCENTRATION]]*Table1[[#This Row],[VOLUME]])</f>
        <v/>
      </c>
      <c r="R1245" s="196" t="s">
        <v>981</v>
      </c>
      <c r="S1245" s="207" t="str">
        <f>IF(Table1[[#This Row],[LIBRARY ID]]="","",CONCATENATE('Sample information'!$B$16,"_",Table1[[#This Row],[PLATE]],"_org_",Table1[[#This Row],[DATE SAMPLE DELIVERY]]))</f>
        <v/>
      </c>
      <c r="T1245" s="121" t="str">
        <f>IF(Table1[[#This Row],[DATE SAMPLE DELIVERY]]="","",(CONCATENATE(20,LEFT(Table1[[#This Row],[DATE SAMPLE DELIVERY]],2),"-",(MID(Table1[[#This Row],[DATE SAMPLE DELIVERY]],3,2)),"-",(RIGHT(Table1[[#This Row],[DATE SAMPLE DELIVERY]],2)))))</f>
        <v/>
      </c>
      <c r="U1245" s="122" t="str">
        <f>IF(Table1[[#This Row],[LIBRARY ID]]="","",IF('Sample information'!$B$22="","RML",'Sample information'!$B$22))</f>
        <v/>
      </c>
      <c r="V1245" s="121" t="s">
        <v>280</v>
      </c>
      <c r="W1245" s="195"/>
      <c r="X1245" s="195"/>
      <c r="Y1245" s="197"/>
      <c r="Z1245" s="197"/>
      <c r="AA1245" s="198"/>
      <c r="AB1245" s="197"/>
      <c r="AC1245" s="199"/>
      <c r="AD1245" s="200"/>
      <c r="AE1245" s="201"/>
      <c r="AF1245" s="195"/>
      <c r="AG1245" s="121"/>
      <c r="AH1245" s="121"/>
      <c r="AI1245" s="121"/>
      <c r="AJ1245" s="121"/>
      <c r="AK1245" s="121"/>
      <c r="AL1245" s="121"/>
      <c r="AM1245" s="121"/>
      <c r="AN1245" s="121"/>
      <c r="AO1245" s="121"/>
      <c r="AP1245" s="121"/>
      <c r="AQ1245" s="121"/>
      <c r="AR1245" s="121"/>
      <c r="AS1245" s="121"/>
      <c r="AT1245" s="121"/>
      <c r="AU1245" s="121"/>
      <c r="AV1245" s="121"/>
      <c r="AW1245" s="121"/>
      <c r="AX1245" s="121"/>
      <c r="AY1245" s="121"/>
      <c r="AZ1245" s="121"/>
      <c r="BA1245" s="121"/>
      <c r="BB1245" s="121"/>
      <c r="BC1245" s="121"/>
      <c r="BD1245" s="121"/>
      <c r="BE1245" s="121"/>
    </row>
    <row r="1246" spans="1:57" s="122" customFormat="1" ht="15">
      <c r="A1246" s="202" t="str">
        <f>IF(Table1[[#This Row],[LIBRARY ID]]="","",CONCATENATE('Sample information'!B$16," #1"," ",Table1[[#This Row],[DATE SAMPLE DELIVERY]]))</f>
        <v/>
      </c>
      <c r="B1246" s="202" t="str">
        <f>IF(Table1[[#This Row],[LIBRARY ID]]="","",CONCATENATE('Sample information'!B$16,"-",Table1[[#This Row],[LIBRARY ID]]))</f>
        <v/>
      </c>
      <c r="C1246" s="194"/>
      <c r="D1246" s="194"/>
      <c r="E1246" s="194"/>
      <c r="F1246" s="204" t="s">
        <v>547</v>
      </c>
      <c r="G1246" s="194"/>
      <c r="H1246" s="194"/>
      <c r="I1246" s="194"/>
      <c r="J1246" s="194"/>
      <c r="K1246" s="194"/>
      <c r="L1246" s="202" t="str">
        <f>IF(Table1[[#This Row],[INDEX CATEGORY]]="",CONCATENATE("Custom (",Table1[[#This Row],[CUSTOM INDEX]],")"),IF(Table1[[#This Row],[INDEX CATEGORY]]="No index","Custom (None)",INDEX(Index!$C$3:$X$230,MATCH(Table1[[#This Row],[INDEX NUMBER]],Index!$B$3:$B$230,0),MATCH(Table1[[#This Row],[INDEX CATEGORY]],Index!$C$2:$X$2,0))))</f>
        <v>Custom ()</v>
      </c>
      <c r="M1246" s="205"/>
      <c r="N1246" s="206" t="s">
        <v>5</v>
      </c>
      <c r="O1246" s="205" t="s">
        <v>110</v>
      </c>
      <c r="P1246" s="210" t="str">
        <f>IF(Table1[[#This Row],[LIBRARY ID]]="","",Table1[[#This Row],[VOLUME]])</f>
        <v/>
      </c>
      <c r="Q1246" s="210" t="str">
        <f>IF(Table1[[#This Row],[LIBRARY ID]]="","",Table1[[#This Row],[CONCENTRATION]]*Table1[[#This Row],[VOLUME]])</f>
        <v/>
      </c>
      <c r="R1246" s="196" t="s">
        <v>981</v>
      </c>
      <c r="S1246" s="207" t="str">
        <f>IF(Table1[[#This Row],[LIBRARY ID]]="","",CONCATENATE('Sample information'!$B$16,"_",Table1[[#This Row],[PLATE]],"_org_",Table1[[#This Row],[DATE SAMPLE DELIVERY]]))</f>
        <v/>
      </c>
      <c r="T1246" s="121" t="str">
        <f>IF(Table1[[#This Row],[DATE SAMPLE DELIVERY]]="","",(CONCATENATE(20,LEFT(Table1[[#This Row],[DATE SAMPLE DELIVERY]],2),"-",(MID(Table1[[#This Row],[DATE SAMPLE DELIVERY]],3,2)),"-",(RIGHT(Table1[[#This Row],[DATE SAMPLE DELIVERY]],2)))))</f>
        <v/>
      </c>
      <c r="U1246" s="122" t="str">
        <f>IF(Table1[[#This Row],[LIBRARY ID]]="","",IF('Sample information'!$B$22="","RML",'Sample information'!$B$22))</f>
        <v/>
      </c>
      <c r="V1246" s="121" t="s">
        <v>280</v>
      </c>
      <c r="W1246" s="195"/>
      <c r="X1246" s="195"/>
      <c r="Y1246" s="197"/>
      <c r="Z1246" s="197"/>
      <c r="AA1246" s="198"/>
      <c r="AB1246" s="197"/>
      <c r="AC1246" s="199"/>
      <c r="AD1246" s="200"/>
      <c r="AE1246" s="201"/>
      <c r="AF1246" s="195"/>
      <c r="AG1246" s="121"/>
      <c r="AH1246" s="121"/>
      <c r="AI1246" s="121"/>
      <c r="AJ1246" s="121"/>
      <c r="AK1246" s="121"/>
      <c r="AL1246" s="121"/>
      <c r="AM1246" s="121"/>
      <c r="AN1246" s="121"/>
      <c r="AO1246" s="121"/>
      <c r="AP1246" s="121"/>
      <c r="AQ1246" s="121"/>
      <c r="AR1246" s="121"/>
      <c r="AS1246" s="121"/>
      <c r="AT1246" s="121"/>
      <c r="AU1246" s="121"/>
      <c r="AV1246" s="121"/>
      <c r="AW1246" s="121"/>
      <c r="AX1246" s="121"/>
      <c r="AY1246" s="121"/>
      <c r="AZ1246" s="121"/>
      <c r="BA1246" s="121"/>
      <c r="BB1246" s="121"/>
      <c r="BC1246" s="121"/>
      <c r="BD1246" s="121"/>
      <c r="BE1246" s="121"/>
    </row>
    <row r="1247" spans="1:57" s="122" customFormat="1" ht="15">
      <c r="A1247" s="202" t="str">
        <f>IF(Table1[[#This Row],[LIBRARY ID]]="","",CONCATENATE('Sample information'!B$16," #1"," ",Table1[[#This Row],[DATE SAMPLE DELIVERY]]))</f>
        <v/>
      </c>
      <c r="B1247" s="202" t="str">
        <f>IF(Table1[[#This Row],[LIBRARY ID]]="","",CONCATENATE('Sample information'!B$16,"-",Table1[[#This Row],[LIBRARY ID]]))</f>
        <v/>
      </c>
      <c r="C1247" s="194"/>
      <c r="D1247" s="194"/>
      <c r="E1247" s="194"/>
      <c r="F1247" s="204" t="s">
        <v>547</v>
      </c>
      <c r="G1247" s="194"/>
      <c r="H1247" s="194"/>
      <c r="I1247" s="194"/>
      <c r="J1247" s="194"/>
      <c r="K1247" s="194"/>
      <c r="L1247" s="202" t="str">
        <f>IF(Table1[[#This Row],[INDEX CATEGORY]]="",CONCATENATE("Custom (",Table1[[#This Row],[CUSTOM INDEX]],")"),IF(Table1[[#This Row],[INDEX CATEGORY]]="No index","Custom (None)",INDEX(Index!$C$3:$X$230,MATCH(Table1[[#This Row],[INDEX NUMBER]],Index!$B$3:$B$230,0),MATCH(Table1[[#This Row],[INDEX CATEGORY]],Index!$C$2:$X$2,0))))</f>
        <v>Custom ()</v>
      </c>
      <c r="M1247" s="205"/>
      <c r="N1247" s="206" t="s">
        <v>5</v>
      </c>
      <c r="O1247" s="205" t="s">
        <v>111</v>
      </c>
      <c r="P1247" s="210" t="str">
        <f>IF(Table1[[#This Row],[LIBRARY ID]]="","",Table1[[#This Row],[VOLUME]])</f>
        <v/>
      </c>
      <c r="Q1247" s="210" t="str">
        <f>IF(Table1[[#This Row],[LIBRARY ID]]="","",Table1[[#This Row],[CONCENTRATION]]*Table1[[#This Row],[VOLUME]])</f>
        <v/>
      </c>
      <c r="R1247" s="196" t="s">
        <v>981</v>
      </c>
      <c r="S1247" s="207" t="str">
        <f>IF(Table1[[#This Row],[LIBRARY ID]]="","",CONCATENATE('Sample information'!$B$16,"_",Table1[[#This Row],[PLATE]],"_org_",Table1[[#This Row],[DATE SAMPLE DELIVERY]]))</f>
        <v/>
      </c>
      <c r="T1247" s="121" t="str">
        <f>IF(Table1[[#This Row],[DATE SAMPLE DELIVERY]]="","",(CONCATENATE(20,LEFT(Table1[[#This Row],[DATE SAMPLE DELIVERY]],2),"-",(MID(Table1[[#This Row],[DATE SAMPLE DELIVERY]],3,2)),"-",(RIGHT(Table1[[#This Row],[DATE SAMPLE DELIVERY]],2)))))</f>
        <v/>
      </c>
      <c r="U1247" s="122" t="str">
        <f>IF(Table1[[#This Row],[LIBRARY ID]]="","",IF('Sample information'!$B$22="","RML",'Sample information'!$B$22))</f>
        <v/>
      </c>
      <c r="V1247" s="121" t="s">
        <v>280</v>
      </c>
      <c r="W1247" s="195"/>
      <c r="X1247" s="195"/>
      <c r="Y1247" s="197"/>
      <c r="Z1247" s="197"/>
      <c r="AA1247" s="198"/>
      <c r="AB1247" s="197"/>
      <c r="AC1247" s="199"/>
      <c r="AD1247" s="200"/>
      <c r="AE1247" s="201"/>
      <c r="AF1247" s="195"/>
      <c r="AG1247" s="121"/>
      <c r="AH1247" s="121"/>
      <c r="AI1247" s="121"/>
      <c r="AJ1247" s="121"/>
      <c r="AK1247" s="121"/>
      <c r="AL1247" s="121"/>
      <c r="AM1247" s="121"/>
      <c r="AN1247" s="121"/>
      <c r="AO1247" s="121"/>
      <c r="AP1247" s="121"/>
      <c r="AQ1247" s="121"/>
      <c r="AR1247" s="121"/>
      <c r="AS1247" s="121"/>
      <c r="AT1247" s="121"/>
      <c r="AU1247" s="121"/>
      <c r="AV1247" s="121"/>
      <c r="AW1247" s="121"/>
      <c r="AX1247" s="121"/>
      <c r="AY1247" s="121"/>
      <c r="AZ1247" s="121"/>
      <c r="BA1247" s="121"/>
      <c r="BB1247" s="121"/>
      <c r="BC1247" s="121"/>
      <c r="BD1247" s="121"/>
      <c r="BE1247" s="121"/>
    </row>
    <row r="1248" spans="1:57" s="122" customFormat="1" ht="15">
      <c r="A1248" s="202" t="str">
        <f>IF(Table1[[#This Row],[LIBRARY ID]]="","",CONCATENATE('Sample information'!B$16," #1"," ",Table1[[#This Row],[DATE SAMPLE DELIVERY]]))</f>
        <v/>
      </c>
      <c r="B1248" s="202" t="str">
        <f>IF(Table1[[#This Row],[LIBRARY ID]]="","",CONCATENATE('Sample information'!B$16,"-",Table1[[#This Row],[LIBRARY ID]]))</f>
        <v/>
      </c>
      <c r="C1248" s="194"/>
      <c r="D1248" s="194"/>
      <c r="E1248" s="194"/>
      <c r="F1248" s="204" t="s">
        <v>547</v>
      </c>
      <c r="G1248" s="194"/>
      <c r="H1248" s="194"/>
      <c r="I1248" s="194"/>
      <c r="J1248" s="194"/>
      <c r="K1248" s="194"/>
      <c r="L1248" s="202" t="str">
        <f>IF(Table1[[#This Row],[INDEX CATEGORY]]="",CONCATENATE("Custom (",Table1[[#This Row],[CUSTOM INDEX]],")"),IF(Table1[[#This Row],[INDEX CATEGORY]]="No index","Custom (None)",INDEX(Index!$C$3:$X$230,MATCH(Table1[[#This Row],[INDEX NUMBER]],Index!$B$3:$B$230,0),MATCH(Table1[[#This Row],[INDEX CATEGORY]],Index!$C$2:$X$2,0))))</f>
        <v>Custom ()</v>
      </c>
      <c r="M1248" s="205"/>
      <c r="N1248" s="206" t="s">
        <v>5</v>
      </c>
      <c r="O1248" s="205" t="s">
        <v>112</v>
      </c>
      <c r="P1248" s="210" t="str">
        <f>IF(Table1[[#This Row],[LIBRARY ID]]="","",Table1[[#This Row],[VOLUME]])</f>
        <v/>
      </c>
      <c r="Q1248" s="210" t="str">
        <f>IF(Table1[[#This Row],[LIBRARY ID]]="","",Table1[[#This Row],[CONCENTRATION]]*Table1[[#This Row],[VOLUME]])</f>
        <v/>
      </c>
      <c r="R1248" s="196" t="s">
        <v>981</v>
      </c>
      <c r="S1248" s="207" t="str">
        <f>IF(Table1[[#This Row],[LIBRARY ID]]="","",CONCATENATE('Sample information'!$B$16,"_",Table1[[#This Row],[PLATE]],"_org_",Table1[[#This Row],[DATE SAMPLE DELIVERY]]))</f>
        <v/>
      </c>
      <c r="T1248" s="121" t="str">
        <f>IF(Table1[[#This Row],[DATE SAMPLE DELIVERY]]="","",(CONCATENATE(20,LEFT(Table1[[#This Row],[DATE SAMPLE DELIVERY]],2),"-",(MID(Table1[[#This Row],[DATE SAMPLE DELIVERY]],3,2)),"-",(RIGHT(Table1[[#This Row],[DATE SAMPLE DELIVERY]],2)))))</f>
        <v/>
      </c>
      <c r="U1248" s="122" t="str">
        <f>IF(Table1[[#This Row],[LIBRARY ID]]="","",IF('Sample information'!$B$22="","RML",'Sample information'!$B$22))</f>
        <v/>
      </c>
      <c r="V1248" s="121" t="s">
        <v>280</v>
      </c>
      <c r="W1248" s="195"/>
      <c r="X1248" s="195"/>
      <c r="Y1248" s="197"/>
      <c r="Z1248" s="197"/>
      <c r="AA1248" s="198"/>
      <c r="AB1248" s="197"/>
      <c r="AC1248" s="199"/>
      <c r="AD1248" s="200"/>
      <c r="AE1248" s="201"/>
      <c r="AF1248" s="195"/>
      <c r="AG1248" s="121"/>
      <c r="AH1248" s="121"/>
      <c r="AI1248" s="121"/>
      <c r="AJ1248" s="121"/>
      <c r="AK1248" s="121"/>
      <c r="AL1248" s="121"/>
      <c r="AM1248" s="121"/>
      <c r="AN1248" s="121"/>
      <c r="AO1248" s="121"/>
      <c r="AP1248" s="121"/>
      <c r="AQ1248" s="121"/>
      <c r="AR1248" s="121"/>
      <c r="AS1248" s="121"/>
      <c r="AT1248" s="121"/>
      <c r="AU1248" s="121"/>
      <c r="AV1248" s="121"/>
      <c r="AW1248" s="121"/>
      <c r="AX1248" s="121"/>
      <c r="AY1248" s="121"/>
      <c r="AZ1248" s="121"/>
      <c r="BA1248" s="121"/>
      <c r="BB1248" s="121"/>
      <c r="BC1248" s="121"/>
      <c r="BD1248" s="121"/>
      <c r="BE1248" s="121"/>
    </row>
    <row r="1249" spans="1:57" s="122" customFormat="1" ht="15">
      <c r="A1249" s="202" t="str">
        <f>IF(Table1[[#This Row],[LIBRARY ID]]="","",CONCATENATE('Sample information'!B$16," #1"," ",Table1[[#This Row],[DATE SAMPLE DELIVERY]]))</f>
        <v/>
      </c>
      <c r="B1249" s="202" t="str">
        <f>IF(Table1[[#This Row],[LIBRARY ID]]="","",CONCATENATE('Sample information'!B$16,"-",Table1[[#This Row],[LIBRARY ID]]))</f>
        <v/>
      </c>
      <c r="C1249" s="194"/>
      <c r="D1249" s="194"/>
      <c r="E1249" s="194"/>
      <c r="F1249" s="204" t="s">
        <v>547</v>
      </c>
      <c r="G1249" s="194"/>
      <c r="H1249" s="194"/>
      <c r="I1249" s="194"/>
      <c r="J1249" s="194"/>
      <c r="K1249" s="194"/>
      <c r="L1249" s="202" t="str">
        <f>IF(Table1[[#This Row],[INDEX CATEGORY]]="",CONCATENATE("Custom (",Table1[[#This Row],[CUSTOM INDEX]],")"),IF(Table1[[#This Row],[INDEX CATEGORY]]="No index","Custom (None)",INDEX(Index!$C$3:$X$230,MATCH(Table1[[#This Row],[INDEX NUMBER]],Index!$B$3:$B$230,0),MATCH(Table1[[#This Row],[INDEX CATEGORY]],Index!$C$2:$X$2,0))))</f>
        <v>Custom ()</v>
      </c>
      <c r="M1249" s="205"/>
      <c r="N1249" s="206" t="s">
        <v>5</v>
      </c>
      <c r="O1249" s="205" t="s">
        <v>113</v>
      </c>
      <c r="P1249" s="210" t="str">
        <f>IF(Table1[[#This Row],[LIBRARY ID]]="","",Table1[[#This Row],[VOLUME]])</f>
        <v/>
      </c>
      <c r="Q1249" s="210" t="str">
        <f>IF(Table1[[#This Row],[LIBRARY ID]]="","",Table1[[#This Row],[CONCENTRATION]]*Table1[[#This Row],[VOLUME]])</f>
        <v/>
      </c>
      <c r="R1249" s="196" t="s">
        <v>981</v>
      </c>
      <c r="S1249" s="207" t="str">
        <f>IF(Table1[[#This Row],[LIBRARY ID]]="","",CONCATENATE('Sample information'!$B$16,"_",Table1[[#This Row],[PLATE]],"_org_",Table1[[#This Row],[DATE SAMPLE DELIVERY]]))</f>
        <v/>
      </c>
      <c r="T1249" s="121" t="str">
        <f>IF(Table1[[#This Row],[DATE SAMPLE DELIVERY]]="","",(CONCATENATE(20,LEFT(Table1[[#This Row],[DATE SAMPLE DELIVERY]],2),"-",(MID(Table1[[#This Row],[DATE SAMPLE DELIVERY]],3,2)),"-",(RIGHT(Table1[[#This Row],[DATE SAMPLE DELIVERY]],2)))))</f>
        <v/>
      </c>
      <c r="U1249" s="122" t="str">
        <f>IF(Table1[[#This Row],[LIBRARY ID]]="","",IF('Sample information'!$B$22="","RML",'Sample information'!$B$22))</f>
        <v/>
      </c>
      <c r="V1249" s="121" t="s">
        <v>280</v>
      </c>
      <c r="W1249" s="195"/>
      <c r="X1249" s="195"/>
      <c r="Y1249" s="197"/>
      <c r="Z1249" s="197"/>
      <c r="AA1249" s="198"/>
      <c r="AB1249" s="197"/>
      <c r="AC1249" s="199"/>
      <c r="AD1249" s="200"/>
      <c r="AE1249" s="201"/>
      <c r="AF1249" s="195"/>
      <c r="AG1249" s="121"/>
      <c r="AH1249" s="121"/>
      <c r="AI1249" s="121"/>
      <c r="AJ1249" s="121"/>
      <c r="AK1249" s="121"/>
      <c r="AL1249" s="121"/>
      <c r="AM1249" s="121"/>
      <c r="AN1249" s="121"/>
      <c r="AO1249" s="121"/>
      <c r="AP1249" s="121"/>
      <c r="AQ1249" s="121"/>
      <c r="AR1249" s="121"/>
      <c r="AS1249" s="121"/>
      <c r="AT1249" s="121"/>
      <c r="AU1249" s="121"/>
      <c r="AV1249" s="121"/>
      <c r="AW1249" s="121"/>
      <c r="AX1249" s="121"/>
      <c r="AY1249" s="121"/>
      <c r="AZ1249" s="121"/>
      <c r="BA1249" s="121"/>
      <c r="BB1249" s="121"/>
      <c r="BC1249" s="121"/>
      <c r="BD1249" s="121"/>
      <c r="BE1249" s="121"/>
    </row>
    <row r="1250" spans="1:57" s="122" customFormat="1" ht="15">
      <c r="A1250" s="202" t="str">
        <f>IF(Table1[[#This Row],[LIBRARY ID]]="","",CONCATENATE('Sample information'!B$16," #1"," ",Table1[[#This Row],[DATE SAMPLE DELIVERY]]))</f>
        <v/>
      </c>
      <c r="B1250" s="202" t="str">
        <f>IF(Table1[[#This Row],[LIBRARY ID]]="","",CONCATENATE('Sample information'!B$16,"-",Table1[[#This Row],[LIBRARY ID]]))</f>
        <v/>
      </c>
      <c r="C1250" s="194"/>
      <c r="D1250" s="194"/>
      <c r="E1250" s="194"/>
      <c r="F1250" s="204" t="s">
        <v>547</v>
      </c>
      <c r="G1250" s="194"/>
      <c r="H1250" s="194"/>
      <c r="I1250" s="194"/>
      <c r="J1250" s="194"/>
      <c r="K1250" s="194"/>
      <c r="L1250" s="202" t="str">
        <f>IF(Table1[[#This Row],[INDEX CATEGORY]]="",CONCATENATE("Custom (",Table1[[#This Row],[CUSTOM INDEX]],")"),IF(Table1[[#This Row],[INDEX CATEGORY]]="No index","Custom (None)",INDEX(Index!$C$3:$X$230,MATCH(Table1[[#This Row],[INDEX NUMBER]],Index!$B$3:$B$230,0),MATCH(Table1[[#This Row],[INDEX CATEGORY]],Index!$C$2:$X$2,0))))</f>
        <v>Custom ()</v>
      </c>
      <c r="M1250" s="205"/>
      <c r="N1250" s="206" t="s">
        <v>5</v>
      </c>
      <c r="O1250" s="205" t="s">
        <v>114</v>
      </c>
      <c r="P1250" s="210" t="str">
        <f>IF(Table1[[#This Row],[LIBRARY ID]]="","",Table1[[#This Row],[VOLUME]])</f>
        <v/>
      </c>
      <c r="Q1250" s="210" t="str">
        <f>IF(Table1[[#This Row],[LIBRARY ID]]="","",Table1[[#This Row],[CONCENTRATION]]*Table1[[#This Row],[VOLUME]])</f>
        <v/>
      </c>
      <c r="R1250" s="196" t="s">
        <v>981</v>
      </c>
      <c r="S1250" s="207" t="str">
        <f>IF(Table1[[#This Row],[LIBRARY ID]]="","",CONCATENATE('Sample information'!$B$16,"_",Table1[[#This Row],[PLATE]],"_org_",Table1[[#This Row],[DATE SAMPLE DELIVERY]]))</f>
        <v/>
      </c>
      <c r="T1250" s="121" t="str">
        <f>IF(Table1[[#This Row],[DATE SAMPLE DELIVERY]]="","",(CONCATENATE(20,LEFT(Table1[[#This Row],[DATE SAMPLE DELIVERY]],2),"-",(MID(Table1[[#This Row],[DATE SAMPLE DELIVERY]],3,2)),"-",(RIGHT(Table1[[#This Row],[DATE SAMPLE DELIVERY]],2)))))</f>
        <v/>
      </c>
      <c r="U1250" s="122" t="str">
        <f>IF(Table1[[#This Row],[LIBRARY ID]]="","",IF('Sample information'!$B$22="","RML",'Sample information'!$B$22))</f>
        <v/>
      </c>
      <c r="V1250" s="121" t="s">
        <v>280</v>
      </c>
      <c r="W1250" s="195"/>
      <c r="X1250" s="195"/>
      <c r="Y1250" s="197"/>
      <c r="Z1250" s="197"/>
      <c r="AA1250" s="198"/>
      <c r="AB1250" s="197"/>
      <c r="AC1250" s="199"/>
      <c r="AD1250" s="200"/>
      <c r="AE1250" s="201"/>
      <c r="AF1250" s="195"/>
      <c r="AG1250" s="121"/>
      <c r="AH1250" s="121"/>
      <c r="AI1250" s="121"/>
      <c r="AJ1250" s="121"/>
      <c r="AK1250" s="121"/>
      <c r="AL1250" s="121"/>
      <c r="AM1250" s="121"/>
      <c r="AN1250" s="121"/>
      <c r="AO1250" s="121"/>
      <c r="AP1250" s="121"/>
      <c r="AQ1250" s="121"/>
      <c r="AR1250" s="121"/>
      <c r="AS1250" s="121"/>
      <c r="AT1250" s="121"/>
      <c r="AU1250" s="121"/>
      <c r="AV1250" s="121"/>
      <c r="AW1250" s="121"/>
      <c r="AX1250" s="121"/>
      <c r="AY1250" s="121"/>
      <c r="AZ1250" s="121"/>
      <c r="BA1250" s="121"/>
      <c r="BB1250" s="121"/>
      <c r="BC1250" s="121"/>
      <c r="BD1250" s="121"/>
      <c r="BE1250" s="121"/>
    </row>
    <row r="1251" spans="1:57" s="122" customFormat="1" ht="15">
      <c r="A1251" s="202" t="str">
        <f>IF(Table1[[#This Row],[LIBRARY ID]]="","",CONCATENATE('Sample information'!B$16," #1"," ",Table1[[#This Row],[DATE SAMPLE DELIVERY]]))</f>
        <v/>
      </c>
      <c r="B1251" s="202" t="str">
        <f>IF(Table1[[#This Row],[LIBRARY ID]]="","",CONCATENATE('Sample information'!B$16,"-",Table1[[#This Row],[LIBRARY ID]]))</f>
        <v/>
      </c>
      <c r="C1251" s="194"/>
      <c r="D1251" s="194"/>
      <c r="E1251" s="194"/>
      <c r="F1251" s="204" t="s">
        <v>547</v>
      </c>
      <c r="G1251" s="194"/>
      <c r="H1251" s="194"/>
      <c r="I1251" s="194"/>
      <c r="J1251" s="194"/>
      <c r="K1251" s="194"/>
      <c r="L1251" s="202" t="str">
        <f>IF(Table1[[#This Row],[INDEX CATEGORY]]="",CONCATENATE("Custom (",Table1[[#This Row],[CUSTOM INDEX]],")"),IF(Table1[[#This Row],[INDEX CATEGORY]]="No index","Custom (None)",INDEX(Index!$C$3:$X$230,MATCH(Table1[[#This Row],[INDEX NUMBER]],Index!$B$3:$B$230,0),MATCH(Table1[[#This Row],[INDEX CATEGORY]],Index!$C$2:$X$2,0))))</f>
        <v>Custom ()</v>
      </c>
      <c r="M1251" s="205"/>
      <c r="N1251" s="206" t="s">
        <v>5</v>
      </c>
      <c r="O1251" s="205" t="s">
        <v>115</v>
      </c>
      <c r="P1251" s="210" t="str">
        <f>IF(Table1[[#This Row],[LIBRARY ID]]="","",Table1[[#This Row],[VOLUME]])</f>
        <v/>
      </c>
      <c r="Q1251" s="210" t="str">
        <f>IF(Table1[[#This Row],[LIBRARY ID]]="","",Table1[[#This Row],[CONCENTRATION]]*Table1[[#This Row],[VOLUME]])</f>
        <v/>
      </c>
      <c r="R1251" s="196" t="s">
        <v>981</v>
      </c>
      <c r="S1251" s="207" t="str">
        <f>IF(Table1[[#This Row],[LIBRARY ID]]="","",CONCATENATE('Sample information'!$B$16,"_",Table1[[#This Row],[PLATE]],"_org_",Table1[[#This Row],[DATE SAMPLE DELIVERY]]))</f>
        <v/>
      </c>
      <c r="T1251" s="121" t="str">
        <f>IF(Table1[[#This Row],[DATE SAMPLE DELIVERY]]="","",(CONCATENATE(20,LEFT(Table1[[#This Row],[DATE SAMPLE DELIVERY]],2),"-",(MID(Table1[[#This Row],[DATE SAMPLE DELIVERY]],3,2)),"-",(RIGHT(Table1[[#This Row],[DATE SAMPLE DELIVERY]],2)))))</f>
        <v/>
      </c>
      <c r="U1251" s="122" t="str">
        <f>IF(Table1[[#This Row],[LIBRARY ID]]="","",IF('Sample information'!$B$22="","RML",'Sample information'!$B$22))</f>
        <v/>
      </c>
      <c r="V1251" s="121" t="s">
        <v>280</v>
      </c>
      <c r="W1251" s="195"/>
      <c r="X1251" s="195"/>
      <c r="Y1251" s="197"/>
      <c r="Z1251" s="197"/>
      <c r="AA1251" s="198"/>
      <c r="AB1251" s="197"/>
      <c r="AC1251" s="199"/>
      <c r="AD1251" s="200"/>
      <c r="AE1251" s="201"/>
      <c r="AF1251" s="195"/>
      <c r="AG1251" s="121"/>
      <c r="AH1251" s="121"/>
      <c r="AI1251" s="121"/>
      <c r="AJ1251" s="121"/>
      <c r="AK1251" s="121"/>
      <c r="AL1251" s="121"/>
      <c r="AM1251" s="121"/>
      <c r="AN1251" s="121"/>
      <c r="AO1251" s="121"/>
      <c r="AP1251" s="121"/>
      <c r="AQ1251" s="121"/>
      <c r="AR1251" s="121"/>
      <c r="AS1251" s="121"/>
      <c r="AT1251" s="121"/>
      <c r="AU1251" s="121"/>
      <c r="AV1251" s="121"/>
      <c r="AW1251" s="121"/>
      <c r="AX1251" s="121"/>
      <c r="AY1251" s="121"/>
      <c r="AZ1251" s="121"/>
      <c r="BA1251" s="121"/>
      <c r="BB1251" s="121"/>
      <c r="BC1251" s="121"/>
      <c r="BD1251" s="121"/>
      <c r="BE1251" s="121"/>
    </row>
    <row r="1252" spans="1:57" s="122" customFormat="1" ht="15">
      <c r="A1252" s="202" t="str">
        <f>IF(Table1[[#This Row],[LIBRARY ID]]="","",CONCATENATE('Sample information'!B$16," #1"," ",Table1[[#This Row],[DATE SAMPLE DELIVERY]]))</f>
        <v/>
      </c>
      <c r="B1252" s="202" t="str">
        <f>IF(Table1[[#This Row],[LIBRARY ID]]="","",CONCATENATE('Sample information'!B$16,"-",Table1[[#This Row],[LIBRARY ID]]))</f>
        <v/>
      </c>
      <c r="C1252" s="194"/>
      <c r="D1252" s="194"/>
      <c r="E1252" s="194"/>
      <c r="F1252" s="204" t="s">
        <v>547</v>
      </c>
      <c r="G1252" s="194"/>
      <c r="H1252" s="194"/>
      <c r="I1252" s="194"/>
      <c r="J1252" s="194"/>
      <c r="K1252" s="194"/>
      <c r="L1252" s="202" t="str">
        <f>IF(Table1[[#This Row],[INDEX CATEGORY]]="",CONCATENATE("Custom (",Table1[[#This Row],[CUSTOM INDEX]],")"),IF(Table1[[#This Row],[INDEX CATEGORY]]="No index","Custom (None)",INDEX(Index!$C$3:$X$230,MATCH(Table1[[#This Row],[INDEX NUMBER]],Index!$B$3:$B$230,0),MATCH(Table1[[#This Row],[INDEX CATEGORY]],Index!$C$2:$X$2,0))))</f>
        <v>Custom ()</v>
      </c>
      <c r="M1252" s="205"/>
      <c r="N1252" s="206" t="s">
        <v>5</v>
      </c>
      <c r="O1252" s="205" t="s">
        <v>116</v>
      </c>
      <c r="P1252" s="210" t="str">
        <f>IF(Table1[[#This Row],[LIBRARY ID]]="","",Table1[[#This Row],[VOLUME]])</f>
        <v/>
      </c>
      <c r="Q1252" s="210" t="str">
        <f>IF(Table1[[#This Row],[LIBRARY ID]]="","",Table1[[#This Row],[CONCENTRATION]]*Table1[[#This Row],[VOLUME]])</f>
        <v/>
      </c>
      <c r="R1252" s="196" t="s">
        <v>981</v>
      </c>
      <c r="S1252" s="207" t="str">
        <f>IF(Table1[[#This Row],[LIBRARY ID]]="","",CONCATENATE('Sample information'!$B$16,"_",Table1[[#This Row],[PLATE]],"_org_",Table1[[#This Row],[DATE SAMPLE DELIVERY]]))</f>
        <v/>
      </c>
      <c r="T1252" s="121" t="str">
        <f>IF(Table1[[#This Row],[DATE SAMPLE DELIVERY]]="","",(CONCATENATE(20,LEFT(Table1[[#This Row],[DATE SAMPLE DELIVERY]],2),"-",(MID(Table1[[#This Row],[DATE SAMPLE DELIVERY]],3,2)),"-",(RIGHT(Table1[[#This Row],[DATE SAMPLE DELIVERY]],2)))))</f>
        <v/>
      </c>
      <c r="U1252" s="122" t="str">
        <f>IF(Table1[[#This Row],[LIBRARY ID]]="","",IF('Sample information'!$B$22="","RML",'Sample information'!$B$22))</f>
        <v/>
      </c>
      <c r="V1252" s="121" t="s">
        <v>280</v>
      </c>
      <c r="W1252" s="195"/>
      <c r="X1252" s="195"/>
      <c r="Y1252" s="197"/>
      <c r="Z1252" s="197"/>
      <c r="AA1252" s="198"/>
      <c r="AB1252" s="197"/>
      <c r="AC1252" s="199"/>
      <c r="AD1252" s="200"/>
      <c r="AE1252" s="201"/>
      <c r="AF1252" s="195"/>
      <c r="AG1252" s="121"/>
      <c r="AH1252" s="121"/>
      <c r="AI1252" s="121"/>
      <c r="AJ1252" s="121"/>
      <c r="AK1252" s="121"/>
      <c r="AL1252" s="121"/>
      <c r="AM1252" s="121"/>
      <c r="AN1252" s="121"/>
      <c r="AO1252" s="121"/>
      <c r="AP1252" s="121"/>
      <c r="AQ1252" s="121"/>
      <c r="AR1252" s="121"/>
      <c r="AS1252" s="121"/>
      <c r="AT1252" s="121"/>
      <c r="AU1252" s="121"/>
      <c r="AV1252" s="121"/>
      <c r="AW1252" s="121"/>
      <c r="AX1252" s="121"/>
      <c r="AY1252" s="121"/>
      <c r="AZ1252" s="121"/>
      <c r="BA1252" s="121"/>
      <c r="BB1252" s="121"/>
      <c r="BC1252" s="121"/>
      <c r="BD1252" s="121"/>
      <c r="BE1252" s="121"/>
    </row>
    <row r="1253" spans="1:57" s="122" customFormat="1" ht="15">
      <c r="A1253" s="202" t="str">
        <f>IF(Table1[[#This Row],[LIBRARY ID]]="","",CONCATENATE('Sample information'!B$16," #1"," ",Table1[[#This Row],[DATE SAMPLE DELIVERY]]))</f>
        <v/>
      </c>
      <c r="B1253" s="202" t="str">
        <f>IF(Table1[[#This Row],[LIBRARY ID]]="","",CONCATENATE('Sample information'!B$16,"-",Table1[[#This Row],[LIBRARY ID]]))</f>
        <v/>
      </c>
      <c r="C1253" s="194"/>
      <c r="D1253" s="194"/>
      <c r="E1253" s="194"/>
      <c r="F1253" s="204" t="s">
        <v>547</v>
      </c>
      <c r="G1253" s="194"/>
      <c r="H1253" s="194"/>
      <c r="I1253" s="194"/>
      <c r="J1253" s="194"/>
      <c r="K1253" s="194"/>
      <c r="L1253" s="202" t="str">
        <f>IF(Table1[[#This Row],[INDEX CATEGORY]]="",CONCATENATE("Custom (",Table1[[#This Row],[CUSTOM INDEX]],")"),IF(Table1[[#This Row],[INDEX CATEGORY]]="No index","Custom (None)",INDEX(Index!$C$3:$X$230,MATCH(Table1[[#This Row],[INDEX NUMBER]],Index!$B$3:$B$230,0),MATCH(Table1[[#This Row],[INDEX CATEGORY]],Index!$C$2:$X$2,0))))</f>
        <v>Custom ()</v>
      </c>
      <c r="M1253" s="205"/>
      <c r="N1253" s="206" t="s">
        <v>5</v>
      </c>
      <c r="O1253" s="205" t="s">
        <v>117</v>
      </c>
      <c r="P1253" s="210" t="str">
        <f>IF(Table1[[#This Row],[LIBRARY ID]]="","",Table1[[#This Row],[VOLUME]])</f>
        <v/>
      </c>
      <c r="Q1253" s="210" t="str">
        <f>IF(Table1[[#This Row],[LIBRARY ID]]="","",Table1[[#This Row],[CONCENTRATION]]*Table1[[#This Row],[VOLUME]])</f>
        <v/>
      </c>
      <c r="R1253" s="196" t="s">
        <v>981</v>
      </c>
      <c r="S1253" s="207" t="str">
        <f>IF(Table1[[#This Row],[LIBRARY ID]]="","",CONCATENATE('Sample information'!$B$16,"_",Table1[[#This Row],[PLATE]],"_org_",Table1[[#This Row],[DATE SAMPLE DELIVERY]]))</f>
        <v/>
      </c>
      <c r="T1253" s="121" t="str">
        <f>IF(Table1[[#This Row],[DATE SAMPLE DELIVERY]]="","",(CONCATENATE(20,LEFT(Table1[[#This Row],[DATE SAMPLE DELIVERY]],2),"-",(MID(Table1[[#This Row],[DATE SAMPLE DELIVERY]],3,2)),"-",(RIGHT(Table1[[#This Row],[DATE SAMPLE DELIVERY]],2)))))</f>
        <v/>
      </c>
      <c r="U1253" s="122" t="str">
        <f>IF(Table1[[#This Row],[LIBRARY ID]]="","",IF('Sample information'!$B$22="","RML",'Sample information'!$B$22))</f>
        <v/>
      </c>
      <c r="V1253" s="121" t="s">
        <v>280</v>
      </c>
      <c r="W1253" s="195"/>
      <c r="X1253" s="195"/>
      <c r="Y1253" s="197"/>
      <c r="Z1253" s="197"/>
      <c r="AA1253" s="198"/>
      <c r="AB1253" s="197"/>
      <c r="AC1253" s="199"/>
      <c r="AD1253" s="200"/>
      <c r="AE1253" s="201"/>
      <c r="AF1253" s="195"/>
      <c r="AG1253" s="121"/>
      <c r="AH1253" s="121"/>
      <c r="AI1253" s="121"/>
      <c r="AJ1253" s="121"/>
      <c r="AK1253" s="121"/>
      <c r="AL1253" s="121"/>
      <c r="AM1253" s="121"/>
      <c r="AN1253" s="121"/>
      <c r="AO1253" s="121"/>
      <c r="AP1253" s="121"/>
      <c r="AQ1253" s="121"/>
      <c r="AR1253" s="121"/>
      <c r="AS1253" s="121"/>
      <c r="AT1253" s="121"/>
      <c r="AU1253" s="121"/>
      <c r="AV1253" s="121"/>
      <c r="AW1253" s="121"/>
      <c r="AX1253" s="121"/>
      <c r="AY1253" s="121"/>
      <c r="AZ1253" s="121"/>
      <c r="BA1253" s="121"/>
      <c r="BB1253" s="121"/>
      <c r="BC1253" s="121"/>
      <c r="BD1253" s="121"/>
      <c r="BE1253" s="121"/>
    </row>
    <row r="1254" spans="1:57" s="122" customFormat="1" ht="15">
      <c r="A1254" s="202" t="str">
        <f>IF(Table1[[#This Row],[LIBRARY ID]]="","",CONCATENATE('Sample information'!B$16," #1"," ",Table1[[#This Row],[DATE SAMPLE DELIVERY]]))</f>
        <v/>
      </c>
      <c r="B1254" s="202" t="str">
        <f>IF(Table1[[#This Row],[LIBRARY ID]]="","",CONCATENATE('Sample information'!B$16,"-",Table1[[#This Row],[LIBRARY ID]]))</f>
        <v/>
      </c>
      <c r="C1254" s="194"/>
      <c r="D1254" s="194"/>
      <c r="E1254" s="194"/>
      <c r="F1254" s="204" t="s">
        <v>547</v>
      </c>
      <c r="G1254" s="194"/>
      <c r="H1254" s="194"/>
      <c r="I1254" s="194"/>
      <c r="J1254" s="194"/>
      <c r="K1254" s="194"/>
      <c r="L1254" s="202" t="str">
        <f>IF(Table1[[#This Row],[INDEX CATEGORY]]="",CONCATENATE("Custom (",Table1[[#This Row],[CUSTOM INDEX]],")"),IF(Table1[[#This Row],[INDEX CATEGORY]]="No index","Custom (None)",INDEX(Index!$C$3:$X$230,MATCH(Table1[[#This Row],[INDEX NUMBER]],Index!$B$3:$B$230,0),MATCH(Table1[[#This Row],[INDEX CATEGORY]],Index!$C$2:$X$2,0))))</f>
        <v>Custom ()</v>
      </c>
      <c r="M1254" s="205"/>
      <c r="N1254" s="206" t="s">
        <v>5</v>
      </c>
      <c r="O1254" s="205" t="s">
        <v>118</v>
      </c>
      <c r="P1254" s="210" t="str">
        <f>IF(Table1[[#This Row],[LIBRARY ID]]="","",Table1[[#This Row],[VOLUME]])</f>
        <v/>
      </c>
      <c r="Q1254" s="210" t="str">
        <f>IF(Table1[[#This Row],[LIBRARY ID]]="","",Table1[[#This Row],[CONCENTRATION]]*Table1[[#This Row],[VOLUME]])</f>
        <v/>
      </c>
      <c r="R1254" s="196" t="s">
        <v>981</v>
      </c>
      <c r="S1254" s="207" t="str">
        <f>IF(Table1[[#This Row],[LIBRARY ID]]="","",CONCATENATE('Sample information'!$B$16,"_",Table1[[#This Row],[PLATE]],"_org_",Table1[[#This Row],[DATE SAMPLE DELIVERY]]))</f>
        <v/>
      </c>
      <c r="T1254" s="121" t="str">
        <f>IF(Table1[[#This Row],[DATE SAMPLE DELIVERY]]="","",(CONCATENATE(20,LEFT(Table1[[#This Row],[DATE SAMPLE DELIVERY]],2),"-",(MID(Table1[[#This Row],[DATE SAMPLE DELIVERY]],3,2)),"-",(RIGHT(Table1[[#This Row],[DATE SAMPLE DELIVERY]],2)))))</f>
        <v/>
      </c>
      <c r="U1254" s="122" t="str">
        <f>IF(Table1[[#This Row],[LIBRARY ID]]="","",IF('Sample information'!$B$22="","RML",'Sample information'!$B$22))</f>
        <v/>
      </c>
      <c r="V1254" s="121" t="s">
        <v>280</v>
      </c>
      <c r="W1254" s="195"/>
      <c r="X1254" s="195"/>
      <c r="Y1254" s="197"/>
      <c r="Z1254" s="197"/>
      <c r="AA1254" s="198"/>
      <c r="AB1254" s="197"/>
      <c r="AC1254" s="199"/>
      <c r="AD1254" s="200"/>
      <c r="AE1254" s="201"/>
      <c r="AF1254" s="195"/>
      <c r="AG1254" s="121"/>
      <c r="AH1254" s="121"/>
      <c r="AI1254" s="121"/>
      <c r="AJ1254" s="121"/>
      <c r="AK1254" s="121"/>
      <c r="AL1254" s="121"/>
      <c r="AM1254" s="121"/>
      <c r="AN1254" s="121"/>
      <c r="AO1254" s="121"/>
      <c r="AP1254" s="121"/>
      <c r="AQ1254" s="121"/>
      <c r="AR1254" s="121"/>
      <c r="AS1254" s="121"/>
      <c r="AT1254" s="121"/>
      <c r="AU1254" s="121"/>
      <c r="AV1254" s="121"/>
      <c r="AW1254" s="121"/>
      <c r="AX1254" s="121"/>
      <c r="AY1254" s="121"/>
      <c r="AZ1254" s="121"/>
      <c r="BA1254" s="121"/>
      <c r="BB1254" s="121"/>
      <c r="BC1254" s="121"/>
      <c r="BD1254" s="121"/>
      <c r="BE1254" s="121"/>
    </row>
    <row r="1255" spans="1:57" s="122" customFormat="1" ht="15">
      <c r="A1255" s="202" t="str">
        <f>IF(Table1[[#This Row],[LIBRARY ID]]="","",CONCATENATE('Sample information'!B$16," #1"," ",Table1[[#This Row],[DATE SAMPLE DELIVERY]]))</f>
        <v/>
      </c>
      <c r="B1255" s="202" t="str">
        <f>IF(Table1[[#This Row],[LIBRARY ID]]="","",CONCATENATE('Sample information'!B$16,"-",Table1[[#This Row],[LIBRARY ID]]))</f>
        <v/>
      </c>
      <c r="C1255" s="194"/>
      <c r="D1255" s="194"/>
      <c r="E1255" s="194"/>
      <c r="F1255" s="204" t="s">
        <v>547</v>
      </c>
      <c r="G1255" s="194"/>
      <c r="H1255" s="194"/>
      <c r="I1255" s="194"/>
      <c r="J1255" s="194"/>
      <c r="K1255" s="194"/>
      <c r="L1255" s="202" t="str">
        <f>IF(Table1[[#This Row],[INDEX CATEGORY]]="",CONCATENATE("Custom (",Table1[[#This Row],[CUSTOM INDEX]],")"),IF(Table1[[#This Row],[INDEX CATEGORY]]="No index","Custom (None)",INDEX(Index!$C$3:$X$230,MATCH(Table1[[#This Row],[INDEX NUMBER]],Index!$B$3:$B$230,0),MATCH(Table1[[#This Row],[INDEX CATEGORY]],Index!$C$2:$X$2,0))))</f>
        <v>Custom ()</v>
      </c>
      <c r="M1255" s="205"/>
      <c r="N1255" s="206" t="s">
        <v>5</v>
      </c>
      <c r="O1255" s="205" t="s">
        <v>119</v>
      </c>
      <c r="P1255" s="210" t="str">
        <f>IF(Table1[[#This Row],[LIBRARY ID]]="","",Table1[[#This Row],[VOLUME]])</f>
        <v/>
      </c>
      <c r="Q1255" s="210" t="str">
        <f>IF(Table1[[#This Row],[LIBRARY ID]]="","",Table1[[#This Row],[CONCENTRATION]]*Table1[[#This Row],[VOLUME]])</f>
        <v/>
      </c>
      <c r="R1255" s="196" t="s">
        <v>981</v>
      </c>
      <c r="S1255" s="207" t="str">
        <f>IF(Table1[[#This Row],[LIBRARY ID]]="","",CONCATENATE('Sample information'!$B$16,"_",Table1[[#This Row],[PLATE]],"_org_",Table1[[#This Row],[DATE SAMPLE DELIVERY]]))</f>
        <v/>
      </c>
      <c r="T1255" s="121" t="str">
        <f>IF(Table1[[#This Row],[DATE SAMPLE DELIVERY]]="","",(CONCATENATE(20,LEFT(Table1[[#This Row],[DATE SAMPLE DELIVERY]],2),"-",(MID(Table1[[#This Row],[DATE SAMPLE DELIVERY]],3,2)),"-",(RIGHT(Table1[[#This Row],[DATE SAMPLE DELIVERY]],2)))))</f>
        <v/>
      </c>
      <c r="U1255" s="122" t="str">
        <f>IF(Table1[[#This Row],[LIBRARY ID]]="","",IF('Sample information'!$B$22="","RML",'Sample information'!$B$22))</f>
        <v/>
      </c>
      <c r="V1255" s="121" t="s">
        <v>280</v>
      </c>
      <c r="W1255" s="195"/>
      <c r="X1255" s="195"/>
      <c r="Y1255" s="197"/>
      <c r="Z1255" s="197"/>
      <c r="AA1255" s="198"/>
      <c r="AB1255" s="197"/>
      <c r="AC1255" s="199"/>
      <c r="AD1255" s="200"/>
      <c r="AE1255" s="201"/>
      <c r="AF1255" s="195"/>
      <c r="AG1255" s="121"/>
      <c r="AH1255" s="121"/>
      <c r="AI1255" s="121"/>
      <c r="AJ1255" s="121"/>
      <c r="AK1255" s="121"/>
      <c r="AL1255" s="121"/>
      <c r="AM1255" s="121"/>
      <c r="AN1255" s="121"/>
      <c r="AO1255" s="121"/>
      <c r="AP1255" s="121"/>
      <c r="AQ1255" s="121"/>
      <c r="AR1255" s="121"/>
      <c r="AS1255" s="121"/>
      <c r="AT1255" s="121"/>
      <c r="AU1255" s="121"/>
      <c r="AV1255" s="121"/>
      <c r="AW1255" s="121"/>
      <c r="AX1255" s="121"/>
      <c r="AY1255" s="121"/>
      <c r="AZ1255" s="121"/>
      <c r="BA1255" s="121"/>
      <c r="BB1255" s="121"/>
      <c r="BC1255" s="121"/>
      <c r="BD1255" s="121"/>
      <c r="BE1255" s="121"/>
    </row>
    <row r="1256" spans="1:57" s="122" customFormat="1" ht="15">
      <c r="A1256" s="202" t="str">
        <f>IF(Table1[[#This Row],[LIBRARY ID]]="","",CONCATENATE('Sample information'!B$16," #1"," ",Table1[[#This Row],[DATE SAMPLE DELIVERY]]))</f>
        <v/>
      </c>
      <c r="B1256" s="202" t="str">
        <f>IF(Table1[[#This Row],[LIBRARY ID]]="","",CONCATENATE('Sample information'!B$16,"-",Table1[[#This Row],[LIBRARY ID]]))</f>
        <v/>
      </c>
      <c r="C1256" s="194"/>
      <c r="D1256" s="194"/>
      <c r="E1256" s="194"/>
      <c r="F1256" s="204" t="s">
        <v>547</v>
      </c>
      <c r="G1256" s="194"/>
      <c r="H1256" s="194"/>
      <c r="I1256" s="194"/>
      <c r="J1256" s="194"/>
      <c r="K1256" s="194"/>
      <c r="L1256" s="202" t="str">
        <f>IF(Table1[[#This Row],[INDEX CATEGORY]]="",CONCATENATE("Custom (",Table1[[#This Row],[CUSTOM INDEX]],")"),IF(Table1[[#This Row],[INDEX CATEGORY]]="No index","Custom (None)",INDEX(Index!$C$3:$X$230,MATCH(Table1[[#This Row],[INDEX NUMBER]],Index!$B$3:$B$230,0),MATCH(Table1[[#This Row],[INDEX CATEGORY]],Index!$C$2:$X$2,0))))</f>
        <v>Custom ()</v>
      </c>
      <c r="M1256" s="205"/>
      <c r="N1256" s="206" t="s">
        <v>5</v>
      </c>
      <c r="O1256" s="205" t="s">
        <v>120</v>
      </c>
      <c r="P1256" s="210" t="str">
        <f>IF(Table1[[#This Row],[LIBRARY ID]]="","",Table1[[#This Row],[VOLUME]])</f>
        <v/>
      </c>
      <c r="Q1256" s="210" t="str">
        <f>IF(Table1[[#This Row],[LIBRARY ID]]="","",Table1[[#This Row],[CONCENTRATION]]*Table1[[#This Row],[VOLUME]])</f>
        <v/>
      </c>
      <c r="R1256" s="196" t="s">
        <v>981</v>
      </c>
      <c r="S1256" s="207" t="str">
        <f>IF(Table1[[#This Row],[LIBRARY ID]]="","",CONCATENATE('Sample information'!$B$16,"_",Table1[[#This Row],[PLATE]],"_org_",Table1[[#This Row],[DATE SAMPLE DELIVERY]]))</f>
        <v/>
      </c>
      <c r="T1256" s="121" t="str">
        <f>IF(Table1[[#This Row],[DATE SAMPLE DELIVERY]]="","",(CONCATENATE(20,LEFT(Table1[[#This Row],[DATE SAMPLE DELIVERY]],2),"-",(MID(Table1[[#This Row],[DATE SAMPLE DELIVERY]],3,2)),"-",(RIGHT(Table1[[#This Row],[DATE SAMPLE DELIVERY]],2)))))</f>
        <v/>
      </c>
      <c r="U1256" s="122" t="str">
        <f>IF(Table1[[#This Row],[LIBRARY ID]]="","",IF('Sample information'!$B$22="","RML",'Sample information'!$B$22))</f>
        <v/>
      </c>
      <c r="V1256" s="121" t="s">
        <v>280</v>
      </c>
      <c r="W1256" s="195"/>
      <c r="X1256" s="195"/>
      <c r="Y1256" s="197"/>
      <c r="Z1256" s="197"/>
      <c r="AA1256" s="198"/>
      <c r="AB1256" s="197"/>
      <c r="AC1256" s="199"/>
      <c r="AD1256" s="200"/>
      <c r="AE1256" s="201"/>
      <c r="AF1256" s="195"/>
      <c r="AG1256" s="121"/>
      <c r="AH1256" s="121"/>
      <c r="AI1256" s="121"/>
      <c r="AJ1256" s="121"/>
      <c r="AK1256" s="121"/>
      <c r="AL1256" s="121"/>
      <c r="AM1256" s="121"/>
      <c r="AN1256" s="121"/>
      <c r="AO1256" s="121"/>
      <c r="AP1256" s="121"/>
      <c r="AQ1256" s="121"/>
      <c r="AR1256" s="121"/>
      <c r="AS1256" s="121"/>
      <c r="AT1256" s="121"/>
      <c r="AU1256" s="121"/>
      <c r="AV1256" s="121"/>
      <c r="AW1256" s="121"/>
      <c r="AX1256" s="121"/>
      <c r="AY1256" s="121"/>
      <c r="AZ1256" s="121"/>
      <c r="BA1256" s="121"/>
      <c r="BB1256" s="121"/>
      <c r="BC1256" s="121"/>
      <c r="BD1256" s="121"/>
      <c r="BE1256" s="121"/>
    </row>
    <row r="1257" spans="1:57" s="122" customFormat="1" ht="15">
      <c r="A1257" s="202" t="str">
        <f>IF(Table1[[#This Row],[LIBRARY ID]]="","",CONCATENATE('Sample information'!B$16," #1"," ",Table1[[#This Row],[DATE SAMPLE DELIVERY]]))</f>
        <v/>
      </c>
      <c r="B1257" s="202" t="str">
        <f>IF(Table1[[#This Row],[LIBRARY ID]]="","",CONCATENATE('Sample information'!B$16,"-",Table1[[#This Row],[LIBRARY ID]]))</f>
        <v/>
      </c>
      <c r="C1257" s="194"/>
      <c r="D1257" s="194"/>
      <c r="E1257" s="194"/>
      <c r="F1257" s="204" t="s">
        <v>547</v>
      </c>
      <c r="G1257" s="194"/>
      <c r="H1257" s="194"/>
      <c r="I1257" s="194"/>
      <c r="J1257" s="194"/>
      <c r="K1257" s="194"/>
      <c r="L1257" s="202" t="str">
        <f>IF(Table1[[#This Row],[INDEX CATEGORY]]="",CONCATENATE("Custom (",Table1[[#This Row],[CUSTOM INDEX]],")"),IF(Table1[[#This Row],[INDEX CATEGORY]]="No index","Custom (None)",INDEX(Index!$C$3:$X$230,MATCH(Table1[[#This Row],[INDEX NUMBER]],Index!$B$3:$B$230,0),MATCH(Table1[[#This Row],[INDEX CATEGORY]],Index!$C$2:$X$2,0))))</f>
        <v>Custom ()</v>
      </c>
      <c r="M1257" s="205"/>
      <c r="N1257" s="206" t="s">
        <v>5</v>
      </c>
      <c r="O1257" s="205" t="s">
        <v>121</v>
      </c>
      <c r="P1257" s="210" t="str">
        <f>IF(Table1[[#This Row],[LIBRARY ID]]="","",Table1[[#This Row],[VOLUME]])</f>
        <v/>
      </c>
      <c r="Q1257" s="210" t="str">
        <f>IF(Table1[[#This Row],[LIBRARY ID]]="","",Table1[[#This Row],[CONCENTRATION]]*Table1[[#This Row],[VOLUME]])</f>
        <v/>
      </c>
      <c r="R1257" s="196" t="s">
        <v>981</v>
      </c>
      <c r="S1257" s="207" t="str">
        <f>IF(Table1[[#This Row],[LIBRARY ID]]="","",CONCATENATE('Sample information'!$B$16,"_",Table1[[#This Row],[PLATE]],"_org_",Table1[[#This Row],[DATE SAMPLE DELIVERY]]))</f>
        <v/>
      </c>
      <c r="T1257" s="121" t="str">
        <f>IF(Table1[[#This Row],[DATE SAMPLE DELIVERY]]="","",(CONCATENATE(20,LEFT(Table1[[#This Row],[DATE SAMPLE DELIVERY]],2),"-",(MID(Table1[[#This Row],[DATE SAMPLE DELIVERY]],3,2)),"-",(RIGHT(Table1[[#This Row],[DATE SAMPLE DELIVERY]],2)))))</f>
        <v/>
      </c>
      <c r="U1257" s="122" t="str">
        <f>IF(Table1[[#This Row],[LIBRARY ID]]="","",IF('Sample information'!$B$22="","RML",'Sample information'!$B$22))</f>
        <v/>
      </c>
      <c r="V1257" s="121" t="s">
        <v>280</v>
      </c>
      <c r="W1257" s="195"/>
      <c r="X1257" s="195"/>
      <c r="Y1257" s="197"/>
      <c r="Z1257" s="197"/>
      <c r="AA1257" s="198"/>
      <c r="AB1257" s="197"/>
      <c r="AC1257" s="199"/>
      <c r="AD1257" s="200"/>
      <c r="AE1257" s="201"/>
      <c r="AF1257" s="195"/>
      <c r="AG1257" s="121"/>
      <c r="AH1257" s="121"/>
      <c r="AI1257" s="121"/>
      <c r="AJ1257" s="121"/>
      <c r="AK1257" s="121"/>
      <c r="AL1257" s="121"/>
      <c r="AM1257" s="121"/>
      <c r="AN1257" s="121"/>
      <c r="AO1257" s="121"/>
      <c r="AP1257" s="121"/>
      <c r="AQ1257" s="121"/>
      <c r="AR1257" s="121"/>
      <c r="AS1257" s="121"/>
      <c r="AT1257" s="121"/>
      <c r="AU1257" s="121"/>
      <c r="AV1257" s="121"/>
      <c r="AW1257" s="121"/>
      <c r="AX1257" s="121"/>
      <c r="AY1257" s="121"/>
      <c r="AZ1257" s="121"/>
      <c r="BA1257" s="121"/>
      <c r="BB1257" s="121"/>
      <c r="BC1257" s="121"/>
      <c r="BD1257" s="121"/>
      <c r="BE1257" s="121"/>
    </row>
    <row r="1258" spans="1:57" s="122" customFormat="1" ht="15">
      <c r="A1258" s="202" t="str">
        <f>IF(Table1[[#This Row],[LIBRARY ID]]="","",CONCATENATE('Sample information'!B$16," #1"," ",Table1[[#This Row],[DATE SAMPLE DELIVERY]]))</f>
        <v/>
      </c>
      <c r="B1258" s="202" t="str">
        <f>IF(Table1[[#This Row],[LIBRARY ID]]="","",CONCATENATE('Sample information'!B$16,"-",Table1[[#This Row],[LIBRARY ID]]))</f>
        <v/>
      </c>
      <c r="C1258" s="194"/>
      <c r="D1258" s="194"/>
      <c r="E1258" s="194"/>
      <c r="F1258" s="204" t="s">
        <v>547</v>
      </c>
      <c r="G1258" s="194"/>
      <c r="H1258" s="194"/>
      <c r="I1258" s="194"/>
      <c r="J1258" s="194"/>
      <c r="K1258" s="194"/>
      <c r="L1258" s="202" t="str">
        <f>IF(Table1[[#This Row],[INDEX CATEGORY]]="",CONCATENATE("Custom (",Table1[[#This Row],[CUSTOM INDEX]],")"),IF(Table1[[#This Row],[INDEX CATEGORY]]="No index","Custom (None)",INDEX(Index!$C$3:$X$230,MATCH(Table1[[#This Row],[INDEX NUMBER]],Index!$B$3:$B$230,0),MATCH(Table1[[#This Row],[INDEX CATEGORY]],Index!$C$2:$X$2,0))))</f>
        <v>Custom ()</v>
      </c>
      <c r="M1258" s="205"/>
      <c r="N1258" s="206" t="s">
        <v>5</v>
      </c>
      <c r="O1258" s="205" t="s">
        <v>122</v>
      </c>
      <c r="P1258" s="210" t="str">
        <f>IF(Table1[[#This Row],[LIBRARY ID]]="","",Table1[[#This Row],[VOLUME]])</f>
        <v/>
      </c>
      <c r="Q1258" s="210" t="str">
        <f>IF(Table1[[#This Row],[LIBRARY ID]]="","",Table1[[#This Row],[CONCENTRATION]]*Table1[[#This Row],[VOLUME]])</f>
        <v/>
      </c>
      <c r="R1258" s="196" t="s">
        <v>981</v>
      </c>
      <c r="S1258" s="207" t="str">
        <f>IF(Table1[[#This Row],[LIBRARY ID]]="","",CONCATENATE('Sample information'!$B$16,"_",Table1[[#This Row],[PLATE]],"_org_",Table1[[#This Row],[DATE SAMPLE DELIVERY]]))</f>
        <v/>
      </c>
      <c r="T1258" s="121" t="str">
        <f>IF(Table1[[#This Row],[DATE SAMPLE DELIVERY]]="","",(CONCATENATE(20,LEFT(Table1[[#This Row],[DATE SAMPLE DELIVERY]],2),"-",(MID(Table1[[#This Row],[DATE SAMPLE DELIVERY]],3,2)),"-",(RIGHT(Table1[[#This Row],[DATE SAMPLE DELIVERY]],2)))))</f>
        <v/>
      </c>
      <c r="U1258" s="122" t="str">
        <f>IF(Table1[[#This Row],[LIBRARY ID]]="","",IF('Sample information'!$B$22="","RML",'Sample information'!$B$22))</f>
        <v/>
      </c>
      <c r="V1258" s="121" t="s">
        <v>280</v>
      </c>
      <c r="W1258" s="195"/>
      <c r="X1258" s="195"/>
      <c r="Y1258" s="197"/>
      <c r="Z1258" s="197"/>
      <c r="AA1258" s="198"/>
      <c r="AB1258" s="197"/>
      <c r="AC1258" s="199"/>
      <c r="AD1258" s="200"/>
      <c r="AE1258" s="201"/>
      <c r="AF1258" s="195"/>
      <c r="AG1258" s="121"/>
      <c r="AH1258" s="121"/>
      <c r="AI1258" s="121"/>
      <c r="AJ1258" s="121"/>
      <c r="AK1258" s="121"/>
      <c r="AL1258" s="121"/>
      <c r="AM1258" s="121"/>
      <c r="AN1258" s="121"/>
      <c r="AO1258" s="121"/>
      <c r="AP1258" s="121"/>
      <c r="AQ1258" s="121"/>
      <c r="AR1258" s="121"/>
      <c r="AS1258" s="121"/>
      <c r="AT1258" s="121"/>
      <c r="AU1258" s="121"/>
      <c r="AV1258" s="121"/>
      <c r="AW1258" s="121"/>
      <c r="AX1258" s="121"/>
      <c r="AY1258" s="121"/>
      <c r="AZ1258" s="121"/>
      <c r="BA1258" s="121"/>
      <c r="BB1258" s="121"/>
      <c r="BC1258" s="121"/>
      <c r="BD1258" s="121"/>
      <c r="BE1258" s="121"/>
    </row>
    <row r="1259" spans="1:57" s="122" customFormat="1" ht="15">
      <c r="A1259" s="202" t="str">
        <f>IF(Table1[[#This Row],[LIBRARY ID]]="","",CONCATENATE('Sample information'!B$16," #1"," ",Table1[[#This Row],[DATE SAMPLE DELIVERY]]))</f>
        <v/>
      </c>
      <c r="B1259" s="202" t="str">
        <f>IF(Table1[[#This Row],[LIBRARY ID]]="","",CONCATENATE('Sample information'!B$16,"-",Table1[[#This Row],[LIBRARY ID]]))</f>
        <v/>
      </c>
      <c r="C1259" s="194"/>
      <c r="D1259" s="194"/>
      <c r="E1259" s="194"/>
      <c r="F1259" s="204" t="s">
        <v>547</v>
      </c>
      <c r="G1259" s="194"/>
      <c r="H1259" s="194"/>
      <c r="I1259" s="194"/>
      <c r="J1259" s="194"/>
      <c r="K1259" s="194"/>
      <c r="L1259" s="202" t="str">
        <f>IF(Table1[[#This Row],[INDEX CATEGORY]]="",CONCATENATE("Custom (",Table1[[#This Row],[CUSTOM INDEX]],")"),IF(Table1[[#This Row],[INDEX CATEGORY]]="No index","Custom (None)",INDEX(Index!$C$3:$X$230,MATCH(Table1[[#This Row],[INDEX NUMBER]],Index!$B$3:$B$230,0),MATCH(Table1[[#This Row],[INDEX CATEGORY]],Index!$C$2:$X$2,0))))</f>
        <v>Custom ()</v>
      </c>
      <c r="M1259" s="205"/>
      <c r="N1259" s="206" t="s">
        <v>5</v>
      </c>
      <c r="O1259" s="205" t="s">
        <v>27</v>
      </c>
      <c r="P1259" s="210" t="str">
        <f>IF(Table1[[#This Row],[LIBRARY ID]]="","",Table1[[#This Row],[VOLUME]])</f>
        <v/>
      </c>
      <c r="Q1259" s="210" t="str">
        <f>IF(Table1[[#This Row],[LIBRARY ID]]="","",Table1[[#This Row],[CONCENTRATION]]*Table1[[#This Row],[VOLUME]])</f>
        <v/>
      </c>
      <c r="R1259" s="196" t="s">
        <v>982</v>
      </c>
      <c r="S1259" s="207" t="str">
        <f>IF(Table1[[#This Row],[LIBRARY ID]]="","",CONCATENATE('Sample information'!$B$16,"_",Table1[[#This Row],[PLATE]],"_org_",Table1[[#This Row],[DATE SAMPLE DELIVERY]]))</f>
        <v/>
      </c>
      <c r="T1259" s="121" t="str">
        <f>IF(Table1[[#This Row],[DATE SAMPLE DELIVERY]]="","",(CONCATENATE(20,LEFT(Table1[[#This Row],[DATE SAMPLE DELIVERY]],2),"-",(MID(Table1[[#This Row],[DATE SAMPLE DELIVERY]],3,2)),"-",(RIGHT(Table1[[#This Row],[DATE SAMPLE DELIVERY]],2)))))</f>
        <v/>
      </c>
      <c r="U1259" s="122" t="str">
        <f>IF(Table1[[#This Row],[LIBRARY ID]]="","",IF('Sample information'!$B$22="","RML",'Sample information'!$B$22))</f>
        <v/>
      </c>
      <c r="V1259" s="121" t="s">
        <v>280</v>
      </c>
      <c r="W1259" s="195"/>
      <c r="X1259" s="195"/>
      <c r="Y1259" s="197"/>
      <c r="Z1259" s="197"/>
      <c r="AA1259" s="198"/>
      <c r="AB1259" s="197"/>
      <c r="AC1259" s="199"/>
      <c r="AD1259" s="200"/>
      <c r="AE1259" s="201"/>
      <c r="AF1259" s="195"/>
      <c r="AG1259" s="121"/>
      <c r="AH1259" s="121"/>
      <c r="AI1259" s="121"/>
      <c r="AJ1259" s="121"/>
      <c r="AK1259" s="121"/>
      <c r="AL1259" s="121"/>
      <c r="AM1259" s="121"/>
      <c r="AN1259" s="121"/>
      <c r="AO1259" s="121"/>
      <c r="AP1259" s="121"/>
      <c r="AQ1259" s="121"/>
      <c r="AR1259" s="121"/>
      <c r="AS1259" s="121"/>
      <c r="AT1259" s="121"/>
      <c r="AU1259" s="121"/>
      <c r="AV1259" s="121"/>
      <c r="AW1259" s="121"/>
      <c r="AX1259" s="121"/>
      <c r="AY1259" s="121"/>
      <c r="AZ1259" s="121"/>
      <c r="BA1259" s="121"/>
      <c r="BB1259" s="121"/>
      <c r="BC1259" s="121"/>
      <c r="BD1259" s="121"/>
      <c r="BE1259" s="121"/>
    </row>
    <row r="1260" spans="1:57" s="122" customFormat="1" ht="15">
      <c r="A1260" s="202" t="str">
        <f>IF(Table1[[#This Row],[LIBRARY ID]]="","",CONCATENATE('Sample information'!B$16," #1"," ",Table1[[#This Row],[DATE SAMPLE DELIVERY]]))</f>
        <v/>
      </c>
      <c r="B1260" s="202" t="str">
        <f>IF(Table1[[#This Row],[LIBRARY ID]]="","",CONCATENATE('Sample information'!B$16,"-",Table1[[#This Row],[LIBRARY ID]]))</f>
        <v/>
      </c>
      <c r="C1260" s="194"/>
      <c r="D1260" s="194"/>
      <c r="E1260" s="194"/>
      <c r="F1260" s="204" t="s">
        <v>547</v>
      </c>
      <c r="G1260" s="194"/>
      <c r="H1260" s="194"/>
      <c r="I1260" s="194"/>
      <c r="J1260" s="194"/>
      <c r="K1260" s="194"/>
      <c r="L1260" s="202" t="str">
        <f>IF(Table1[[#This Row],[INDEX CATEGORY]]="",CONCATENATE("Custom (",Table1[[#This Row],[CUSTOM INDEX]],")"),IF(Table1[[#This Row],[INDEX CATEGORY]]="No index","Custom (None)",INDEX(Index!$C$3:$X$230,MATCH(Table1[[#This Row],[INDEX NUMBER]],Index!$B$3:$B$230,0),MATCH(Table1[[#This Row],[INDEX CATEGORY]],Index!$C$2:$X$2,0))))</f>
        <v>Custom ()</v>
      </c>
      <c r="M1260" s="205"/>
      <c r="N1260" s="206" t="s">
        <v>5</v>
      </c>
      <c r="O1260" s="205" t="s">
        <v>28</v>
      </c>
      <c r="P1260" s="210" t="str">
        <f>IF(Table1[[#This Row],[LIBRARY ID]]="","",Table1[[#This Row],[VOLUME]])</f>
        <v/>
      </c>
      <c r="Q1260" s="210" t="str">
        <f>IF(Table1[[#This Row],[LIBRARY ID]]="","",Table1[[#This Row],[CONCENTRATION]]*Table1[[#This Row],[VOLUME]])</f>
        <v/>
      </c>
      <c r="R1260" s="196" t="s">
        <v>982</v>
      </c>
      <c r="S1260" s="207" t="str">
        <f>IF(Table1[[#This Row],[LIBRARY ID]]="","",CONCATENATE('Sample information'!$B$16,"_",Table1[[#This Row],[PLATE]],"_org_",Table1[[#This Row],[DATE SAMPLE DELIVERY]]))</f>
        <v/>
      </c>
      <c r="T1260" s="121" t="str">
        <f>IF(Table1[[#This Row],[DATE SAMPLE DELIVERY]]="","",(CONCATENATE(20,LEFT(Table1[[#This Row],[DATE SAMPLE DELIVERY]],2),"-",(MID(Table1[[#This Row],[DATE SAMPLE DELIVERY]],3,2)),"-",(RIGHT(Table1[[#This Row],[DATE SAMPLE DELIVERY]],2)))))</f>
        <v/>
      </c>
      <c r="U1260" s="122" t="str">
        <f>IF(Table1[[#This Row],[LIBRARY ID]]="","",IF('Sample information'!$B$22="","RML",'Sample information'!$B$22))</f>
        <v/>
      </c>
      <c r="V1260" s="121" t="s">
        <v>280</v>
      </c>
      <c r="W1260" s="195"/>
      <c r="X1260" s="195"/>
      <c r="Y1260" s="197"/>
      <c r="Z1260" s="197"/>
      <c r="AA1260" s="198"/>
      <c r="AB1260" s="197"/>
      <c r="AC1260" s="199"/>
      <c r="AD1260" s="200"/>
      <c r="AE1260" s="201"/>
      <c r="AF1260" s="195"/>
      <c r="AG1260" s="121"/>
      <c r="AH1260" s="121"/>
      <c r="AI1260" s="121"/>
      <c r="AJ1260" s="121"/>
      <c r="AK1260" s="121"/>
      <c r="AL1260" s="121"/>
      <c r="AM1260" s="121"/>
      <c r="AN1260" s="121"/>
      <c r="AO1260" s="121"/>
      <c r="AP1260" s="121"/>
      <c r="AQ1260" s="121"/>
      <c r="AR1260" s="121"/>
      <c r="AS1260" s="121"/>
      <c r="AT1260" s="121"/>
      <c r="AU1260" s="121"/>
      <c r="AV1260" s="121"/>
      <c r="AW1260" s="121"/>
      <c r="AX1260" s="121"/>
      <c r="AY1260" s="121"/>
      <c r="AZ1260" s="121"/>
      <c r="BA1260" s="121"/>
      <c r="BB1260" s="121"/>
      <c r="BC1260" s="121"/>
      <c r="BD1260" s="121"/>
      <c r="BE1260" s="121"/>
    </row>
    <row r="1261" spans="1:57" s="122" customFormat="1" ht="15">
      <c r="A1261" s="202" t="str">
        <f>IF(Table1[[#This Row],[LIBRARY ID]]="","",CONCATENATE('Sample information'!B$16," #1"," ",Table1[[#This Row],[DATE SAMPLE DELIVERY]]))</f>
        <v/>
      </c>
      <c r="B1261" s="202" t="str">
        <f>IF(Table1[[#This Row],[LIBRARY ID]]="","",CONCATENATE('Sample information'!B$16,"-",Table1[[#This Row],[LIBRARY ID]]))</f>
        <v/>
      </c>
      <c r="C1261" s="194"/>
      <c r="D1261" s="194"/>
      <c r="E1261" s="194"/>
      <c r="F1261" s="204" t="s">
        <v>547</v>
      </c>
      <c r="G1261" s="194"/>
      <c r="H1261" s="194"/>
      <c r="I1261" s="194"/>
      <c r="J1261" s="194"/>
      <c r="K1261" s="194"/>
      <c r="L1261" s="202" t="str">
        <f>IF(Table1[[#This Row],[INDEX CATEGORY]]="",CONCATENATE("Custom (",Table1[[#This Row],[CUSTOM INDEX]],")"),IF(Table1[[#This Row],[INDEX CATEGORY]]="No index","Custom (None)",INDEX(Index!$C$3:$X$230,MATCH(Table1[[#This Row],[INDEX NUMBER]],Index!$B$3:$B$230,0),MATCH(Table1[[#This Row],[INDEX CATEGORY]],Index!$C$2:$X$2,0))))</f>
        <v>Custom ()</v>
      </c>
      <c r="M1261" s="205"/>
      <c r="N1261" s="206" t="s">
        <v>5</v>
      </c>
      <c r="O1261" s="205" t="s">
        <v>29</v>
      </c>
      <c r="P1261" s="210" t="str">
        <f>IF(Table1[[#This Row],[LIBRARY ID]]="","",Table1[[#This Row],[VOLUME]])</f>
        <v/>
      </c>
      <c r="Q1261" s="210" t="str">
        <f>IF(Table1[[#This Row],[LIBRARY ID]]="","",Table1[[#This Row],[CONCENTRATION]]*Table1[[#This Row],[VOLUME]])</f>
        <v/>
      </c>
      <c r="R1261" s="196" t="s">
        <v>982</v>
      </c>
      <c r="S1261" s="207" t="str">
        <f>IF(Table1[[#This Row],[LIBRARY ID]]="","",CONCATENATE('Sample information'!$B$16,"_",Table1[[#This Row],[PLATE]],"_org_",Table1[[#This Row],[DATE SAMPLE DELIVERY]]))</f>
        <v/>
      </c>
      <c r="T1261" s="121" t="str">
        <f>IF(Table1[[#This Row],[DATE SAMPLE DELIVERY]]="","",(CONCATENATE(20,LEFT(Table1[[#This Row],[DATE SAMPLE DELIVERY]],2),"-",(MID(Table1[[#This Row],[DATE SAMPLE DELIVERY]],3,2)),"-",(RIGHT(Table1[[#This Row],[DATE SAMPLE DELIVERY]],2)))))</f>
        <v/>
      </c>
      <c r="U1261" s="122" t="str">
        <f>IF(Table1[[#This Row],[LIBRARY ID]]="","",IF('Sample information'!$B$22="","RML",'Sample information'!$B$22))</f>
        <v/>
      </c>
      <c r="V1261" s="121" t="s">
        <v>280</v>
      </c>
      <c r="W1261" s="195"/>
      <c r="X1261" s="195"/>
      <c r="Y1261" s="197"/>
      <c r="Z1261" s="197"/>
      <c r="AA1261" s="198"/>
      <c r="AB1261" s="197"/>
      <c r="AC1261" s="199"/>
      <c r="AD1261" s="200"/>
      <c r="AE1261" s="201"/>
      <c r="AF1261" s="195"/>
      <c r="AG1261" s="121"/>
      <c r="AH1261" s="121"/>
      <c r="AI1261" s="121"/>
      <c r="AJ1261" s="121"/>
      <c r="AK1261" s="121"/>
      <c r="AL1261" s="121"/>
      <c r="AM1261" s="121"/>
      <c r="AN1261" s="121"/>
      <c r="AO1261" s="121"/>
      <c r="AP1261" s="121"/>
      <c r="AQ1261" s="121"/>
      <c r="AR1261" s="121"/>
      <c r="AS1261" s="121"/>
      <c r="AT1261" s="121"/>
      <c r="AU1261" s="121"/>
      <c r="AV1261" s="121"/>
      <c r="AW1261" s="121"/>
      <c r="AX1261" s="121"/>
      <c r="AY1261" s="121"/>
      <c r="AZ1261" s="121"/>
      <c r="BA1261" s="121"/>
      <c r="BB1261" s="121"/>
      <c r="BC1261" s="121"/>
      <c r="BD1261" s="121"/>
      <c r="BE1261" s="121"/>
    </row>
    <row r="1262" spans="1:57" s="122" customFormat="1" ht="15">
      <c r="A1262" s="202" t="str">
        <f>IF(Table1[[#This Row],[LIBRARY ID]]="","",CONCATENATE('Sample information'!B$16," #1"," ",Table1[[#This Row],[DATE SAMPLE DELIVERY]]))</f>
        <v/>
      </c>
      <c r="B1262" s="202" t="str">
        <f>IF(Table1[[#This Row],[LIBRARY ID]]="","",CONCATENATE('Sample information'!B$16,"-",Table1[[#This Row],[LIBRARY ID]]))</f>
        <v/>
      </c>
      <c r="C1262" s="194"/>
      <c r="D1262" s="194"/>
      <c r="E1262" s="194"/>
      <c r="F1262" s="204" t="s">
        <v>547</v>
      </c>
      <c r="G1262" s="194"/>
      <c r="H1262" s="194"/>
      <c r="I1262" s="194"/>
      <c r="J1262" s="194"/>
      <c r="K1262" s="194"/>
      <c r="L1262" s="202" t="str">
        <f>IF(Table1[[#This Row],[INDEX CATEGORY]]="",CONCATENATE("Custom (",Table1[[#This Row],[CUSTOM INDEX]],")"),IF(Table1[[#This Row],[INDEX CATEGORY]]="No index","Custom (None)",INDEX(Index!$C$3:$X$230,MATCH(Table1[[#This Row],[INDEX NUMBER]],Index!$B$3:$B$230,0),MATCH(Table1[[#This Row],[INDEX CATEGORY]],Index!$C$2:$X$2,0))))</f>
        <v>Custom ()</v>
      </c>
      <c r="M1262" s="205"/>
      <c r="N1262" s="206" t="s">
        <v>5</v>
      </c>
      <c r="O1262" s="205" t="s">
        <v>30</v>
      </c>
      <c r="P1262" s="210" t="str">
        <f>IF(Table1[[#This Row],[LIBRARY ID]]="","",Table1[[#This Row],[VOLUME]])</f>
        <v/>
      </c>
      <c r="Q1262" s="210" t="str">
        <f>IF(Table1[[#This Row],[LIBRARY ID]]="","",Table1[[#This Row],[CONCENTRATION]]*Table1[[#This Row],[VOLUME]])</f>
        <v/>
      </c>
      <c r="R1262" s="196" t="s">
        <v>982</v>
      </c>
      <c r="S1262" s="207" t="str">
        <f>IF(Table1[[#This Row],[LIBRARY ID]]="","",CONCATENATE('Sample information'!$B$16,"_",Table1[[#This Row],[PLATE]],"_org_",Table1[[#This Row],[DATE SAMPLE DELIVERY]]))</f>
        <v/>
      </c>
      <c r="T1262" s="121" t="str">
        <f>IF(Table1[[#This Row],[DATE SAMPLE DELIVERY]]="","",(CONCATENATE(20,LEFT(Table1[[#This Row],[DATE SAMPLE DELIVERY]],2),"-",(MID(Table1[[#This Row],[DATE SAMPLE DELIVERY]],3,2)),"-",(RIGHT(Table1[[#This Row],[DATE SAMPLE DELIVERY]],2)))))</f>
        <v/>
      </c>
      <c r="U1262" s="122" t="str">
        <f>IF(Table1[[#This Row],[LIBRARY ID]]="","",IF('Sample information'!$B$22="","RML",'Sample information'!$B$22))</f>
        <v/>
      </c>
      <c r="V1262" s="121" t="s">
        <v>280</v>
      </c>
      <c r="W1262" s="195"/>
      <c r="X1262" s="195"/>
      <c r="Y1262" s="197"/>
      <c r="Z1262" s="197"/>
      <c r="AA1262" s="198"/>
      <c r="AB1262" s="197"/>
      <c r="AC1262" s="199"/>
      <c r="AD1262" s="200"/>
      <c r="AE1262" s="201"/>
      <c r="AF1262" s="195"/>
      <c r="AG1262" s="121"/>
      <c r="AH1262" s="121"/>
      <c r="AI1262" s="121"/>
      <c r="AJ1262" s="121"/>
      <c r="AK1262" s="121"/>
      <c r="AL1262" s="121"/>
      <c r="AM1262" s="121"/>
      <c r="AN1262" s="121"/>
      <c r="AO1262" s="121"/>
      <c r="AP1262" s="121"/>
      <c r="AQ1262" s="121"/>
      <c r="AR1262" s="121"/>
      <c r="AS1262" s="121"/>
      <c r="AT1262" s="121"/>
      <c r="AU1262" s="121"/>
      <c r="AV1262" s="121"/>
      <c r="AW1262" s="121"/>
      <c r="AX1262" s="121"/>
      <c r="AY1262" s="121"/>
      <c r="AZ1262" s="121"/>
      <c r="BA1262" s="121"/>
      <c r="BB1262" s="121"/>
      <c r="BC1262" s="121"/>
      <c r="BD1262" s="121"/>
      <c r="BE1262" s="121"/>
    </row>
    <row r="1263" spans="1:57" s="122" customFormat="1" ht="15">
      <c r="A1263" s="202" t="str">
        <f>IF(Table1[[#This Row],[LIBRARY ID]]="","",CONCATENATE('Sample information'!B$16," #1"," ",Table1[[#This Row],[DATE SAMPLE DELIVERY]]))</f>
        <v/>
      </c>
      <c r="B1263" s="202" t="str">
        <f>IF(Table1[[#This Row],[LIBRARY ID]]="","",CONCATENATE('Sample information'!B$16,"-",Table1[[#This Row],[LIBRARY ID]]))</f>
        <v/>
      </c>
      <c r="C1263" s="194"/>
      <c r="D1263" s="194"/>
      <c r="E1263" s="194"/>
      <c r="F1263" s="204" t="s">
        <v>547</v>
      </c>
      <c r="G1263" s="194"/>
      <c r="H1263" s="194"/>
      <c r="I1263" s="194"/>
      <c r="J1263" s="194"/>
      <c r="K1263" s="194"/>
      <c r="L1263" s="202" t="str">
        <f>IF(Table1[[#This Row],[INDEX CATEGORY]]="",CONCATENATE("Custom (",Table1[[#This Row],[CUSTOM INDEX]],")"),IF(Table1[[#This Row],[INDEX CATEGORY]]="No index","Custom (None)",INDEX(Index!$C$3:$X$230,MATCH(Table1[[#This Row],[INDEX NUMBER]],Index!$B$3:$B$230,0),MATCH(Table1[[#This Row],[INDEX CATEGORY]],Index!$C$2:$X$2,0))))</f>
        <v>Custom ()</v>
      </c>
      <c r="M1263" s="205"/>
      <c r="N1263" s="206" t="s">
        <v>5</v>
      </c>
      <c r="O1263" s="205" t="s">
        <v>31</v>
      </c>
      <c r="P1263" s="210" t="str">
        <f>IF(Table1[[#This Row],[LIBRARY ID]]="","",Table1[[#This Row],[VOLUME]])</f>
        <v/>
      </c>
      <c r="Q1263" s="210" t="str">
        <f>IF(Table1[[#This Row],[LIBRARY ID]]="","",Table1[[#This Row],[CONCENTRATION]]*Table1[[#This Row],[VOLUME]])</f>
        <v/>
      </c>
      <c r="R1263" s="196" t="s">
        <v>982</v>
      </c>
      <c r="S1263" s="207" t="str">
        <f>IF(Table1[[#This Row],[LIBRARY ID]]="","",CONCATENATE('Sample information'!$B$16,"_",Table1[[#This Row],[PLATE]],"_org_",Table1[[#This Row],[DATE SAMPLE DELIVERY]]))</f>
        <v/>
      </c>
      <c r="T1263" s="121" t="str">
        <f>IF(Table1[[#This Row],[DATE SAMPLE DELIVERY]]="","",(CONCATENATE(20,LEFT(Table1[[#This Row],[DATE SAMPLE DELIVERY]],2),"-",(MID(Table1[[#This Row],[DATE SAMPLE DELIVERY]],3,2)),"-",(RIGHT(Table1[[#This Row],[DATE SAMPLE DELIVERY]],2)))))</f>
        <v/>
      </c>
      <c r="U1263" s="122" t="str">
        <f>IF(Table1[[#This Row],[LIBRARY ID]]="","",IF('Sample information'!$B$22="","RML",'Sample information'!$B$22))</f>
        <v/>
      </c>
      <c r="V1263" s="121" t="s">
        <v>280</v>
      </c>
      <c r="W1263" s="195"/>
      <c r="X1263" s="195"/>
      <c r="Y1263" s="197"/>
      <c r="Z1263" s="197"/>
      <c r="AA1263" s="198"/>
      <c r="AB1263" s="197"/>
      <c r="AC1263" s="199"/>
      <c r="AD1263" s="200"/>
      <c r="AE1263" s="201"/>
      <c r="AF1263" s="195"/>
      <c r="AG1263" s="121"/>
      <c r="AH1263" s="121"/>
      <c r="AI1263" s="121"/>
      <c r="AJ1263" s="121"/>
      <c r="AK1263" s="121"/>
      <c r="AL1263" s="121"/>
      <c r="AM1263" s="121"/>
      <c r="AN1263" s="121"/>
      <c r="AO1263" s="121"/>
      <c r="AP1263" s="121"/>
      <c r="AQ1263" s="121"/>
      <c r="AR1263" s="121"/>
      <c r="AS1263" s="121"/>
      <c r="AT1263" s="121"/>
      <c r="AU1263" s="121"/>
      <c r="AV1263" s="121"/>
      <c r="AW1263" s="121"/>
      <c r="AX1263" s="121"/>
      <c r="AY1263" s="121"/>
      <c r="AZ1263" s="121"/>
      <c r="BA1263" s="121"/>
      <c r="BB1263" s="121"/>
      <c r="BC1263" s="121"/>
      <c r="BD1263" s="121"/>
      <c r="BE1263" s="121"/>
    </row>
    <row r="1264" spans="1:57" s="122" customFormat="1" ht="15">
      <c r="A1264" s="202" t="str">
        <f>IF(Table1[[#This Row],[LIBRARY ID]]="","",CONCATENATE('Sample information'!B$16," #1"," ",Table1[[#This Row],[DATE SAMPLE DELIVERY]]))</f>
        <v/>
      </c>
      <c r="B1264" s="202" t="str">
        <f>IF(Table1[[#This Row],[LIBRARY ID]]="","",CONCATENATE('Sample information'!B$16,"-",Table1[[#This Row],[LIBRARY ID]]))</f>
        <v/>
      </c>
      <c r="C1264" s="194"/>
      <c r="D1264" s="194"/>
      <c r="E1264" s="194"/>
      <c r="F1264" s="204" t="s">
        <v>547</v>
      </c>
      <c r="G1264" s="194"/>
      <c r="H1264" s="194"/>
      <c r="I1264" s="194"/>
      <c r="J1264" s="194"/>
      <c r="K1264" s="194"/>
      <c r="L1264" s="202" t="str">
        <f>IF(Table1[[#This Row],[INDEX CATEGORY]]="",CONCATENATE("Custom (",Table1[[#This Row],[CUSTOM INDEX]],")"),IF(Table1[[#This Row],[INDEX CATEGORY]]="No index","Custom (None)",INDEX(Index!$C$3:$X$230,MATCH(Table1[[#This Row],[INDEX NUMBER]],Index!$B$3:$B$230,0),MATCH(Table1[[#This Row],[INDEX CATEGORY]],Index!$C$2:$X$2,0))))</f>
        <v>Custom ()</v>
      </c>
      <c r="M1264" s="205"/>
      <c r="N1264" s="206" t="s">
        <v>5</v>
      </c>
      <c r="O1264" s="205" t="s">
        <v>32</v>
      </c>
      <c r="P1264" s="210" t="str">
        <f>IF(Table1[[#This Row],[LIBRARY ID]]="","",Table1[[#This Row],[VOLUME]])</f>
        <v/>
      </c>
      <c r="Q1264" s="210" t="str">
        <f>IF(Table1[[#This Row],[LIBRARY ID]]="","",Table1[[#This Row],[CONCENTRATION]]*Table1[[#This Row],[VOLUME]])</f>
        <v/>
      </c>
      <c r="R1264" s="196" t="s">
        <v>982</v>
      </c>
      <c r="S1264" s="207" t="str">
        <f>IF(Table1[[#This Row],[LIBRARY ID]]="","",CONCATENATE('Sample information'!$B$16,"_",Table1[[#This Row],[PLATE]],"_org_",Table1[[#This Row],[DATE SAMPLE DELIVERY]]))</f>
        <v/>
      </c>
      <c r="T1264" s="121" t="str">
        <f>IF(Table1[[#This Row],[DATE SAMPLE DELIVERY]]="","",(CONCATENATE(20,LEFT(Table1[[#This Row],[DATE SAMPLE DELIVERY]],2),"-",(MID(Table1[[#This Row],[DATE SAMPLE DELIVERY]],3,2)),"-",(RIGHT(Table1[[#This Row],[DATE SAMPLE DELIVERY]],2)))))</f>
        <v/>
      </c>
      <c r="U1264" s="122" t="str">
        <f>IF(Table1[[#This Row],[LIBRARY ID]]="","",IF('Sample information'!$B$22="","RML",'Sample information'!$B$22))</f>
        <v/>
      </c>
      <c r="V1264" s="121" t="s">
        <v>280</v>
      </c>
      <c r="W1264" s="195"/>
      <c r="X1264" s="195"/>
      <c r="Y1264" s="197"/>
      <c r="Z1264" s="197"/>
      <c r="AA1264" s="198"/>
      <c r="AB1264" s="197"/>
      <c r="AC1264" s="199"/>
      <c r="AD1264" s="200"/>
      <c r="AE1264" s="201"/>
      <c r="AF1264" s="195"/>
      <c r="AG1264" s="121"/>
      <c r="AH1264" s="121"/>
      <c r="AI1264" s="121"/>
      <c r="AJ1264" s="121"/>
      <c r="AK1264" s="121"/>
      <c r="AL1264" s="121"/>
      <c r="AM1264" s="121"/>
      <c r="AN1264" s="121"/>
      <c r="AO1264" s="121"/>
      <c r="AP1264" s="121"/>
      <c r="AQ1264" s="121"/>
      <c r="AR1264" s="121"/>
      <c r="AS1264" s="121"/>
      <c r="AT1264" s="121"/>
      <c r="AU1264" s="121"/>
      <c r="AV1264" s="121"/>
      <c r="AW1264" s="121"/>
      <c r="AX1264" s="121"/>
      <c r="AY1264" s="121"/>
      <c r="AZ1264" s="121"/>
      <c r="BA1264" s="121"/>
      <c r="BB1264" s="121"/>
      <c r="BC1264" s="121"/>
      <c r="BD1264" s="121"/>
      <c r="BE1264" s="121"/>
    </row>
    <row r="1265" spans="1:57" s="122" customFormat="1" ht="15">
      <c r="A1265" s="202" t="str">
        <f>IF(Table1[[#This Row],[LIBRARY ID]]="","",CONCATENATE('Sample information'!B$16," #1"," ",Table1[[#This Row],[DATE SAMPLE DELIVERY]]))</f>
        <v/>
      </c>
      <c r="B1265" s="202" t="str">
        <f>IF(Table1[[#This Row],[LIBRARY ID]]="","",CONCATENATE('Sample information'!B$16,"-",Table1[[#This Row],[LIBRARY ID]]))</f>
        <v/>
      </c>
      <c r="C1265" s="194"/>
      <c r="D1265" s="194"/>
      <c r="E1265" s="194"/>
      <c r="F1265" s="204" t="s">
        <v>547</v>
      </c>
      <c r="G1265" s="194"/>
      <c r="H1265" s="194"/>
      <c r="I1265" s="194"/>
      <c r="J1265" s="194"/>
      <c r="K1265" s="194"/>
      <c r="L1265" s="202" t="str">
        <f>IF(Table1[[#This Row],[INDEX CATEGORY]]="",CONCATENATE("Custom (",Table1[[#This Row],[CUSTOM INDEX]],")"),IF(Table1[[#This Row],[INDEX CATEGORY]]="No index","Custom (None)",INDEX(Index!$C$3:$X$230,MATCH(Table1[[#This Row],[INDEX NUMBER]],Index!$B$3:$B$230,0),MATCH(Table1[[#This Row],[INDEX CATEGORY]],Index!$C$2:$X$2,0))))</f>
        <v>Custom ()</v>
      </c>
      <c r="M1265" s="205"/>
      <c r="N1265" s="206" t="s">
        <v>5</v>
      </c>
      <c r="O1265" s="205" t="s">
        <v>33</v>
      </c>
      <c r="P1265" s="210" t="str">
        <f>IF(Table1[[#This Row],[LIBRARY ID]]="","",Table1[[#This Row],[VOLUME]])</f>
        <v/>
      </c>
      <c r="Q1265" s="210" t="str">
        <f>IF(Table1[[#This Row],[LIBRARY ID]]="","",Table1[[#This Row],[CONCENTRATION]]*Table1[[#This Row],[VOLUME]])</f>
        <v/>
      </c>
      <c r="R1265" s="196" t="s">
        <v>982</v>
      </c>
      <c r="S1265" s="207" t="str">
        <f>IF(Table1[[#This Row],[LIBRARY ID]]="","",CONCATENATE('Sample information'!$B$16,"_",Table1[[#This Row],[PLATE]],"_org_",Table1[[#This Row],[DATE SAMPLE DELIVERY]]))</f>
        <v/>
      </c>
      <c r="T1265" s="121" t="str">
        <f>IF(Table1[[#This Row],[DATE SAMPLE DELIVERY]]="","",(CONCATENATE(20,LEFT(Table1[[#This Row],[DATE SAMPLE DELIVERY]],2),"-",(MID(Table1[[#This Row],[DATE SAMPLE DELIVERY]],3,2)),"-",(RIGHT(Table1[[#This Row],[DATE SAMPLE DELIVERY]],2)))))</f>
        <v/>
      </c>
      <c r="U1265" s="122" t="str">
        <f>IF(Table1[[#This Row],[LIBRARY ID]]="","",IF('Sample information'!$B$22="","RML",'Sample information'!$B$22))</f>
        <v/>
      </c>
      <c r="V1265" s="121" t="s">
        <v>280</v>
      </c>
      <c r="W1265" s="195"/>
      <c r="X1265" s="195"/>
      <c r="Y1265" s="197"/>
      <c r="Z1265" s="197"/>
      <c r="AA1265" s="198"/>
      <c r="AB1265" s="197"/>
      <c r="AC1265" s="199"/>
      <c r="AD1265" s="200"/>
      <c r="AE1265" s="201"/>
      <c r="AF1265" s="195"/>
      <c r="AG1265" s="121"/>
      <c r="AH1265" s="121"/>
      <c r="AI1265" s="121"/>
      <c r="AJ1265" s="121"/>
      <c r="AK1265" s="121"/>
      <c r="AL1265" s="121"/>
      <c r="AM1265" s="121"/>
      <c r="AN1265" s="121"/>
      <c r="AO1265" s="121"/>
      <c r="AP1265" s="121"/>
      <c r="AQ1265" s="121"/>
      <c r="AR1265" s="121"/>
      <c r="AS1265" s="121"/>
      <c r="AT1265" s="121"/>
      <c r="AU1265" s="121"/>
      <c r="AV1265" s="121"/>
      <c r="AW1265" s="121"/>
      <c r="AX1265" s="121"/>
      <c r="AY1265" s="121"/>
      <c r="AZ1265" s="121"/>
      <c r="BA1265" s="121"/>
      <c r="BB1265" s="121"/>
      <c r="BC1265" s="121"/>
      <c r="BD1265" s="121"/>
      <c r="BE1265" s="121"/>
    </row>
    <row r="1266" spans="1:57" s="122" customFormat="1" ht="15">
      <c r="A1266" s="202" t="str">
        <f>IF(Table1[[#This Row],[LIBRARY ID]]="","",CONCATENATE('Sample information'!B$16," #1"," ",Table1[[#This Row],[DATE SAMPLE DELIVERY]]))</f>
        <v/>
      </c>
      <c r="B1266" s="202" t="str">
        <f>IF(Table1[[#This Row],[LIBRARY ID]]="","",CONCATENATE('Sample information'!B$16,"-",Table1[[#This Row],[LIBRARY ID]]))</f>
        <v/>
      </c>
      <c r="C1266" s="194"/>
      <c r="D1266" s="194"/>
      <c r="E1266" s="194"/>
      <c r="F1266" s="204" t="s">
        <v>547</v>
      </c>
      <c r="G1266" s="194"/>
      <c r="H1266" s="194"/>
      <c r="I1266" s="194"/>
      <c r="J1266" s="194"/>
      <c r="K1266" s="194"/>
      <c r="L1266" s="202" t="str">
        <f>IF(Table1[[#This Row],[INDEX CATEGORY]]="",CONCATENATE("Custom (",Table1[[#This Row],[CUSTOM INDEX]],")"),IF(Table1[[#This Row],[INDEX CATEGORY]]="No index","Custom (None)",INDEX(Index!$C$3:$X$230,MATCH(Table1[[#This Row],[INDEX NUMBER]],Index!$B$3:$B$230,0),MATCH(Table1[[#This Row],[INDEX CATEGORY]],Index!$C$2:$X$2,0))))</f>
        <v>Custom ()</v>
      </c>
      <c r="M1266" s="205"/>
      <c r="N1266" s="206" t="s">
        <v>5</v>
      </c>
      <c r="O1266" s="205" t="s">
        <v>34</v>
      </c>
      <c r="P1266" s="210" t="str">
        <f>IF(Table1[[#This Row],[LIBRARY ID]]="","",Table1[[#This Row],[VOLUME]])</f>
        <v/>
      </c>
      <c r="Q1266" s="210" t="str">
        <f>IF(Table1[[#This Row],[LIBRARY ID]]="","",Table1[[#This Row],[CONCENTRATION]]*Table1[[#This Row],[VOLUME]])</f>
        <v/>
      </c>
      <c r="R1266" s="196" t="s">
        <v>982</v>
      </c>
      <c r="S1266" s="207" t="str">
        <f>IF(Table1[[#This Row],[LIBRARY ID]]="","",CONCATENATE('Sample information'!$B$16,"_",Table1[[#This Row],[PLATE]],"_org_",Table1[[#This Row],[DATE SAMPLE DELIVERY]]))</f>
        <v/>
      </c>
      <c r="T1266" s="121" t="str">
        <f>IF(Table1[[#This Row],[DATE SAMPLE DELIVERY]]="","",(CONCATENATE(20,LEFT(Table1[[#This Row],[DATE SAMPLE DELIVERY]],2),"-",(MID(Table1[[#This Row],[DATE SAMPLE DELIVERY]],3,2)),"-",(RIGHT(Table1[[#This Row],[DATE SAMPLE DELIVERY]],2)))))</f>
        <v/>
      </c>
      <c r="U1266" s="122" t="str">
        <f>IF(Table1[[#This Row],[LIBRARY ID]]="","",IF('Sample information'!$B$22="","RML",'Sample information'!$B$22))</f>
        <v/>
      </c>
      <c r="V1266" s="121" t="s">
        <v>280</v>
      </c>
      <c r="W1266" s="195"/>
      <c r="X1266" s="195"/>
      <c r="Y1266" s="197"/>
      <c r="Z1266" s="197"/>
      <c r="AA1266" s="198"/>
      <c r="AB1266" s="197"/>
      <c r="AC1266" s="199"/>
      <c r="AD1266" s="200"/>
      <c r="AE1266" s="201"/>
      <c r="AF1266" s="195"/>
      <c r="AG1266" s="121"/>
      <c r="AH1266" s="121"/>
      <c r="AI1266" s="121"/>
      <c r="AJ1266" s="121"/>
      <c r="AK1266" s="121"/>
      <c r="AL1266" s="121"/>
      <c r="AM1266" s="121"/>
      <c r="AN1266" s="121"/>
      <c r="AO1266" s="121"/>
      <c r="AP1266" s="121"/>
      <c r="AQ1266" s="121"/>
      <c r="AR1266" s="121"/>
      <c r="AS1266" s="121"/>
      <c r="AT1266" s="121"/>
      <c r="AU1266" s="121"/>
      <c r="AV1266" s="121"/>
      <c r="AW1266" s="121"/>
      <c r="AX1266" s="121"/>
      <c r="AY1266" s="121"/>
      <c r="AZ1266" s="121"/>
      <c r="BA1266" s="121"/>
      <c r="BB1266" s="121"/>
      <c r="BC1266" s="121"/>
      <c r="BD1266" s="121"/>
      <c r="BE1266" s="121"/>
    </row>
    <row r="1267" spans="1:57" s="122" customFormat="1" ht="15">
      <c r="A1267" s="202" t="str">
        <f>IF(Table1[[#This Row],[LIBRARY ID]]="","",CONCATENATE('Sample information'!B$16," #1"," ",Table1[[#This Row],[DATE SAMPLE DELIVERY]]))</f>
        <v/>
      </c>
      <c r="B1267" s="202" t="str">
        <f>IF(Table1[[#This Row],[LIBRARY ID]]="","",CONCATENATE('Sample information'!B$16,"-",Table1[[#This Row],[LIBRARY ID]]))</f>
        <v/>
      </c>
      <c r="C1267" s="194"/>
      <c r="D1267" s="194"/>
      <c r="E1267" s="194"/>
      <c r="F1267" s="204" t="s">
        <v>547</v>
      </c>
      <c r="G1267" s="194"/>
      <c r="H1267" s="194"/>
      <c r="I1267" s="194"/>
      <c r="J1267" s="194"/>
      <c r="K1267" s="194"/>
      <c r="L1267" s="202" t="str">
        <f>IF(Table1[[#This Row],[INDEX CATEGORY]]="",CONCATENATE("Custom (",Table1[[#This Row],[CUSTOM INDEX]],")"),IF(Table1[[#This Row],[INDEX CATEGORY]]="No index","Custom (None)",INDEX(Index!$C$3:$X$230,MATCH(Table1[[#This Row],[INDEX NUMBER]],Index!$B$3:$B$230,0),MATCH(Table1[[#This Row],[INDEX CATEGORY]],Index!$C$2:$X$2,0))))</f>
        <v>Custom ()</v>
      </c>
      <c r="M1267" s="205"/>
      <c r="N1267" s="206" t="s">
        <v>5</v>
      </c>
      <c r="O1267" s="205" t="s">
        <v>35</v>
      </c>
      <c r="P1267" s="210" t="str">
        <f>IF(Table1[[#This Row],[LIBRARY ID]]="","",Table1[[#This Row],[VOLUME]])</f>
        <v/>
      </c>
      <c r="Q1267" s="210" t="str">
        <f>IF(Table1[[#This Row],[LIBRARY ID]]="","",Table1[[#This Row],[CONCENTRATION]]*Table1[[#This Row],[VOLUME]])</f>
        <v/>
      </c>
      <c r="R1267" s="196" t="s">
        <v>982</v>
      </c>
      <c r="S1267" s="207" t="str">
        <f>IF(Table1[[#This Row],[LIBRARY ID]]="","",CONCATENATE('Sample information'!$B$16,"_",Table1[[#This Row],[PLATE]],"_org_",Table1[[#This Row],[DATE SAMPLE DELIVERY]]))</f>
        <v/>
      </c>
      <c r="T1267" s="121" t="str">
        <f>IF(Table1[[#This Row],[DATE SAMPLE DELIVERY]]="","",(CONCATENATE(20,LEFT(Table1[[#This Row],[DATE SAMPLE DELIVERY]],2),"-",(MID(Table1[[#This Row],[DATE SAMPLE DELIVERY]],3,2)),"-",(RIGHT(Table1[[#This Row],[DATE SAMPLE DELIVERY]],2)))))</f>
        <v/>
      </c>
      <c r="U1267" s="122" t="str">
        <f>IF(Table1[[#This Row],[LIBRARY ID]]="","",IF('Sample information'!$B$22="","RML",'Sample information'!$B$22))</f>
        <v/>
      </c>
      <c r="V1267" s="121" t="s">
        <v>280</v>
      </c>
      <c r="W1267" s="195"/>
      <c r="X1267" s="195"/>
      <c r="Y1267" s="197"/>
      <c r="Z1267" s="197"/>
      <c r="AA1267" s="198"/>
      <c r="AB1267" s="197"/>
      <c r="AC1267" s="199"/>
      <c r="AD1267" s="200"/>
      <c r="AE1267" s="201"/>
      <c r="AF1267" s="195"/>
      <c r="AG1267" s="121"/>
      <c r="AH1267" s="121"/>
      <c r="AI1267" s="121"/>
      <c r="AJ1267" s="121"/>
      <c r="AK1267" s="121"/>
      <c r="AL1267" s="121"/>
      <c r="AM1267" s="121"/>
      <c r="AN1267" s="121"/>
      <c r="AO1267" s="121"/>
      <c r="AP1267" s="121"/>
      <c r="AQ1267" s="121"/>
      <c r="AR1267" s="121"/>
      <c r="AS1267" s="121"/>
      <c r="AT1267" s="121"/>
      <c r="AU1267" s="121"/>
      <c r="AV1267" s="121"/>
      <c r="AW1267" s="121"/>
      <c r="AX1267" s="121"/>
      <c r="AY1267" s="121"/>
      <c r="AZ1267" s="121"/>
      <c r="BA1267" s="121"/>
      <c r="BB1267" s="121"/>
      <c r="BC1267" s="121"/>
      <c r="BD1267" s="121"/>
      <c r="BE1267" s="121"/>
    </row>
    <row r="1268" spans="1:57" s="122" customFormat="1" ht="15">
      <c r="A1268" s="202" t="str">
        <f>IF(Table1[[#This Row],[LIBRARY ID]]="","",CONCATENATE('Sample information'!B$16," #1"," ",Table1[[#This Row],[DATE SAMPLE DELIVERY]]))</f>
        <v/>
      </c>
      <c r="B1268" s="202" t="str">
        <f>IF(Table1[[#This Row],[LIBRARY ID]]="","",CONCATENATE('Sample information'!B$16,"-",Table1[[#This Row],[LIBRARY ID]]))</f>
        <v/>
      </c>
      <c r="C1268" s="194"/>
      <c r="D1268" s="194"/>
      <c r="E1268" s="194"/>
      <c r="F1268" s="204" t="s">
        <v>547</v>
      </c>
      <c r="G1268" s="194"/>
      <c r="H1268" s="194"/>
      <c r="I1268" s="194"/>
      <c r="J1268" s="194"/>
      <c r="K1268" s="194"/>
      <c r="L1268" s="202" t="str">
        <f>IF(Table1[[#This Row],[INDEX CATEGORY]]="",CONCATENATE("Custom (",Table1[[#This Row],[CUSTOM INDEX]],")"),IF(Table1[[#This Row],[INDEX CATEGORY]]="No index","Custom (None)",INDEX(Index!$C$3:$X$230,MATCH(Table1[[#This Row],[INDEX NUMBER]],Index!$B$3:$B$230,0),MATCH(Table1[[#This Row],[INDEX CATEGORY]],Index!$C$2:$X$2,0))))</f>
        <v>Custom ()</v>
      </c>
      <c r="M1268" s="205"/>
      <c r="N1268" s="206" t="s">
        <v>5</v>
      </c>
      <c r="O1268" s="205" t="s">
        <v>36</v>
      </c>
      <c r="P1268" s="210" t="str">
        <f>IF(Table1[[#This Row],[LIBRARY ID]]="","",Table1[[#This Row],[VOLUME]])</f>
        <v/>
      </c>
      <c r="Q1268" s="210" t="str">
        <f>IF(Table1[[#This Row],[LIBRARY ID]]="","",Table1[[#This Row],[CONCENTRATION]]*Table1[[#This Row],[VOLUME]])</f>
        <v/>
      </c>
      <c r="R1268" s="196" t="s">
        <v>982</v>
      </c>
      <c r="S1268" s="207" t="str">
        <f>IF(Table1[[#This Row],[LIBRARY ID]]="","",CONCATENATE('Sample information'!$B$16,"_",Table1[[#This Row],[PLATE]],"_org_",Table1[[#This Row],[DATE SAMPLE DELIVERY]]))</f>
        <v/>
      </c>
      <c r="T1268" s="121" t="str">
        <f>IF(Table1[[#This Row],[DATE SAMPLE DELIVERY]]="","",(CONCATENATE(20,LEFT(Table1[[#This Row],[DATE SAMPLE DELIVERY]],2),"-",(MID(Table1[[#This Row],[DATE SAMPLE DELIVERY]],3,2)),"-",(RIGHT(Table1[[#This Row],[DATE SAMPLE DELIVERY]],2)))))</f>
        <v/>
      </c>
      <c r="U1268" s="122" t="str">
        <f>IF(Table1[[#This Row],[LIBRARY ID]]="","",IF('Sample information'!$B$22="","RML",'Sample information'!$B$22))</f>
        <v/>
      </c>
      <c r="V1268" s="121" t="s">
        <v>280</v>
      </c>
      <c r="W1268" s="195"/>
      <c r="X1268" s="195"/>
      <c r="Y1268" s="197"/>
      <c r="Z1268" s="197"/>
      <c r="AA1268" s="198"/>
      <c r="AB1268" s="197"/>
      <c r="AC1268" s="199"/>
      <c r="AD1268" s="200"/>
      <c r="AE1268" s="201"/>
      <c r="AF1268" s="195"/>
      <c r="AG1268" s="121"/>
      <c r="AH1268" s="121"/>
      <c r="AI1268" s="121"/>
      <c r="AJ1268" s="121"/>
      <c r="AK1268" s="121"/>
      <c r="AL1268" s="121"/>
      <c r="AM1268" s="121"/>
      <c r="AN1268" s="121"/>
      <c r="AO1268" s="121"/>
      <c r="AP1268" s="121"/>
      <c r="AQ1268" s="121"/>
      <c r="AR1268" s="121"/>
      <c r="AS1268" s="121"/>
      <c r="AT1268" s="121"/>
      <c r="AU1268" s="121"/>
      <c r="AV1268" s="121"/>
      <c r="AW1268" s="121"/>
      <c r="AX1268" s="121"/>
      <c r="AY1268" s="121"/>
      <c r="AZ1268" s="121"/>
      <c r="BA1268" s="121"/>
      <c r="BB1268" s="121"/>
      <c r="BC1268" s="121"/>
      <c r="BD1268" s="121"/>
      <c r="BE1268" s="121"/>
    </row>
    <row r="1269" spans="1:57" s="122" customFormat="1" ht="15">
      <c r="A1269" s="202" t="str">
        <f>IF(Table1[[#This Row],[LIBRARY ID]]="","",CONCATENATE('Sample information'!B$16," #1"," ",Table1[[#This Row],[DATE SAMPLE DELIVERY]]))</f>
        <v/>
      </c>
      <c r="B1269" s="202" t="str">
        <f>IF(Table1[[#This Row],[LIBRARY ID]]="","",CONCATENATE('Sample information'!B$16,"-",Table1[[#This Row],[LIBRARY ID]]))</f>
        <v/>
      </c>
      <c r="C1269" s="194"/>
      <c r="D1269" s="194"/>
      <c r="E1269" s="194"/>
      <c r="F1269" s="204" t="s">
        <v>547</v>
      </c>
      <c r="G1269" s="194"/>
      <c r="H1269" s="194"/>
      <c r="I1269" s="194"/>
      <c r="J1269" s="194"/>
      <c r="K1269" s="194"/>
      <c r="L1269" s="202" t="str">
        <f>IF(Table1[[#This Row],[INDEX CATEGORY]]="",CONCATENATE("Custom (",Table1[[#This Row],[CUSTOM INDEX]],")"),IF(Table1[[#This Row],[INDEX CATEGORY]]="No index","Custom (None)",INDEX(Index!$C$3:$X$230,MATCH(Table1[[#This Row],[INDEX NUMBER]],Index!$B$3:$B$230,0),MATCH(Table1[[#This Row],[INDEX CATEGORY]],Index!$C$2:$X$2,0))))</f>
        <v>Custom ()</v>
      </c>
      <c r="M1269" s="205"/>
      <c r="N1269" s="206" t="s">
        <v>5</v>
      </c>
      <c r="O1269" s="205" t="s">
        <v>37</v>
      </c>
      <c r="P1269" s="210" t="str">
        <f>IF(Table1[[#This Row],[LIBRARY ID]]="","",Table1[[#This Row],[VOLUME]])</f>
        <v/>
      </c>
      <c r="Q1269" s="210" t="str">
        <f>IF(Table1[[#This Row],[LIBRARY ID]]="","",Table1[[#This Row],[CONCENTRATION]]*Table1[[#This Row],[VOLUME]])</f>
        <v/>
      </c>
      <c r="R1269" s="196" t="s">
        <v>982</v>
      </c>
      <c r="S1269" s="207" t="str">
        <f>IF(Table1[[#This Row],[LIBRARY ID]]="","",CONCATENATE('Sample information'!$B$16,"_",Table1[[#This Row],[PLATE]],"_org_",Table1[[#This Row],[DATE SAMPLE DELIVERY]]))</f>
        <v/>
      </c>
      <c r="T1269" s="121" t="str">
        <f>IF(Table1[[#This Row],[DATE SAMPLE DELIVERY]]="","",(CONCATENATE(20,LEFT(Table1[[#This Row],[DATE SAMPLE DELIVERY]],2),"-",(MID(Table1[[#This Row],[DATE SAMPLE DELIVERY]],3,2)),"-",(RIGHT(Table1[[#This Row],[DATE SAMPLE DELIVERY]],2)))))</f>
        <v/>
      </c>
      <c r="U1269" s="122" t="str">
        <f>IF(Table1[[#This Row],[LIBRARY ID]]="","",IF('Sample information'!$B$22="","RML",'Sample information'!$B$22))</f>
        <v/>
      </c>
      <c r="V1269" s="121" t="s">
        <v>280</v>
      </c>
      <c r="W1269" s="195"/>
      <c r="X1269" s="195"/>
      <c r="Y1269" s="197"/>
      <c r="Z1269" s="197"/>
      <c r="AA1269" s="198"/>
      <c r="AB1269" s="197"/>
      <c r="AC1269" s="199"/>
      <c r="AD1269" s="200"/>
      <c r="AE1269" s="201"/>
      <c r="AF1269" s="195"/>
      <c r="AG1269" s="121"/>
      <c r="AH1269" s="121"/>
      <c r="AI1269" s="121"/>
      <c r="AJ1269" s="121"/>
      <c r="AK1269" s="121"/>
      <c r="AL1269" s="121"/>
      <c r="AM1269" s="121"/>
      <c r="AN1269" s="121"/>
      <c r="AO1269" s="121"/>
      <c r="AP1269" s="121"/>
      <c r="AQ1269" s="121"/>
      <c r="AR1269" s="121"/>
      <c r="AS1269" s="121"/>
      <c r="AT1269" s="121"/>
      <c r="AU1269" s="121"/>
      <c r="AV1269" s="121"/>
      <c r="AW1269" s="121"/>
      <c r="AX1269" s="121"/>
      <c r="AY1269" s="121"/>
      <c r="AZ1269" s="121"/>
      <c r="BA1269" s="121"/>
      <c r="BB1269" s="121"/>
      <c r="BC1269" s="121"/>
      <c r="BD1269" s="121"/>
      <c r="BE1269" s="121"/>
    </row>
    <row r="1270" spans="1:57" s="122" customFormat="1" ht="15">
      <c r="A1270" s="202" t="str">
        <f>IF(Table1[[#This Row],[LIBRARY ID]]="","",CONCATENATE('Sample information'!B$16," #1"," ",Table1[[#This Row],[DATE SAMPLE DELIVERY]]))</f>
        <v/>
      </c>
      <c r="B1270" s="202" t="str">
        <f>IF(Table1[[#This Row],[LIBRARY ID]]="","",CONCATENATE('Sample information'!B$16,"-",Table1[[#This Row],[LIBRARY ID]]))</f>
        <v/>
      </c>
      <c r="C1270" s="194"/>
      <c r="D1270" s="194"/>
      <c r="E1270" s="194"/>
      <c r="F1270" s="204" t="s">
        <v>547</v>
      </c>
      <c r="G1270" s="194"/>
      <c r="H1270" s="194"/>
      <c r="I1270" s="194"/>
      <c r="J1270" s="194"/>
      <c r="K1270" s="194"/>
      <c r="L1270" s="202" t="str">
        <f>IF(Table1[[#This Row],[INDEX CATEGORY]]="",CONCATENATE("Custom (",Table1[[#This Row],[CUSTOM INDEX]],")"),IF(Table1[[#This Row],[INDEX CATEGORY]]="No index","Custom (None)",INDEX(Index!$C$3:$X$230,MATCH(Table1[[#This Row],[INDEX NUMBER]],Index!$B$3:$B$230,0),MATCH(Table1[[#This Row],[INDEX CATEGORY]],Index!$C$2:$X$2,0))))</f>
        <v>Custom ()</v>
      </c>
      <c r="M1270" s="205"/>
      <c r="N1270" s="206" t="s">
        <v>5</v>
      </c>
      <c r="O1270" s="205" t="s">
        <v>38</v>
      </c>
      <c r="P1270" s="210" t="str">
        <f>IF(Table1[[#This Row],[LIBRARY ID]]="","",Table1[[#This Row],[VOLUME]])</f>
        <v/>
      </c>
      <c r="Q1270" s="210" t="str">
        <f>IF(Table1[[#This Row],[LIBRARY ID]]="","",Table1[[#This Row],[CONCENTRATION]]*Table1[[#This Row],[VOLUME]])</f>
        <v/>
      </c>
      <c r="R1270" s="196" t="s">
        <v>982</v>
      </c>
      <c r="S1270" s="207" t="str">
        <f>IF(Table1[[#This Row],[LIBRARY ID]]="","",CONCATENATE('Sample information'!$B$16,"_",Table1[[#This Row],[PLATE]],"_org_",Table1[[#This Row],[DATE SAMPLE DELIVERY]]))</f>
        <v/>
      </c>
      <c r="T1270" s="121" t="str">
        <f>IF(Table1[[#This Row],[DATE SAMPLE DELIVERY]]="","",(CONCATENATE(20,LEFT(Table1[[#This Row],[DATE SAMPLE DELIVERY]],2),"-",(MID(Table1[[#This Row],[DATE SAMPLE DELIVERY]],3,2)),"-",(RIGHT(Table1[[#This Row],[DATE SAMPLE DELIVERY]],2)))))</f>
        <v/>
      </c>
      <c r="U1270" s="122" t="str">
        <f>IF(Table1[[#This Row],[LIBRARY ID]]="","",IF('Sample information'!$B$22="","RML",'Sample information'!$B$22))</f>
        <v/>
      </c>
      <c r="V1270" s="121" t="s">
        <v>280</v>
      </c>
      <c r="W1270" s="195"/>
      <c r="X1270" s="195"/>
      <c r="Y1270" s="197"/>
      <c r="Z1270" s="197"/>
      <c r="AA1270" s="198"/>
      <c r="AB1270" s="197"/>
      <c r="AC1270" s="199"/>
      <c r="AD1270" s="200"/>
      <c r="AE1270" s="201"/>
      <c r="AF1270" s="195"/>
      <c r="AG1270" s="121"/>
      <c r="AH1270" s="121"/>
      <c r="AI1270" s="121"/>
      <c r="AJ1270" s="121"/>
      <c r="AK1270" s="121"/>
      <c r="AL1270" s="121"/>
      <c r="AM1270" s="121"/>
      <c r="AN1270" s="121"/>
      <c r="AO1270" s="121"/>
      <c r="AP1270" s="121"/>
      <c r="AQ1270" s="121"/>
      <c r="AR1270" s="121"/>
      <c r="AS1270" s="121"/>
      <c r="AT1270" s="121"/>
      <c r="AU1270" s="121"/>
      <c r="AV1270" s="121"/>
      <c r="AW1270" s="121"/>
      <c r="AX1270" s="121"/>
      <c r="AY1270" s="121"/>
      <c r="AZ1270" s="121"/>
      <c r="BA1270" s="121"/>
      <c r="BB1270" s="121"/>
      <c r="BC1270" s="121"/>
      <c r="BD1270" s="121"/>
      <c r="BE1270" s="121"/>
    </row>
    <row r="1271" spans="1:57" s="122" customFormat="1" ht="15">
      <c r="A1271" s="202" t="str">
        <f>IF(Table1[[#This Row],[LIBRARY ID]]="","",CONCATENATE('Sample information'!B$16," #1"," ",Table1[[#This Row],[DATE SAMPLE DELIVERY]]))</f>
        <v/>
      </c>
      <c r="B1271" s="202" t="str">
        <f>IF(Table1[[#This Row],[LIBRARY ID]]="","",CONCATENATE('Sample information'!B$16,"-",Table1[[#This Row],[LIBRARY ID]]))</f>
        <v/>
      </c>
      <c r="C1271" s="194"/>
      <c r="D1271" s="194"/>
      <c r="E1271" s="194"/>
      <c r="F1271" s="204" t="s">
        <v>547</v>
      </c>
      <c r="G1271" s="194"/>
      <c r="H1271" s="194"/>
      <c r="I1271" s="194"/>
      <c r="J1271" s="194"/>
      <c r="K1271" s="194"/>
      <c r="L1271" s="202" t="str">
        <f>IF(Table1[[#This Row],[INDEX CATEGORY]]="",CONCATENATE("Custom (",Table1[[#This Row],[CUSTOM INDEX]],")"),IF(Table1[[#This Row],[INDEX CATEGORY]]="No index","Custom (None)",INDEX(Index!$C$3:$X$230,MATCH(Table1[[#This Row],[INDEX NUMBER]],Index!$B$3:$B$230,0),MATCH(Table1[[#This Row],[INDEX CATEGORY]],Index!$C$2:$X$2,0))))</f>
        <v>Custom ()</v>
      </c>
      <c r="M1271" s="205"/>
      <c r="N1271" s="206" t="s">
        <v>5</v>
      </c>
      <c r="O1271" s="205" t="s">
        <v>39</v>
      </c>
      <c r="P1271" s="210" t="str">
        <f>IF(Table1[[#This Row],[LIBRARY ID]]="","",Table1[[#This Row],[VOLUME]])</f>
        <v/>
      </c>
      <c r="Q1271" s="210" t="str">
        <f>IF(Table1[[#This Row],[LIBRARY ID]]="","",Table1[[#This Row],[CONCENTRATION]]*Table1[[#This Row],[VOLUME]])</f>
        <v/>
      </c>
      <c r="R1271" s="196" t="s">
        <v>982</v>
      </c>
      <c r="S1271" s="207" t="str">
        <f>IF(Table1[[#This Row],[LIBRARY ID]]="","",CONCATENATE('Sample information'!$B$16,"_",Table1[[#This Row],[PLATE]],"_org_",Table1[[#This Row],[DATE SAMPLE DELIVERY]]))</f>
        <v/>
      </c>
      <c r="T1271" s="121" t="str">
        <f>IF(Table1[[#This Row],[DATE SAMPLE DELIVERY]]="","",(CONCATENATE(20,LEFT(Table1[[#This Row],[DATE SAMPLE DELIVERY]],2),"-",(MID(Table1[[#This Row],[DATE SAMPLE DELIVERY]],3,2)),"-",(RIGHT(Table1[[#This Row],[DATE SAMPLE DELIVERY]],2)))))</f>
        <v/>
      </c>
      <c r="U1271" s="122" t="str">
        <f>IF(Table1[[#This Row],[LIBRARY ID]]="","",IF('Sample information'!$B$22="","RML",'Sample information'!$B$22))</f>
        <v/>
      </c>
      <c r="V1271" s="121" t="s">
        <v>280</v>
      </c>
      <c r="W1271" s="195"/>
      <c r="X1271" s="195"/>
      <c r="Y1271" s="197"/>
      <c r="Z1271" s="197"/>
      <c r="AA1271" s="198"/>
      <c r="AB1271" s="197"/>
      <c r="AC1271" s="199"/>
      <c r="AD1271" s="200"/>
      <c r="AE1271" s="201"/>
      <c r="AF1271" s="195"/>
      <c r="AG1271" s="121"/>
      <c r="AH1271" s="121"/>
      <c r="AI1271" s="121"/>
      <c r="AJ1271" s="121"/>
      <c r="AK1271" s="121"/>
      <c r="AL1271" s="121"/>
      <c r="AM1271" s="121"/>
      <c r="AN1271" s="121"/>
      <c r="AO1271" s="121"/>
      <c r="AP1271" s="121"/>
      <c r="AQ1271" s="121"/>
      <c r="AR1271" s="121"/>
      <c r="AS1271" s="121"/>
      <c r="AT1271" s="121"/>
      <c r="AU1271" s="121"/>
      <c r="AV1271" s="121"/>
      <c r="AW1271" s="121"/>
      <c r="AX1271" s="121"/>
      <c r="AY1271" s="121"/>
      <c r="AZ1271" s="121"/>
      <c r="BA1271" s="121"/>
      <c r="BB1271" s="121"/>
      <c r="BC1271" s="121"/>
      <c r="BD1271" s="121"/>
      <c r="BE1271" s="121"/>
    </row>
    <row r="1272" spans="1:57" s="122" customFormat="1" ht="15">
      <c r="A1272" s="202" t="str">
        <f>IF(Table1[[#This Row],[LIBRARY ID]]="","",CONCATENATE('Sample information'!B$16," #1"," ",Table1[[#This Row],[DATE SAMPLE DELIVERY]]))</f>
        <v/>
      </c>
      <c r="B1272" s="202" t="str">
        <f>IF(Table1[[#This Row],[LIBRARY ID]]="","",CONCATENATE('Sample information'!B$16,"-",Table1[[#This Row],[LIBRARY ID]]))</f>
        <v/>
      </c>
      <c r="C1272" s="194"/>
      <c r="D1272" s="194"/>
      <c r="E1272" s="194"/>
      <c r="F1272" s="204" t="s">
        <v>547</v>
      </c>
      <c r="G1272" s="194"/>
      <c r="H1272" s="194"/>
      <c r="I1272" s="194"/>
      <c r="J1272" s="194"/>
      <c r="K1272" s="194"/>
      <c r="L1272" s="202" t="str">
        <f>IF(Table1[[#This Row],[INDEX CATEGORY]]="",CONCATENATE("Custom (",Table1[[#This Row],[CUSTOM INDEX]],")"),IF(Table1[[#This Row],[INDEX CATEGORY]]="No index","Custom (None)",INDEX(Index!$C$3:$X$230,MATCH(Table1[[#This Row],[INDEX NUMBER]],Index!$B$3:$B$230,0),MATCH(Table1[[#This Row],[INDEX CATEGORY]],Index!$C$2:$X$2,0))))</f>
        <v>Custom ()</v>
      </c>
      <c r="M1272" s="205"/>
      <c r="N1272" s="206" t="s">
        <v>5</v>
      </c>
      <c r="O1272" s="205" t="s">
        <v>40</v>
      </c>
      <c r="P1272" s="210" t="str">
        <f>IF(Table1[[#This Row],[LIBRARY ID]]="","",Table1[[#This Row],[VOLUME]])</f>
        <v/>
      </c>
      <c r="Q1272" s="210" t="str">
        <f>IF(Table1[[#This Row],[LIBRARY ID]]="","",Table1[[#This Row],[CONCENTRATION]]*Table1[[#This Row],[VOLUME]])</f>
        <v/>
      </c>
      <c r="R1272" s="196" t="s">
        <v>982</v>
      </c>
      <c r="S1272" s="207" t="str">
        <f>IF(Table1[[#This Row],[LIBRARY ID]]="","",CONCATENATE('Sample information'!$B$16,"_",Table1[[#This Row],[PLATE]],"_org_",Table1[[#This Row],[DATE SAMPLE DELIVERY]]))</f>
        <v/>
      </c>
      <c r="T1272" s="121" t="str">
        <f>IF(Table1[[#This Row],[DATE SAMPLE DELIVERY]]="","",(CONCATENATE(20,LEFT(Table1[[#This Row],[DATE SAMPLE DELIVERY]],2),"-",(MID(Table1[[#This Row],[DATE SAMPLE DELIVERY]],3,2)),"-",(RIGHT(Table1[[#This Row],[DATE SAMPLE DELIVERY]],2)))))</f>
        <v/>
      </c>
      <c r="U1272" s="122" t="str">
        <f>IF(Table1[[#This Row],[LIBRARY ID]]="","",IF('Sample information'!$B$22="","RML",'Sample information'!$B$22))</f>
        <v/>
      </c>
      <c r="V1272" s="121" t="s">
        <v>280</v>
      </c>
      <c r="W1272" s="195"/>
      <c r="X1272" s="195"/>
      <c r="Y1272" s="197"/>
      <c r="Z1272" s="197"/>
      <c r="AA1272" s="198"/>
      <c r="AB1272" s="197"/>
      <c r="AC1272" s="199"/>
      <c r="AD1272" s="200"/>
      <c r="AE1272" s="201"/>
      <c r="AF1272" s="195"/>
      <c r="AG1272" s="121"/>
      <c r="AH1272" s="121"/>
      <c r="AI1272" s="121"/>
      <c r="AJ1272" s="121"/>
      <c r="AK1272" s="121"/>
      <c r="AL1272" s="121"/>
      <c r="AM1272" s="121"/>
      <c r="AN1272" s="121"/>
      <c r="AO1272" s="121"/>
      <c r="AP1272" s="121"/>
      <c r="AQ1272" s="121"/>
      <c r="AR1272" s="121"/>
      <c r="AS1272" s="121"/>
      <c r="AT1272" s="121"/>
      <c r="AU1272" s="121"/>
      <c r="AV1272" s="121"/>
      <c r="AW1272" s="121"/>
      <c r="AX1272" s="121"/>
      <c r="AY1272" s="121"/>
      <c r="AZ1272" s="121"/>
      <c r="BA1272" s="121"/>
      <c r="BB1272" s="121"/>
      <c r="BC1272" s="121"/>
      <c r="BD1272" s="121"/>
      <c r="BE1272" s="121"/>
    </row>
    <row r="1273" spans="1:57" s="122" customFormat="1" ht="15">
      <c r="A1273" s="202" t="str">
        <f>IF(Table1[[#This Row],[LIBRARY ID]]="","",CONCATENATE('Sample information'!B$16," #1"," ",Table1[[#This Row],[DATE SAMPLE DELIVERY]]))</f>
        <v/>
      </c>
      <c r="B1273" s="202" t="str">
        <f>IF(Table1[[#This Row],[LIBRARY ID]]="","",CONCATENATE('Sample information'!B$16,"-",Table1[[#This Row],[LIBRARY ID]]))</f>
        <v/>
      </c>
      <c r="C1273" s="194"/>
      <c r="D1273" s="194"/>
      <c r="E1273" s="194"/>
      <c r="F1273" s="204" t="s">
        <v>547</v>
      </c>
      <c r="G1273" s="194"/>
      <c r="H1273" s="194"/>
      <c r="I1273" s="194"/>
      <c r="J1273" s="194"/>
      <c r="K1273" s="194"/>
      <c r="L1273" s="202" t="str">
        <f>IF(Table1[[#This Row],[INDEX CATEGORY]]="",CONCATENATE("Custom (",Table1[[#This Row],[CUSTOM INDEX]],")"),IF(Table1[[#This Row],[INDEX CATEGORY]]="No index","Custom (None)",INDEX(Index!$C$3:$X$230,MATCH(Table1[[#This Row],[INDEX NUMBER]],Index!$B$3:$B$230,0),MATCH(Table1[[#This Row],[INDEX CATEGORY]],Index!$C$2:$X$2,0))))</f>
        <v>Custom ()</v>
      </c>
      <c r="M1273" s="205"/>
      <c r="N1273" s="206" t="s">
        <v>5</v>
      </c>
      <c r="O1273" s="205" t="s">
        <v>41</v>
      </c>
      <c r="P1273" s="210" t="str">
        <f>IF(Table1[[#This Row],[LIBRARY ID]]="","",Table1[[#This Row],[VOLUME]])</f>
        <v/>
      </c>
      <c r="Q1273" s="210" t="str">
        <f>IF(Table1[[#This Row],[LIBRARY ID]]="","",Table1[[#This Row],[CONCENTRATION]]*Table1[[#This Row],[VOLUME]])</f>
        <v/>
      </c>
      <c r="R1273" s="196" t="s">
        <v>982</v>
      </c>
      <c r="S1273" s="207" t="str">
        <f>IF(Table1[[#This Row],[LIBRARY ID]]="","",CONCATENATE('Sample information'!$B$16,"_",Table1[[#This Row],[PLATE]],"_org_",Table1[[#This Row],[DATE SAMPLE DELIVERY]]))</f>
        <v/>
      </c>
      <c r="T1273" s="121" t="str">
        <f>IF(Table1[[#This Row],[DATE SAMPLE DELIVERY]]="","",(CONCATENATE(20,LEFT(Table1[[#This Row],[DATE SAMPLE DELIVERY]],2),"-",(MID(Table1[[#This Row],[DATE SAMPLE DELIVERY]],3,2)),"-",(RIGHT(Table1[[#This Row],[DATE SAMPLE DELIVERY]],2)))))</f>
        <v/>
      </c>
      <c r="U1273" s="122" t="str">
        <f>IF(Table1[[#This Row],[LIBRARY ID]]="","",IF('Sample information'!$B$22="","RML",'Sample information'!$B$22))</f>
        <v/>
      </c>
      <c r="V1273" s="121" t="s">
        <v>280</v>
      </c>
      <c r="W1273" s="195"/>
      <c r="X1273" s="195"/>
      <c r="Y1273" s="197"/>
      <c r="Z1273" s="197"/>
      <c r="AA1273" s="198"/>
      <c r="AB1273" s="197"/>
      <c r="AC1273" s="199"/>
      <c r="AD1273" s="200"/>
      <c r="AE1273" s="201"/>
      <c r="AF1273" s="195"/>
      <c r="AG1273" s="121"/>
      <c r="AH1273" s="121"/>
      <c r="AI1273" s="121"/>
      <c r="AJ1273" s="121"/>
      <c r="AK1273" s="121"/>
      <c r="AL1273" s="121"/>
      <c r="AM1273" s="121"/>
      <c r="AN1273" s="121"/>
      <c r="AO1273" s="121"/>
      <c r="AP1273" s="121"/>
      <c r="AQ1273" s="121"/>
      <c r="AR1273" s="121"/>
      <c r="AS1273" s="121"/>
      <c r="AT1273" s="121"/>
      <c r="AU1273" s="121"/>
      <c r="AV1273" s="121"/>
      <c r="AW1273" s="121"/>
      <c r="AX1273" s="121"/>
      <c r="AY1273" s="121"/>
      <c r="AZ1273" s="121"/>
      <c r="BA1273" s="121"/>
      <c r="BB1273" s="121"/>
      <c r="BC1273" s="121"/>
      <c r="BD1273" s="121"/>
      <c r="BE1273" s="121"/>
    </row>
    <row r="1274" spans="1:57" s="122" customFormat="1" ht="15">
      <c r="A1274" s="202" t="str">
        <f>IF(Table1[[#This Row],[LIBRARY ID]]="","",CONCATENATE('Sample information'!B$16," #1"," ",Table1[[#This Row],[DATE SAMPLE DELIVERY]]))</f>
        <v/>
      </c>
      <c r="B1274" s="202" t="str">
        <f>IF(Table1[[#This Row],[LIBRARY ID]]="","",CONCATENATE('Sample information'!B$16,"-",Table1[[#This Row],[LIBRARY ID]]))</f>
        <v/>
      </c>
      <c r="C1274" s="194"/>
      <c r="D1274" s="194"/>
      <c r="E1274" s="194"/>
      <c r="F1274" s="204" t="s">
        <v>547</v>
      </c>
      <c r="G1274" s="194"/>
      <c r="H1274" s="194"/>
      <c r="I1274" s="194"/>
      <c r="J1274" s="194"/>
      <c r="K1274" s="194"/>
      <c r="L1274" s="202" t="str">
        <f>IF(Table1[[#This Row],[INDEX CATEGORY]]="",CONCATENATE("Custom (",Table1[[#This Row],[CUSTOM INDEX]],")"),IF(Table1[[#This Row],[INDEX CATEGORY]]="No index","Custom (None)",INDEX(Index!$C$3:$X$230,MATCH(Table1[[#This Row],[INDEX NUMBER]],Index!$B$3:$B$230,0),MATCH(Table1[[#This Row],[INDEX CATEGORY]],Index!$C$2:$X$2,0))))</f>
        <v>Custom ()</v>
      </c>
      <c r="M1274" s="205"/>
      <c r="N1274" s="206" t="s">
        <v>5</v>
      </c>
      <c r="O1274" s="205" t="s">
        <v>42</v>
      </c>
      <c r="P1274" s="210" t="str">
        <f>IF(Table1[[#This Row],[LIBRARY ID]]="","",Table1[[#This Row],[VOLUME]])</f>
        <v/>
      </c>
      <c r="Q1274" s="210" t="str">
        <f>IF(Table1[[#This Row],[LIBRARY ID]]="","",Table1[[#This Row],[CONCENTRATION]]*Table1[[#This Row],[VOLUME]])</f>
        <v/>
      </c>
      <c r="R1274" s="196" t="s">
        <v>982</v>
      </c>
      <c r="S1274" s="207" t="str">
        <f>IF(Table1[[#This Row],[LIBRARY ID]]="","",CONCATENATE('Sample information'!$B$16,"_",Table1[[#This Row],[PLATE]],"_org_",Table1[[#This Row],[DATE SAMPLE DELIVERY]]))</f>
        <v/>
      </c>
      <c r="T1274" s="121" t="str">
        <f>IF(Table1[[#This Row],[DATE SAMPLE DELIVERY]]="","",(CONCATENATE(20,LEFT(Table1[[#This Row],[DATE SAMPLE DELIVERY]],2),"-",(MID(Table1[[#This Row],[DATE SAMPLE DELIVERY]],3,2)),"-",(RIGHT(Table1[[#This Row],[DATE SAMPLE DELIVERY]],2)))))</f>
        <v/>
      </c>
      <c r="U1274" s="122" t="str">
        <f>IF(Table1[[#This Row],[LIBRARY ID]]="","",IF('Sample information'!$B$22="","RML",'Sample information'!$B$22))</f>
        <v/>
      </c>
      <c r="V1274" s="121" t="s">
        <v>280</v>
      </c>
      <c r="W1274" s="195"/>
      <c r="X1274" s="195"/>
      <c r="Y1274" s="197"/>
      <c r="Z1274" s="197"/>
      <c r="AA1274" s="198"/>
      <c r="AB1274" s="197"/>
      <c r="AC1274" s="199"/>
      <c r="AD1274" s="200"/>
      <c r="AE1274" s="201"/>
      <c r="AF1274" s="195"/>
      <c r="AG1274" s="121"/>
      <c r="AH1274" s="121"/>
      <c r="AI1274" s="121"/>
      <c r="AJ1274" s="121"/>
      <c r="AK1274" s="121"/>
      <c r="AL1274" s="121"/>
      <c r="AM1274" s="121"/>
      <c r="AN1274" s="121"/>
      <c r="AO1274" s="121"/>
      <c r="AP1274" s="121"/>
      <c r="AQ1274" s="121"/>
      <c r="AR1274" s="121"/>
      <c r="AS1274" s="121"/>
      <c r="AT1274" s="121"/>
      <c r="AU1274" s="121"/>
      <c r="AV1274" s="121"/>
      <c r="AW1274" s="121"/>
      <c r="AX1274" s="121"/>
      <c r="AY1274" s="121"/>
      <c r="AZ1274" s="121"/>
      <c r="BA1274" s="121"/>
      <c r="BB1274" s="121"/>
      <c r="BC1274" s="121"/>
      <c r="BD1274" s="121"/>
      <c r="BE1274" s="121"/>
    </row>
    <row r="1275" spans="1:57" s="122" customFormat="1" ht="15">
      <c r="A1275" s="202" t="str">
        <f>IF(Table1[[#This Row],[LIBRARY ID]]="","",CONCATENATE('Sample information'!B$16," #1"," ",Table1[[#This Row],[DATE SAMPLE DELIVERY]]))</f>
        <v/>
      </c>
      <c r="B1275" s="202" t="str">
        <f>IF(Table1[[#This Row],[LIBRARY ID]]="","",CONCATENATE('Sample information'!B$16,"-",Table1[[#This Row],[LIBRARY ID]]))</f>
        <v/>
      </c>
      <c r="C1275" s="194"/>
      <c r="D1275" s="194"/>
      <c r="E1275" s="194"/>
      <c r="F1275" s="204" t="s">
        <v>547</v>
      </c>
      <c r="G1275" s="194"/>
      <c r="H1275" s="194"/>
      <c r="I1275" s="194"/>
      <c r="J1275" s="194"/>
      <c r="K1275" s="194"/>
      <c r="L1275" s="202" t="str">
        <f>IF(Table1[[#This Row],[INDEX CATEGORY]]="",CONCATENATE("Custom (",Table1[[#This Row],[CUSTOM INDEX]],")"),IF(Table1[[#This Row],[INDEX CATEGORY]]="No index","Custom (None)",INDEX(Index!$C$3:$X$230,MATCH(Table1[[#This Row],[INDEX NUMBER]],Index!$B$3:$B$230,0),MATCH(Table1[[#This Row],[INDEX CATEGORY]],Index!$C$2:$X$2,0))))</f>
        <v>Custom ()</v>
      </c>
      <c r="M1275" s="205"/>
      <c r="N1275" s="206" t="s">
        <v>5</v>
      </c>
      <c r="O1275" s="205" t="s">
        <v>43</v>
      </c>
      <c r="P1275" s="210" t="str">
        <f>IF(Table1[[#This Row],[LIBRARY ID]]="","",Table1[[#This Row],[VOLUME]])</f>
        <v/>
      </c>
      <c r="Q1275" s="210" t="str">
        <f>IF(Table1[[#This Row],[LIBRARY ID]]="","",Table1[[#This Row],[CONCENTRATION]]*Table1[[#This Row],[VOLUME]])</f>
        <v/>
      </c>
      <c r="R1275" s="196" t="s">
        <v>982</v>
      </c>
      <c r="S1275" s="207" t="str">
        <f>IF(Table1[[#This Row],[LIBRARY ID]]="","",CONCATENATE('Sample information'!$B$16,"_",Table1[[#This Row],[PLATE]],"_org_",Table1[[#This Row],[DATE SAMPLE DELIVERY]]))</f>
        <v/>
      </c>
      <c r="T1275" s="121" t="str">
        <f>IF(Table1[[#This Row],[DATE SAMPLE DELIVERY]]="","",(CONCATENATE(20,LEFT(Table1[[#This Row],[DATE SAMPLE DELIVERY]],2),"-",(MID(Table1[[#This Row],[DATE SAMPLE DELIVERY]],3,2)),"-",(RIGHT(Table1[[#This Row],[DATE SAMPLE DELIVERY]],2)))))</f>
        <v/>
      </c>
      <c r="U1275" s="122" t="str">
        <f>IF(Table1[[#This Row],[LIBRARY ID]]="","",IF('Sample information'!$B$22="","RML",'Sample information'!$B$22))</f>
        <v/>
      </c>
      <c r="V1275" s="121" t="s">
        <v>280</v>
      </c>
      <c r="W1275" s="195"/>
      <c r="X1275" s="195"/>
      <c r="Y1275" s="197"/>
      <c r="Z1275" s="197"/>
      <c r="AA1275" s="198"/>
      <c r="AB1275" s="197"/>
      <c r="AC1275" s="199"/>
      <c r="AD1275" s="200"/>
      <c r="AE1275" s="201"/>
      <c r="AF1275" s="195"/>
      <c r="AG1275" s="121"/>
      <c r="AH1275" s="121"/>
      <c r="AI1275" s="121"/>
      <c r="AJ1275" s="121"/>
      <c r="AK1275" s="121"/>
      <c r="AL1275" s="121"/>
      <c r="AM1275" s="121"/>
      <c r="AN1275" s="121"/>
      <c r="AO1275" s="121"/>
      <c r="AP1275" s="121"/>
      <c r="AQ1275" s="121"/>
      <c r="AR1275" s="121"/>
      <c r="AS1275" s="121"/>
      <c r="AT1275" s="121"/>
      <c r="AU1275" s="121"/>
      <c r="AV1275" s="121"/>
      <c r="AW1275" s="121"/>
      <c r="AX1275" s="121"/>
      <c r="AY1275" s="121"/>
      <c r="AZ1275" s="121"/>
      <c r="BA1275" s="121"/>
      <c r="BB1275" s="121"/>
      <c r="BC1275" s="121"/>
      <c r="BD1275" s="121"/>
      <c r="BE1275" s="121"/>
    </row>
    <row r="1276" spans="1:57" s="122" customFormat="1" ht="15">
      <c r="A1276" s="202" t="str">
        <f>IF(Table1[[#This Row],[LIBRARY ID]]="","",CONCATENATE('Sample information'!B$16," #1"," ",Table1[[#This Row],[DATE SAMPLE DELIVERY]]))</f>
        <v/>
      </c>
      <c r="B1276" s="202" t="str">
        <f>IF(Table1[[#This Row],[LIBRARY ID]]="","",CONCATENATE('Sample information'!B$16,"-",Table1[[#This Row],[LIBRARY ID]]))</f>
        <v/>
      </c>
      <c r="C1276" s="194"/>
      <c r="D1276" s="194"/>
      <c r="E1276" s="194"/>
      <c r="F1276" s="204" t="s">
        <v>547</v>
      </c>
      <c r="G1276" s="194"/>
      <c r="H1276" s="194"/>
      <c r="I1276" s="194"/>
      <c r="J1276" s="194"/>
      <c r="K1276" s="194"/>
      <c r="L1276" s="202" t="str">
        <f>IF(Table1[[#This Row],[INDEX CATEGORY]]="",CONCATENATE("Custom (",Table1[[#This Row],[CUSTOM INDEX]],")"),IF(Table1[[#This Row],[INDEX CATEGORY]]="No index","Custom (None)",INDEX(Index!$C$3:$X$230,MATCH(Table1[[#This Row],[INDEX NUMBER]],Index!$B$3:$B$230,0),MATCH(Table1[[#This Row],[INDEX CATEGORY]],Index!$C$2:$X$2,0))))</f>
        <v>Custom ()</v>
      </c>
      <c r="M1276" s="205"/>
      <c r="N1276" s="206" t="s">
        <v>5</v>
      </c>
      <c r="O1276" s="205" t="s">
        <v>44</v>
      </c>
      <c r="P1276" s="210" t="str">
        <f>IF(Table1[[#This Row],[LIBRARY ID]]="","",Table1[[#This Row],[VOLUME]])</f>
        <v/>
      </c>
      <c r="Q1276" s="210" t="str">
        <f>IF(Table1[[#This Row],[LIBRARY ID]]="","",Table1[[#This Row],[CONCENTRATION]]*Table1[[#This Row],[VOLUME]])</f>
        <v/>
      </c>
      <c r="R1276" s="196" t="s">
        <v>982</v>
      </c>
      <c r="S1276" s="207" t="str">
        <f>IF(Table1[[#This Row],[LIBRARY ID]]="","",CONCATENATE('Sample information'!$B$16,"_",Table1[[#This Row],[PLATE]],"_org_",Table1[[#This Row],[DATE SAMPLE DELIVERY]]))</f>
        <v/>
      </c>
      <c r="T1276" s="121" t="str">
        <f>IF(Table1[[#This Row],[DATE SAMPLE DELIVERY]]="","",(CONCATENATE(20,LEFT(Table1[[#This Row],[DATE SAMPLE DELIVERY]],2),"-",(MID(Table1[[#This Row],[DATE SAMPLE DELIVERY]],3,2)),"-",(RIGHT(Table1[[#This Row],[DATE SAMPLE DELIVERY]],2)))))</f>
        <v/>
      </c>
      <c r="U1276" s="122" t="str">
        <f>IF(Table1[[#This Row],[LIBRARY ID]]="","",IF('Sample information'!$B$22="","RML",'Sample information'!$B$22))</f>
        <v/>
      </c>
      <c r="V1276" s="121" t="s">
        <v>280</v>
      </c>
      <c r="W1276" s="195"/>
      <c r="X1276" s="195"/>
      <c r="Y1276" s="197"/>
      <c r="Z1276" s="197"/>
      <c r="AA1276" s="198"/>
      <c r="AB1276" s="197"/>
      <c r="AC1276" s="199"/>
      <c r="AD1276" s="200"/>
      <c r="AE1276" s="201"/>
      <c r="AF1276" s="195"/>
      <c r="AG1276" s="121"/>
      <c r="AH1276" s="121"/>
      <c r="AI1276" s="121"/>
      <c r="AJ1276" s="121"/>
      <c r="AK1276" s="121"/>
      <c r="AL1276" s="121"/>
      <c r="AM1276" s="121"/>
      <c r="AN1276" s="121"/>
      <c r="AO1276" s="121"/>
      <c r="AP1276" s="121"/>
      <c r="AQ1276" s="121"/>
      <c r="AR1276" s="121"/>
      <c r="AS1276" s="121"/>
      <c r="AT1276" s="121"/>
      <c r="AU1276" s="121"/>
      <c r="AV1276" s="121"/>
      <c r="AW1276" s="121"/>
      <c r="AX1276" s="121"/>
      <c r="AY1276" s="121"/>
      <c r="AZ1276" s="121"/>
      <c r="BA1276" s="121"/>
      <c r="BB1276" s="121"/>
      <c r="BC1276" s="121"/>
      <c r="BD1276" s="121"/>
      <c r="BE1276" s="121"/>
    </row>
    <row r="1277" spans="1:57" s="122" customFormat="1" ht="15">
      <c r="A1277" s="202" t="str">
        <f>IF(Table1[[#This Row],[LIBRARY ID]]="","",CONCATENATE('Sample information'!B$16," #1"," ",Table1[[#This Row],[DATE SAMPLE DELIVERY]]))</f>
        <v/>
      </c>
      <c r="B1277" s="202" t="str">
        <f>IF(Table1[[#This Row],[LIBRARY ID]]="","",CONCATENATE('Sample information'!B$16,"-",Table1[[#This Row],[LIBRARY ID]]))</f>
        <v/>
      </c>
      <c r="C1277" s="194"/>
      <c r="D1277" s="194"/>
      <c r="E1277" s="194"/>
      <c r="F1277" s="204" t="s">
        <v>547</v>
      </c>
      <c r="G1277" s="194"/>
      <c r="H1277" s="194"/>
      <c r="I1277" s="194"/>
      <c r="J1277" s="194"/>
      <c r="K1277" s="194"/>
      <c r="L1277" s="202" t="str">
        <f>IF(Table1[[#This Row],[INDEX CATEGORY]]="",CONCATENATE("Custom (",Table1[[#This Row],[CUSTOM INDEX]],")"),IF(Table1[[#This Row],[INDEX CATEGORY]]="No index","Custom (None)",INDEX(Index!$C$3:$X$230,MATCH(Table1[[#This Row],[INDEX NUMBER]],Index!$B$3:$B$230,0),MATCH(Table1[[#This Row],[INDEX CATEGORY]],Index!$C$2:$X$2,0))))</f>
        <v>Custom ()</v>
      </c>
      <c r="M1277" s="205"/>
      <c r="N1277" s="206" t="s">
        <v>5</v>
      </c>
      <c r="O1277" s="205" t="s">
        <v>45</v>
      </c>
      <c r="P1277" s="210" t="str">
        <f>IF(Table1[[#This Row],[LIBRARY ID]]="","",Table1[[#This Row],[VOLUME]])</f>
        <v/>
      </c>
      <c r="Q1277" s="210" t="str">
        <f>IF(Table1[[#This Row],[LIBRARY ID]]="","",Table1[[#This Row],[CONCENTRATION]]*Table1[[#This Row],[VOLUME]])</f>
        <v/>
      </c>
      <c r="R1277" s="196" t="s">
        <v>982</v>
      </c>
      <c r="S1277" s="207" t="str">
        <f>IF(Table1[[#This Row],[LIBRARY ID]]="","",CONCATENATE('Sample information'!$B$16,"_",Table1[[#This Row],[PLATE]],"_org_",Table1[[#This Row],[DATE SAMPLE DELIVERY]]))</f>
        <v/>
      </c>
      <c r="T1277" s="121" t="str">
        <f>IF(Table1[[#This Row],[DATE SAMPLE DELIVERY]]="","",(CONCATENATE(20,LEFT(Table1[[#This Row],[DATE SAMPLE DELIVERY]],2),"-",(MID(Table1[[#This Row],[DATE SAMPLE DELIVERY]],3,2)),"-",(RIGHT(Table1[[#This Row],[DATE SAMPLE DELIVERY]],2)))))</f>
        <v/>
      </c>
      <c r="U1277" s="122" t="str">
        <f>IF(Table1[[#This Row],[LIBRARY ID]]="","",IF('Sample information'!$B$22="","RML",'Sample information'!$B$22))</f>
        <v/>
      </c>
      <c r="V1277" s="121" t="s">
        <v>280</v>
      </c>
      <c r="W1277" s="195"/>
      <c r="X1277" s="195"/>
      <c r="Y1277" s="197"/>
      <c r="Z1277" s="197"/>
      <c r="AA1277" s="198"/>
      <c r="AB1277" s="197"/>
      <c r="AC1277" s="199"/>
      <c r="AD1277" s="200"/>
      <c r="AE1277" s="201"/>
      <c r="AF1277" s="195"/>
      <c r="AG1277" s="121"/>
      <c r="AH1277" s="121"/>
      <c r="AI1277" s="121"/>
      <c r="AJ1277" s="121"/>
      <c r="AK1277" s="121"/>
      <c r="AL1277" s="121"/>
      <c r="AM1277" s="121"/>
      <c r="AN1277" s="121"/>
      <c r="AO1277" s="121"/>
      <c r="AP1277" s="121"/>
      <c r="AQ1277" s="121"/>
      <c r="AR1277" s="121"/>
      <c r="AS1277" s="121"/>
      <c r="AT1277" s="121"/>
      <c r="AU1277" s="121"/>
      <c r="AV1277" s="121"/>
      <c r="AW1277" s="121"/>
      <c r="AX1277" s="121"/>
      <c r="AY1277" s="121"/>
      <c r="AZ1277" s="121"/>
      <c r="BA1277" s="121"/>
      <c r="BB1277" s="121"/>
      <c r="BC1277" s="121"/>
      <c r="BD1277" s="121"/>
      <c r="BE1277" s="121"/>
    </row>
    <row r="1278" spans="1:57" s="122" customFormat="1" ht="15">
      <c r="A1278" s="202" t="str">
        <f>IF(Table1[[#This Row],[LIBRARY ID]]="","",CONCATENATE('Sample information'!B$16," #1"," ",Table1[[#This Row],[DATE SAMPLE DELIVERY]]))</f>
        <v/>
      </c>
      <c r="B1278" s="202" t="str">
        <f>IF(Table1[[#This Row],[LIBRARY ID]]="","",CONCATENATE('Sample information'!B$16,"-",Table1[[#This Row],[LIBRARY ID]]))</f>
        <v/>
      </c>
      <c r="C1278" s="194"/>
      <c r="D1278" s="194"/>
      <c r="E1278" s="194"/>
      <c r="F1278" s="204" t="s">
        <v>547</v>
      </c>
      <c r="G1278" s="194"/>
      <c r="H1278" s="194"/>
      <c r="I1278" s="194"/>
      <c r="J1278" s="194"/>
      <c r="K1278" s="194"/>
      <c r="L1278" s="202" t="str">
        <f>IF(Table1[[#This Row],[INDEX CATEGORY]]="",CONCATENATE("Custom (",Table1[[#This Row],[CUSTOM INDEX]],")"),IF(Table1[[#This Row],[INDEX CATEGORY]]="No index","Custom (None)",INDEX(Index!$C$3:$X$230,MATCH(Table1[[#This Row],[INDEX NUMBER]],Index!$B$3:$B$230,0),MATCH(Table1[[#This Row],[INDEX CATEGORY]],Index!$C$2:$X$2,0))))</f>
        <v>Custom ()</v>
      </c>
      <c r="M1278" s="205"/>
      <c r="N1278" s="206" t="s">
        <v>5</v>
      </c>
      <c r="O1278" s="205" t="s">
        <v>46</v>
      </c>
      <c r="P1278" s="210" t="str">
        <f>IF(Table1[[#This Row],[LIBRARY ID]]="","",Table1[[#This Row],[VOLUME]])</f>
        <v/>
      </c>
      <c r="Q1278" s="210" t="str">
        <f>IF(Table1[[#This Row],[LIBRARY ID]]="","",Table1[[#This Row],[CONCENTRATION]]*Table1[[#This Row],[VOLUME]])</f>
        <v/>
      </c>
      <c r="R1278" s="196" t="s">
        <v>982</v>
      </c>
      <c r="S1278" s="207" t="str">
        <f>IF(Table1[[#This Row],[LIBRARY ID]]="","",CONCATENATE('Sample information'!$B$16,"_",Table1[[#This Row],[PLATE]],"_org_",Table1[[#This Row],[DATE SAMPLE DELIVERY]]))</f>
        <v/>
      </c>
      <c r="T1278" s="121" t="str">
        <f>IF(Table1[[#This Row],[DATE SAMPLE DELIVERY]]="","",(CONCATENATE(20,LEFT(Table1[[#This Row],[DATE SAMPLE DELIVERY]],2),"-",(MID(Table1[[#This Row],[DATE SAMPLE DELIVERY]],3,2)),"-",(RIGHT(Table1[[#This Row],[DATE SAMPLE DELIVERY]],2)))))</f>
        <v/>
      </c>
      <c r="U1278" s="122" t="str">
        <f>IF(Table1[[#This Row],[LIBRARY ID]]="","",IF('Sample information'!$B$22="","RML",'Sample information'!$B$22))</f>
        <v/>
      </c>
      <c r="V1278" s="121" t="s">
        <v>280</v>
      </c>
      <c r="W1278" s="195"/>
      <c r="X1278" s="195"/>
      <c r="Y1278" s="197"/>
      <c r="Z1278" s="197"/>
      <c r="AA1278" s="198"/>
      <c r="AB1278" s="197"/>
      <c r="AC1278" s="199"/>
      <c r="AD1278" s="200"/>
      <c r="AE1278" s="201"/>
      <c r="AF1278" s="195"/>
      <c r="AG1278" s="121"/>
      <c r="AH1278" s="121"/>
      <c r="AI1278" s="121"/>
      <c r="AJ1278" s="121"/>
      <c r="AK1278" s="121"/>
      <c r="AL1278" s="121"/>
      <c r="AM1278" s="121"/>
      <c r="AN1278" s="121"/>
      <c r="AO1278" s="121"/>
      <c r="AP1278" s="121"/>
      <c r="AQ1278" s="121"/>
      <c r="AR1278" s="121"/>
      <c r="AS1278" s="121"/>
      <c r="AT1278" s="121"/>
      <c r="AU1278" s="121"/>
      <c r="AV1278" s="121"/>
      <c r="AW1278" s="121"/>
      <c r="AX1278" s="121"/>
      <c r="AY1278" s="121"/>
      <c r="AZ1278" s="121"/>
      <c r="BA1278" s="121"/>
      <c r="BB1278" s="121"/>
      <c r="BC1278" s="121"/>
      <c r="BD1278" s="121"/>
      <c r="BE1278" s="121"/>
    </row>
    <row r="1279" spans="1:57" s="122" customFormat="1" ht="15">
      <c r="A1279" s="202" t="str">
        <f>IF(Table1[[#This Row],[LIBRARY ID]]="","",CONCATENATE('Sample information'!B$16," #1"," ",Table1[[#This Row],[DATE SAMPLE DELIVERY]]))</f>
        <v/>
      </c>
      <c r="B1279" s="202" t="str">
        <f>IF(Table1[[#This Row],[LIBRARY ID]]="","",CONCATENATE('Sample information'!B$16,"-",Table1[[#This Row],[LIBRARY ID]]))</f>
        <v/>
      </c>
      <c r="C1279" s="194"/>
      <c r="D1279" s="194"/>
      <c r="E1279" s="194"/>
      <c r="F1279" s="204" t="s">
        <v>547</v>
      </c>
      <c r="G1279" s="194"/>
      <c r="H1279" s="194"/>
      <c r="I1279" s="194"/>
      <c r="J1279" s="194"/>
      <c r="K1279" s="194"/>
      <c r="L1279" s="202" t="str">
        <f>IF(Table1[[#This Row],[INDEX CATEGORY]]="",CONCATENATE("Custom (",Table1[[#This Row],[CUSTOM INDEX]],")"),IF(Table1[[#This Row],[INDEX CATEGORY]]="No index","Custom (None)",INDEX(Index!$C$3:$X$230,MATCH(Table1[[#This Row],[INDEX NUMBER]],Index!$B$3:$B$230,0),MATCH(Table1[[#This Row],[INDEX CATEGORY]],Index!$C$2:$X$2,0))))</f>
        <v>Custom ()</v>
      </c>
      <c r="M1279" s="205"/>
      <c r="N1279" s="206" t="s">
        <v>5</v>
      </c>
      <c r="O1279" s="205" t="s">
        <v>47</v>
      </c>
      <c r="P1279" s="210" t="str">
        <f>IF(Table1[[#This Row],[LIBRARY ID]]="","",Table1[[#This Row],[VOLUME]])</f>
        <v/>
      </c>
      <c r="Q1279" s="210" t="str">
        <f>IF(Table1[[#This Row],[LIBRARY ID]]="","",Table1[[#This Row],[CONCENTRATION]]*Table1[[#This Row],[VOLUME]])</f>
        <v/>
      </c>
      <c r="R1279" s="196" t="s">
        <v>982</v>
      </c>
      <c r="S1279" s="207" t="str">
        <f>IF(Table1[[#This Row],[LIBRARY ID]]="","",CONCATENATE('Sample information'!$B$16,"_",Table1[[#This Row],[PLATE]],"_org_",Table1[[#This Row],[DATE SAMPLE DELIVERY]]))</f>
        <v/>
      </c>
      <c r="T1279" s="121" t="str">
        <f>IF(Table1[[#This Row],[DATE SAMPLE DELIVERY]]="","",(CONCATENATE(20,LEFT(Table1[[#This Row],[DATE SAMPLE DELIVERY]],2),"-",(MID(Table1[[#This Row],[DATE SAMPLE DELIVERY]],3,2)),"-",(RIGHT(Table1[[#This Row],[DATE SAMPLE DELIVERY]],2)))))</f>
        <v/>
      </c>
      <c r="U1279" s="122" t="str">
        <f>IF(Table1[[#This Row],[LIBRARY ID]]="","",IF('Sample information'!$B$22="","RML",'Sample information'!$B$22))</f>
        <v/>
      </c>
      <c r="V1279" s="121" t="s">
        <v>280</v>
      </c>
      <c r="W1279" s="195"/>
      <c r="X1279" s="195"/>
      <c r="Y1279" s="197"/>
      <c r="Z1279" s="197"/>
      <c r="AA1279" s="198"/>
      <c r="AB1279" s="197"/>
      <c r="AC1279" s="199"/>
      <c r="AD1279" s="200"/>
      <c r="AE1279" s="201"/>
      <c r="AF1279" s="195"/>
      <c r="AG1279" s="121"/>
      <c r="AH1279" s="121"/>
      <c r="AI1279" s="121"/>
      <c r="AJ1279" s="121"/>
      <c r="AK1279" s="121"/>
      <c r="AL1279" s="121"/>
      <c r="AM1279" s="121"/>
      <c r="AN1279" s="121"/>
      <c r="AO1279" s="121"/>
      <c r="AP1279" s="121"/>
      <c r="AQ1279" s="121"/>
      <c r="AR1279" s="121"/>
      <c r="AS1279" s="121"/>
      <c r="AT1279" s="121"/>
      <c r="AU1279" s="121"/>
      <c r="AV1279" s="121"/>
      <c r="AW1279" s="121"/>
      <c r="AX1279" s="121"/>
      <c r="AY1279" s="121"/>
      <c r="AZ1279" s="121"/>
      <c r="BA1279" s="121"/>
      <c r="BB1279" s="121"/>
      <c r="BC1279" s="121"/>
      <c r="BD1279" s="121"/>
      <c r="BE1279" s="121"/>
    </row>
    <row r="1280" spans="1:57" s="122" customFormat="1" ht="15">
      <c r="A1280" s="202" t="str">
        <f>IF(Table1[[#This Row],[LIBRARY ID]]="","",CONCATENATE('Sample information'!B$16," #1"," ",Table1[[#This Row],[DATE SAMPLE DELIVERY]]))</f>
        <v/>
      </c>
      <c r="B1280" s="202" t="str">
        <f>IF(Table1[[#This Row],[LIBRARY ID]]="","",CONCATENATE('Sample information'!B$16,"-",Table1[[#This Row],[LIBRARY ID]]))</f>
        <v/>
      </c>
      <c r="C1280" s="194"/>
      <c r="D1280" s="194"/>
      <c r="E1280" s="194"/>
      <c r="F1280" s="204" t="s">
        <v>547</v>
      </c>
      <c r="G1280" s="194"/>
      <c r="H1280" s="194"/>
      <c r="I1280" s="194"/>
      <c r="J1280" s="194"/>
      <c r="K1280" s="194"/>
      <c r="L1280" s="202" t="str">
        <f>IF(Table1[[#This Row],[INDEX CATEGORY]]="",CONCATENATE("Custom (",Table1[[#This Row],[CUSTOM INDEX]],")"),IF(Table1[[#This Row],[INDEX CATEGORY]]="No index","Custom (None)",INDEX(Index!$C$3:$X$230,MATCH(Table1[[#This Row],[INDEX NUMBER]],Index!$B$3:$B$230,0),MATCH(Table1[[#This Row],[INDEX CATEGORY]],Index!$C$2:$X$2,0))))</f>
        <v>Custom ()</v>
      </c>
      <c r="M1280" s="205"/>
      <c r="N1280" s="206" t="s">
        <v>5</v>
      </c>
      <c r="O1280" s="205" t="s">
        <v>48</v>
      </c>
      <c r="P1280" s="210" t="str">
        <f>IF(Table1[[#This Row],[LIBRARY ID]]="","",Table1[[#This Row],[VOLUME]])</f>
        <v/>
      </c>
      <c r="Q1280" s="210" t="str">
        <f>IF(Table1[[#This Row],[LIBRARY ID]]="","",Table1[[#This Row],[CONCENTRATION]]*Table1[[#This Row],[VOLUME]])</f>
        <v/>
      </c>
      <c r="R1280" s="196" t="s">
        <v>982</v>
      </c>
      <c r="S1280" s="207" t="str">
        <f>IF(Table1[[#This Row],[LIBRARY ID]]="","",CONCATENATE('Sample information'!$B$16,"_",Table1[[#This Row],[PLATE]],"_org_",Table1[[#This Row],[DATE SAMPLE DELIVERY]]))</f>
        <v/>
      </c>
      <c r="T1280" s="121" t="str">
        <f>IF(Table1[[#This Row],[DATE SAMPLE DELIVERY]]="","",(CONCATENATE(20,LEFT(Table1[[#This Row],[DATE SAMPLE DELIVERY]],2),"-",(MID(Table1[[#This Row],[DATE SAMPLE DELIVERY]],3,2)),"-",(RIGHT(Table1[[#This Row],[DATE SAMPLE DELIVERY]],2)))))</f>
        <v/>
      </c>
      <c r="U1280" s="122" t="str">
        <f>IF(Table1[[#This Row],[LIBRARY ID]]="","",IF('Sample information'!$B$22="","RML",'Sample information'!$B$22))</f>
        <v/>
      </c>
      <c r="V1280" s="121" t="s">
        <v>280</v>
      </c>
      <c r="W1280" s="195"/>
      <c r="X1280" s="195"/>
      <c r="Y1280" s="197"/>
      <c r="Z1280" s="197"/>
      <c r="AA1280" s="198"/>
      <c r="AB1280" s="197"/>
      <c r="AC1280" s="199"/>
      <c r="AD1280" s="200"/>
      <c r="AE1280" s="201"/>
      <c r="AF1280" s="195"/>
      <c r="AG1280" s="121"/>
      <c r="AH1280" s="121"/>
      <c r="AI1280" s="121"/>
      <c r="AJ1280" s="121"/>
      <c r="AK1280" s="121"/>
      <c r="AL1280" s="121"/>
      <c r="AM1280" s="121"/>
      <c r="AN1280" s="121"/>
      <c r="AO1280" s="121"/>
      <c r="AP1280" s="121"/>
      <c r="AQ1280" s="121"/>
      <c r="AR1280" s="121"/>
      <c r="AS1280" s="121"/>
      <c r="AT1280" s="121"/>
      <c r="AU1280" s="121"/>
      <c r="AV1280" s="121"/>
      <c r="AW1280" s="121"/>
      <c r="AX1280" s="121"/>
      <c r="AY1280" s="121"/>
      <c r="AZ1280" s="121"/>
      <c r="BA1280" s="121"/>
      <c r="BB1280" s="121"/>
      <c r="BC1280" s="121"/>
      <c r="BD1280" s="121"/>
      <c r="BE1280" s="121"/>
    </row>
    <row r="1281" spans="1:57" s="122" customFormat="1" ht="15">
      <c r="A1281" s="202" t="str">
        <f>IF(Table1[[#This Row],[LIBRARY ID]]="","",CONCATENATE('Sample information'!B$16," #1"," ",Table1[[#This Row],[DATE SAMPLE DELIVERY]]))</f>
        <v/>
      </c>
      <c r="B1281" s="202" t="str">
        <f>IF(Table1[[#This Row],[LIBRARY ID]]="","",CONCATENATE('Sample information'!B$16,"-",Table1[[#This Row],[LIBRARY ID]]))</f>
        <v/>
      </c>
      <c r="C1281" s="194"/>
      <c r="D1281" s="194"/>
      <c r="E1281" s="194"/>
      <c r="F1281" s="204" t="s">
        <v>547</v>
      </c>
      <c r="G1281" s="194"/>
      <c r="H1281" s="194"/>
      <c r="I1281" s="194"/>
      <c r="J1281" s="194"/>
      <c r="K1281" s="194"/>
      <c r="L1281" s="202" t="str">
        <f>IF(Table1[[#This Row],[INDEX CATEGORY]]="",CONCATENATE("Custom (",Table1[[#This Row],[CUSTOM INDEX]],")"),IF(Table1[[#This Row],[INDEX CATEGORY]]="No index","Custom (None)",INDEX(Index!$C$3:$X$230,MATCH(Table1[[#This Row],[INDEX NUMBER]],Index!$B$3:$B$230,0),MATCH(Table1[[#This Row],[INDEX CATEGORY]],Index!$C$2:$X$2,0))))</f>
        <v>Custom ()</v>
      </c>
      <c r="M1281" s="205"/>
      <c r="N1281" s="206" t="s">
        <v>5</v>
      </c>
      <c r="O1281" s="205" t="s">
        <v>49</v>
      </c>
      <c r="P1281" s="210" t="str">
        <f>IF(Table1[[#This Row],[LIBRARY ID]]="","",Table1[[#This Row],[VOLUME]])</f>
        <v/>
      </c>
      <c r="Q1281" s="210" t="str">
        <f>IF(Table1[[#This Row],[LIBRARY ID]]="","",Table1[[#This Row],[CONCENTRATION]]*Table1[[#This Row],[VOLUME]])</f>
        <v/>
      </c>
      <c r="R1281" s="196" t="s">
        <v>982</v>
      </c>
      <c r="S1281" s="207" t="str">
        <f>IF(Table1[[#This Row],[LIBRARY ID]]="","",CONCATENATE('Sample information'!$B$16,"_",Table1[[#This Row],[PLATE]],"_org_",Table1[[#This Row],[DATE SAMPLE DELIVERY]]))</f>
        <v/>
      </c>
      <c r="T1281" s="121" t="str">
        <f>IF(Table1[[#This Row],[DATE SAMPLE DELIVERY]]="","",(CONCATENATE(20,LEFT(Table1[[#This Row],[DATE SAMPLE DELIVERY]],2),"-",(MID(Table1[[#This Row],[DATE SAMPLE DELIVERY]],3,2)),"-",(RIGHT(Table1[[#This Row],[DATE SAMPLE DELIVERY]],2)))))</f>
        <v/>
      </c>
      <c r="U1281" s="122" t="str">
        <f>IF(Table1[[#This Row],[LIBRARY ID]]="","",IF('Sample information'!$B$22="","RML",'Sample information'!$B$22))</f>
        <v/>
      </c>
      <c r="V1281" s="121" t="s">
        <v>280</v>
      </c>
      <c r="W1281" s="195"/>
      <c r="X1281" s="195"/>
      <c r="Y1281" s="197"/>
      <c r="Z1281" s="197"/>
      <c r="AA1281" s="198"/>
      <c r="AB1281" s="197"/>
      <c r="AC1281" s="199"/>
      <c r="AD1281" s="200"/>
      <c r="AE1281" s="201"/>
      <c r="AF1281" s="195"/>
      <c r="AG1281" s="121"/>
      <c r="AH1281" s="121"/>
      <c r="AI1281" s="121"/>
      <c r="AJ1281" s="121"/>
      <c r="AK1281" s="121"/>
      <c r="AL1281" s="121"/>
      <c r="AM1281" s="121"/>
      <c r="AN1281" s="121"/>
      <c r="AO1281" s="121"/>
      <c r="AP1281" s="121"/>
      <c r="AQ1281" s="121"/>
      <c r="AR1281" s="121"/>
      <c r="AS1281" s="121"/>
      <c r="AT1281" s="121"/>
      <c r="AU1281" s="121"/>
      <c r="AV1281" s="121"/>
      <c r="AW1281" s="121"/>
      <c r="AX1281" s="121"/>
      <c r="AY1281" s="121"/>
      <c r="AZ1281" s="121"/>
      <c r="BA1281" s="121"/>
      <c r="BB1281" s="121"/>
      <c r="BC1281" s="121"/>
      <c r="BD1281" s="121"/>
      <c r="BE1281" s="121"/>
    </row>
    <row r="1282" spans="1:57" s="122" customFormat="1" ht="15">
      <c r="A1282" s="202" t="str">
        <f>IF(Table1[[#This Row],[LIBRARY ID]]="","",CONCATENATE('Sample information'!B$16," #1"," ",Table1[[#This Row],[DATE SAMPLE DELIVERY]]))</f>
        <v/>
      </c>
      <c r="B1282" s="202" t="str">
        <f>IF(Table1[[#This Row],[LIBRARY ID]]="","",CONCATENATE('Sample information'!B$16,"-",Table1[[#This Row],[LIBRARY ID]]))</f>
        <v/>
      </c>
      <c r="C1282" s="194"/>
      <c r="D1282" s="194"/>
      <c r="E1282" s="194"/>
      <c r="F1282" s="204" t="s">
        <v>547</v>
      </c>
      <c r="G1282" s="194"/>
      <c r="H1282" s="194"/>
      <c r="I1282" s="194"/>
      <c r="J1282" s="194"/>
      <c r="K1282" s="194"/>
      <c r="L1282" s="202" t="str">
        <f>IF(Table1[[#This Row],[INDEX CATEGORY]]="",CONCATENATE("Custom (",Table1[[#This Row],[CUSTOM INDEX]],")"),IF(Table1[[#This Row],[INDEX CATEGORY]]="No index","Custom (None)",INDEX(Index!$C$3:$X$230,MATCH(Table1[[#This Row],[INDEX NUMBER]],Index!$B$3:$B$230,0),MATCH(Table1[[#This Row],[INDEX CATEGORY]],Index!$C$2:$X$2,0))))</f>
        <v>Custom ()</v>
      </c>
      <c r="M1282" s="205"/>
      <c r="N1282" s="206" t="s">
        <v>5</v>
      </c>
      <c r="O1282" s="205" t="s">
        <v>50</v>
      </c>
      <c r="P1282" s="210" t="str">
        <f>IF(Table1[[#This Row],[LIBRARY ID]]="","",Table1[[#This Row],[VOLUME]])</f>
        <v/>
      </c>
      <c r="Q1282" s="210" t="str">
        <f>IF(Table1[[#This Row],[LIBRARY ID]]="","",Table1[[#This Row],[CONCENTRATION]]*Table1[[#This Row],[VOLUME]])</f>
        <v/>
      </c>
      <c r="R1282" s="196" t="s">
        <v>982</v>
      </c>
      <c r="S1282" s="207" t="str">
        <f>IF(Table1[[#This Row],[LIBRARY ID]]="","",CONCATENATE('Sample information'!$B$16,"_",Table1[[#This Row],[PLATE]],"_org_",Table1[[#This Row],[DATE SAMPLE DELIVERY]]))</f>
        <v/>
      </c>
      <c r="T1282" s="121" t="str">
        <f>IF(Table1[[#This Row],[DATE SAMPLE DELIVERY]]="","",(CONCATENATE(20,LEFT(Table1[[#This Row],[DATE SAMPLE DELIVERY]],2),"-",(MID(Table1[[#This Row],[DATE SAMPLE DELIVERY]],3,2)),"-",(RIGHT(Table1[[#This Row],[DATE SAMPLE DELIVERY]],2)))))</f>
        <v/>
      </c>
      <c r="U1282" s="122" t="str">
        <f>IF(Table1[[#This Row],[LIBRARY ID]]="","",IF('Sample information'!$B$22="","RML",'Sample information'!$B$22))</f>
        <v/>
      </c>
      <c r="V1282" s="121" t="s">
        <v>280</v>
      </c>
      <c r="W1282" s="195"/>
      <c r="X1282" s="195"/>
      <c r="Y1282" s="197"/>
      <c r="Z1282" s="197"/>
      <c r="AA1282" s="198"/>
      <c r="AB1282" s="197"/>
      <c r="AC1282" s="199"/>
      <c r="AD1282" s="200"/>
      <c r="AE1282" s="201"/>
      <c r="AF1282" s="195"/>
      <c r="AG1282" s="121"/>
      <c r="AH1282" s="121"/>
      <c r="AI1282" s="121"/>
      <c r="AJ1282" s="121"/>
      <c r="AK1282" s="121"/>
      <c r="AL1282" s="121"/>
      <c r="AM1282" s="121"/>
      <c r="AN1282" s="121"/>
      <c r="AO1282" s="121"/>
      <c r="AP1282" s="121"/>
      <c r="AQ1282" s="121"/>
      <c r="AR1282" s="121"/>
      <c r="AS1282" s="121"/>
      <c r="AT1282" s="121"/>
      <c r="AU1282" s="121"/>
      <c r="AV1282" s="121"/>
      <c r="AW1282" s="121"/>
      <c r="AX1282" s="121"/>
      <c r="AY1282" s="121"/>
      <c r="AZ1282" s="121"/>
      <c r="BA1282" s="121"/>
      <c r="BB1282" s="121"/>
      <c r="BC1282" s="121"/>
      <c r="BD1282" s="121"/>
      <c r="BE1282" s="121"/>
    </row>
    <row r="1283" spans="1:57" s="122" customFormat="1" ht="15">
      <c r="A1283" s="202" t="str">
        <f>IF(Table1[[#This Row],[LIBRARY ID]]="","",CONCATENATE('Sample information'!B$16," #1"," ",Table1[[#This Row],[DATE SAMPLE DELIVERY]]))</f>
        <v/>
      </c>
      <c r="B1283" s="202" t="str">
        <f>IF(Table1[[#This Row],[LIBRARY ID]]="","",CONCATENATE('Sample information'!B$16,"-",Table1[[#This Row],[LIBRARY ID]]))</f>
        <v/>
      </c>
      <c r="C1283" s="194"/>
      <c r="D1283" s="194"/>
      <c r="E1283" s="194"/>
      <c r="F1283" s="204" t="s">
        <v>547</v>
      </c>
      <c r="G1283" s="194"/>
      <c r="H1283" s="194"/>
      <c r="I1283" s="194"/>
      <c r="J1283" s="194"/>
      <c r="K1283" s="194"/>
      <c r="L1283" s="202" t="str">
        <f>IF(Table1[[#This Row],[INDEX CATEGORY]]="",CONCATENATE("Custom (",Table1[[#This Row],[CUSTOM INDEX]],")"),IF(Table1[[#This Row],[INDEX CATEGORY]]="No index","Custom (None)",INDEX(Index!$C$3:$X$230,MATCH(Table1[[#This Row],[INDEX NUMBER]],Index!$B$3:$B$230,0),MATCH(Table1[[#This Row],[INDEX CATEGORY]],Index!$C$2:$X$2,0))))</f>
        <v>Custom ()</v>
      </c>
      <c r="M1283" s="205"/>
      <c r="N1283" s="206" t="s">
        <v>5</v>
      </c>
      <c r="O1283" s="205" t="s">
        <v>51</v>
      </c>
      <c r="P1283" s="210" t="str">
        <f>IF(Table1[[#This Row],[LIBRARY ID]]="","",Table1[[#This Row],[VOLUME]])</f>
        <v/>
      </c>
      <c r="Q1283" s="210" t="str">
        <f>IF(Table1[[#This Row],[LIBRARY ID]]="","",Table1[[#This Row],[CONCENTRATION]]*Table1[[#This Row],[VOLUME]])</f>
        <v/>
      </c>
      <c r="R1283" s="196" t="s">
        <v>982</v>
      </c>
      <c r="S1283" s="207" t="str">
        <f>IF(Table1[[#This Row],[LIBRARY ID]]="","",CONCATENATE('Sample information'!$B$16,"_",Table1[[#This Row],[PLATE]],"_org_",Table1[[#This Row],[DATE SAMPLE DELIVERY]]))</f>
        <v/>
      </c>
      <c r="T1283" s="121" t="str">
        <f>IF(Table1[[#This Row],[DATE SAMPLE DELIVERY]]="","",(CONCATENATE(20,LEFT(Table1[[#This Row],[DATE SAMPLE DELIVERY]],2),"-",(MID(Table1[[#This Row],[DATE SAMPLE DELIVERY]],3,2)),"-",(RIGHT(Table1[[#This Row],[DATE SAMPLE DELIVERY]],2)))))</f>
        <v/>
      </c>
      <c r="U1283" s="122" t="str">
        <f>IF(Table1[[#This Row],[LIBRARY ID]]="","",IF('Sample information'!$B$22="","RML",'Sample information'!$B$22))</f>
        <v/>
      </c>
      <c r="V1283" s="121" t="s">
        <v>280</v>
      </c>
      <c r="W1283" s="195"/>
      <c r="X1283" s="195"/>
      <c r="Y1283" s="197"/>
      <c r="Z1283" s="197"/>
      <c r="AA1283" s="198"/>
      <c r="AB1283" s="197"/>
      <c r="AC1283" s="199"/>
      <c r="AD1283" s="200"/>
      <c r="AE1283" s="201"/>
      <c r="AF1283" s="195"/>
      <c r="AG1283" s="121"/>
      <c r="AH1283" s="121"/>
      <c r="AI1283" s="121"/>
      <c r="AJ1283" s="121"/>
      <c r="AK1283" s="121"/>
      <c r="AL1283" s="121"/>
      <c r="AM1283" s="121"/>
      <c r="AN1283" s="121"/>
      <c r="AO1283" s="121"/>
      <c r="AP1283" s="121"/>
      <c r="AQ1283" s="121"/>
      <c r="AR1283" s="121"/>
      <c r="AS1283" s="121"/>
      <c r="AT1283" s="121"/>
      <c r="AU1283" s="121"/>
      <c r="AV1283" s="121"/>
      <c r="AW1283" s="121"/>
      <c r="AX1283" s="121"/>
      <c r="AY1283" s="121"/>
      <c r="AZ1283" s="121"/>
      <c r="BA1283" s="121"/>
      <c r="BB1283" s="121"/>
      <c r="BC1283" s="121"/>
      <c r="BD1283" s="121"/>
      <c r="BE1283" s="121"/>
    </row>
    <row r="1284" spans="1:57" s="122" customFormat="1" ht="15">
      <c r="A1284" s="202" t="str">
        <f>IF(Table1[[#This Row],[LIBRARY ID]]="","",CONCATENATE('Sample information'!B$16," #1"," ",Table1[[#This Row],[DATE SAMPLE DELIVERY]]))</f>
        <v/>
      </c>
      <c r="B1284" s="202" t="str">
        <f>IF(Table1[[#This Row],[LIBRARY ID]]="","",CONCATENATE('Sample information'!B$16,"-",Table1[[#This Row],[LIBRARY ID]]))</f>
        <v/>
      </c>
      <c r="C1284" s="194"/>
      <c r="D1284" s="194"/>
      <c r="E1284" s="194"/>
      <c r="F1284" s="204" t="s">
        <v>547</v>
      </c>
      <c r="G1284" s="194"/>
      <c r="H1284" s="194"/>
      <c r="I1284" s="194"/>
      <c r="J1284" s="194"/>
      <c r="K1284" s="194"/>
      <c r="L1284" s="202" t="str">
        <f>IF(Table1[[#This Row],[INDEX CATEGORY]]="",CONCATENATE("Custom (",Table1[[#This Row],[CUSTOM INDEX]],")"),IF(Table1[[#This Row],[INDEX CATEGORY]]="No index","Custom (None)",INDEX(Index!$C$3:$X$230,MATCH(Table1[[#This Row],[INDEX NUMBER]],Index!$B$3:$B$230,0),MATCH(Table1[[#This Row],[INDEX CATEGORY]],Index!$C$2:$X$2,0))))</f>
        <v>Custom ()</v>
      </c>
      <c r="M1284" s="205"/>
      <c r="N1284" s="206" t="s">
        <v>5</v>
      </c>
      <c r="O1284" s="205" t="s">
        <v>52</v>
      </c>
      <c r="P1284" s="210" t="str">
        <f>IF(Table1[[#This Row],[LIBRARY ID]]="","",Table1[[#This Row],[VOLUME]])</f>
        <v/>
      </c>
      <c r="Q1284" s="210" t="str">
        <f>IF(Table1[[#This Row],[LIBRARY ID]]="","",Table1[[#This Row],[CONCENTRATION]]*Table1[[#This Row],[VOLUME]])</f>
        <v/>
      </c>
      <c r="R1284" s="196" t="s">
        <v>982</v>
      </c>
      <c r="S1284" s="207" t="str">
        <f>IF(Table1[[#This Row],[LIBRARY ID]]="","",CONCATENATE('Sample information'!$B$16,"_",Table1[[#This Row],[PLATE]],"_org_",Table1[[#This Row],[DATE SAMPLE DELIVERY]]))</f>
        <v/>
      </c>
      <c r="T1284" s="121" t="str">
        <f>IF(Table1[[#This Row],[DATE SAMPLE DELIVERY]]="","",(CONCATENATE(20,LEFT(Table1[[#This Row],[DATE SAMPLE DELIVERY]],2),"-",(MID(Table1[[#This Row],[DATE SAMPLE DELIVERY]],3,2)),"-",(RIGHT(Table1[[#This Row],[DATE SAMPLE DELIVERY]],2)))))</f>
        <v/>
      </c>
      <c r="U1284" s="122" t="str">
        <f>IF(Table1[[#This Row],[LIBRARY ID]]="","",IF('Sample information'!$B$22="","RML",'Sample information'!$B$22))</f>
        <v/>
      </c>
      <c r="V1284" s="121" t="s">
        <v>280</v>
      </c>
      <c r="W1284" s="195"/>
      <c r="X1284" s="195"/>
      <c r="Y1284" s="197"/>
      <c r="Z1284" s="197"/>
      <c r="AA1284" s="198"/>
      <c r="AB1284" s="197"/>
      <c r="AC1284" s="199"/>
      <c r="AD1284" s="200"/>
      <c r="AE1284" s="201"/>
      <c r="AF1284" s="195"/>
      <c r="AG1284" s="121"/>
      <c r="AH1284" s="121"/>
      <c r="AI1284" s="121"/>
      <c r="AJ1284" s="121"/>
      <c r="AK1284" s="121"/>
      <c r="AL1284" s="121"/>
      <c r="AM1284" s="121"/>
      <c r="AN1284" s="121"/>
      <c r="AO1284" s="121"/>
      <c r="AP1284" s="121"/>
      <c r="AQ1284" s="121"/>
      <c r="AR1284" s="121"/>
      <c r="AS1284" s="121"/>
      <c r="AT1284" s="121"/>
      <c r="AU1284" s="121"/>
      <c r="AV1284" s="121"/>
      <c r="AW1284" s="121"/>
      <c r="AX1284" s="121"/>
      <c r="AY1284" s="121"/>
      <c r="AZ1284" s="121"/>
      <c r="BA1284" s="121"/>
      <c r="BB1284" s="121"/>
      <c r="BC1284" s="121"/>
      <c r="BD1284" s="121"/>
      <c r="BE1284" s="121"/>
    </row>
    <row r="1285" spans="1:57" s="122" customFormat="1" ht="15">
      <c r="A1285" s="202" t="str">
        <f>IF(Table1[[#This Row],[LIBRARY ID]]="","",CONCATENATE('Sample information'!B$16," #1"," ",Table1[[#This Row],[DATE SAMPLE DELIVERY]]))</f>
        <v/>
      </c>
      <c r="B1285" s="202" t="str">
        <f>IF(Table1[[#This Row],[LIBRARY ID]]="","",CONCATENATE('Sample information'!B$16,"-",Table1[[#This Row],[LIBRARY ID]]))</f>
        <v/>
      </c>
      <c r="C1285" s="194"/>
      <c r="D1285" s="194"/>
      <c r="E1285" s="194"/>
      <c r="F1285" s="204" t="s">
        <v>547</v>
      </c>
      <c r="G1285" s="194"/>
      <c r="H1285" s="194"/>
      <c r="I1285" s="194"/>
      <c r="J1285" s="194"/>
      <c r="K1285" s="194"/>
      <c r="L1285" s="202" t="str">
        <f>IF(Table1[[#This Row],[INDEX CATEGORY]]="",CONCATENATE("Custom (",Table1[[#This Row],[CUSTOM INDEX]],")"),IF(Table1[[#This Row],[INDEX CATEGORY]]="No index","Custom (None)",INDEX(Index!$C$3:$X$230,MATCH(Table1[[#This Row],[INDEX NUMBER]],Index!$B$3:$B$230,0),MATCH(Table1[[#This Row],[INDEX CATEGORY]],Index!$C$2:$X$2,0))))</f>
        <v>Custom ()</v>
      </c>
      <c r="M1285" s="205"/>
      <c r="N1285" s="206" t="s">
        <v>5</v>
      </c>
      <c r="O1285" s="205" t="s">
        <v>53</v>
      </c>
      <c r="P1285" s="210" t="str">
        <f>IF(Table1[[#This Row],[LIBRARY ID]]="","",Table1[[#This Row],[VOLUME]])</f>
        <v/>
      </c>
      <c r="Q1285" s="210" t="str">
        <f>IF(Table1[[#This Row],[LIBRARY ID]]="","",Table1[[#This Row],[CONCENTRATION]]*Table1[[#This Row],[VOLUME]])</f>
        <v/>
      </c>
      <c r="R1285" s="196" t="s">
        <v>982</v>
      </c>
      <c r="S1285" s="207" t="str">
        <f>IF(Table1[[#This Row],[LIBRARY ID]]="","",CONCATENATE('Sample information'!$B$16,"_",Table1[[#This Row],[PLATE]],"_org_",Table1[[#This Row],[DATE SAMPLE DELIVERY]]))</f>
        <v/>
      </c>
      <c r="T1285" s="121" t="str">
        <f>IF(Table1[[#This Row],[DATE SAMPLE DELIVERY]]="","",(CONCATENATE(20,LEFT(Table1[[#This Row],[DATE SAMPLE DELIVERY]],2),"-",(MID(Table1[[#This Row],[DATE SAMPLE DELIVERY]],3,2)),"-",(RIGHT(Table1[[#This Row],[DATE SAMPLE DELIVERY]],2)))))</f>
        <v/>
      </c>
      <c r="U1285" s="122" t="str">
        <f>IF(Table1[[#This Row],[LIBRARY ID]]="","",IF('Sample information'!$B$22="","RML",'Sample information'!$B$22))</f>
        <v/>
      </c>
      <c r="V1285" s="121" t="s">
        <v>280</v>
      </c>
      <c r="W1285" s="195"/>
      <c r="X1285" s="195"/>
      <c r="Y1285" s="197"/>
      <c r="Z1285" s="197"/>
      <c r="AA1285" s="198"/>
      <c r="AB1285" s="197"/>
      <c r="AC1285" s="199"/>
      <c r="AD1285" s="200"/>
      <c r="AE1285" s="201"/>
      <c r="AF1285" s="195"/>
      <c r="AG1285" s="121"/>
      <c r="AH1285" s="121"/>
      <c r="AI1285" s="121"/>
      <c r="AJ1285" s="121"/>
      <c r="AK1285" s="121"/>
      <c r="AL1285" s="121"/>
      <c r="AM1285" s="121"/>
      <c r="AN1285" s="121"/>
      <c r="AO1285" s="121"/>
      <c r="AP1285" s="121"/>
      <c r="AQ1285" s="121"/>
      <c r="AR1285" s="121"/>
      <c r="AS1285" s="121"/>
      <c r="AT1285" s="121"/>
      <c r="AU1285" s="121"/>
      <c r="AV1285" s="121"/>
      <c r="AW1285" s="121"/>
      <c r="AX1285" s="121"/>
      <c r="AY1285" s="121"/>
      <c r="AZ1285" s="121"/>
      <c r="BA1285" s="121"/>
      <c r="BB1285" s="121"/>
      <c r="BC1285" s="121"/>
      <c r="BD1285" s="121"/>
      <c r="BE1285" s="121"/>
    </row>
    <row r="1286" spans="1:57" s="122" customFormat="1" ht="15">
      <c r="A1286" s="202" t="str">
        <f>IF(Table1[[#This Row],[LIBRARY ID]]="","",CONCATENATE('Sample information'!B$16," #1"," ",Table1[[#This Row],[DATE SAMPLE DELIVERY]]))</f>
        <v/>
      </c>
      <c r="B1286" s="202" t="str">
        <f>IF(Table1[[#This Row],[LIBRARY ID]]="","",CONCATENATE('Sample information'!B$16,"-",Table1[[#This Row],[LIBRARY ID]]))</f>
        <v/>
      </c>
      <c r="C1286" s="194"/>
      <c r="D1286" s="194"/>
      <c r="E1286" s="194"/>
      <c r="F1286" s="204" t="s">
        <v>547</v>
      </c>
      <c r="G1286" s="194"/>
      <c r="H1286" s="194"/>
      <c r="I1286" s="194"/>
      <c r="J1286" s="194"/>
      <c r="K1286" s="194"/>
      <c r="L1286" s="202" t="str">
        <f>IF(Table1[[#This Row],[INDEX CATEGORY]]="",CONCATENATE("Custom (",Table1[[#This Row],[CUSTOM INDEX]],")"),IF(Table1[[#This Row],[INDEX CATEGORY]]="No index","Custom (None)",INDEX(Index!$C$3:$X$230,MATCH(Table1[[#This Row],[INDEX NUMBER]],Index!$B$3:$B$230,0),MATCH(Table1[[#This Row],[INDEX CATEGORY]],Index!$C$2:$X$2,0))))</f>
        <v>Custom ()</v>
      </c>
      <c r="M1286" s="205"/>
      <c r="N1286" s="206" t="s">
        <v>5</v>
      </c>
      <c r="O1286" s="205" t="s">
        <v>54</v>
      </c>
      <c r="P1286" s="210" t="str">
        <f>IF(Table1[[#This Row],[LIBRARY ID]]="","",Table1[[#This Row],[VOLUME]])</f>
        <v/>
      </c>
      <c r="Q1286" s="210" t="str">
        <f>IF(Table1[[#This Row],[LIBRARY ID]]="","",Table1[[#This Row],[CONCENTRATION]]*Table1[[#This Row],[VOLUME]])</f>
        <v/>
      </c>
      <c r="R1286" s="196" t="s">
        <v>982</v>
      </c>
      <c r="S1286" s="207" t="str">
        <f>IF(Table1[[#This Row],[LIBRARY ID]]="","",CONCATENATE('Sample information'!$B$16,"_",Table1[[#This Row],[PLATE]],"_org_",Table1[[#This Row],[DATE SAMPLE DELIVERY]]))</f>
        <v/>
      </c>
      <c r="T1286" s="121" t="str">
        <f>IF(Table1[[#This Row],[DATE SAMPLE DELIVERY]]="","",(CONCATENATE(20,LEFT(Table1[[#This Row],[DATE SAMPLE DELIVERY]],2),"-",(MID(Table1[[#This Row],[DATE SAMPLE DELIVERY]],3,2)),"-",(RIGHT(Table1[[#This Row],[DATE SAMPLE DELIVERY]],2)))))</f>
        <v/>
      </c>
      <c r="U1286" s="122" t="str">
        <f>IF(Table1[[#This Row],[LIBRARY ID]]="","",IF('Sample information'!$B$22="","RML",'Sample information'!$B$22))</f>
        <v/>
      </c>
      <c r="V1286" s="121" t="s">
        <v>280</v>
      </c>
      <c r="W1286" s="195"/>
      <c r="X1286" s="195"/>
      <c r="Y1286" s="197"/>
      <c r="Z1286" s="197"/>
      <c r="AA1286" s="198"/>
      <c r="AB1286" s="197"/>
      <c r="AC1286" s="199"/>
      <c r="AD1286" s="200"/>
      <c r="AE1286" s="201"/>
      <c r="AF1286" s="195"/>
      <c r="AG1286" s="121"/>
      <c r="AH1286" s="121"/>
      <c r="AI1286" s="121"/>
      <c r="AJ1286" s="121"/>
      <c r="AK1286" s="121"/>
      <c r="AL1286" s="121"/>
      <c r="AM1286" s="121"/>
      <c r="AN1286" s="121"/>
      <c r="AO1286" s="121"/>
      <c r="AP1286" s="121"/>
      <c r="AQ1286" s="121"/>
      <c r="AR1286" s="121"/>
      <c r="AS1286" s="121"/>
      <c r="AT1286" s="121"/>
      <c r="AU1286" s="121"/>
      <c r="AV1286" s="121"/>
      <c r="AW1286" s="121"/>
      <c r="AX1286" s="121"/>
      <c r="AY1286" s="121"/>
      <c r="AZ1286" s="121"/>
      <c r="BA1286" s="121"/>
      <c r="BB1286" s="121"/>
      <c r="BC1286" s="121"/>
      <c r="BD1286" s="121"/>
      <c r="BE1286" s="121"/>
    </row>
    <row r="1287" spans="1:57" s="122" customFormat="1" ht="15">
      <c r="A1287" s="202" t="str">
        <f>IF(Table1[[#This Row],[LIBRARY ID]]="","",CONCATENATE('Sample information'!B$16," #1"," ",Table1[[#This Row],[DATE SAMPLE DELIVERY]]))</f>
        <v/>
      </c>
      <c r="B1287" s="202" t="str">
        <f>IF(Table1[[#This Row],[LIBRARY ID]]="","",CONCATENATE('Sample information'!B$16,"-",Table1[[#This Row],[LIBRARY ID]]))</f>
        <v/>
      </c>
      <c r="C1287" s="194"/>
      <c r="D1287" s="194"/>
      <c r="E1287" s="194"/>
      <c r="F1287" s="204" t="s">
        <v>547</v>
      </c>
      <c r="G1287" s="194"/>
      <c r="H1287" s="194"/>
      <c r="I1287" s="194"/>
      <c r="J1287" s="194"/>
      <c r="K1287" s="194"/>
      <c r="L1287" s="202" t="str">
        <f>IF(Table1[[#This Row],[INDEX CATEGORY]]="",CONCATENATE("Custom (",Table1[[#This Row],[CUSTOM INDEX]],")"),IF(Table1[[#This Row],[INDEX CATEGORY]]="No index","Custom (None)",INDEX(Index!$C$3:$X$230,MATCH(Table1[[#This Row],[INDEX NUMBER]],Index!$B$3:$B$230,0),MATCH(Table1[[#This Row],[INDEX CATEGORY]],Index!$C$2:$X$2,0))))</f>
        <v>Custom ()</v>
      </c>
      <c r="M1287" s="205"/>
      <c r="N1287" s="206" t="s">
        <v>5</v>
      </c>
      <c r="O1287" s="205" t="s">
        <v>55</v>
      </c>
      <c r="P1287" s="210" t="str">
        <f>IF(Table1[[#This Row],[LIBRARY ID]]="","",Table1[[#This Row],[VOLUME]])</f>
        <v/>
      </c>
      <c r="Q1287" s="210" t="str">
        <f>IF(Table1[[#This Row],[LIBRARY ID]]="","",Table1[[#This Row],[CONCENTRATION]]*Table1[[#This Row],[VOLUME]])</f>
        <v/>
      </c>
      <c r="R1287" s="196" t="s">
        <v>982</v>
      </c>
      <c r="S1287" s="207" t="str">
        <f>IF(Table1[[#This Row],[LIBRARY ID]]="","",CONCATENATE('Sample information'!$B$16,"_",Table1[[#This Row],[PLATE]],"_org_",Table1[[#This Row],[DATE SAMPLE DELIVERY]]))</f>
        <v/>
      </c>
      <c r="T1287" s="121" t="str">
        <f>IF(Table1[[#This Row],[DATE SAMPLE DELIVERY]]="","",(CONCATENATE(20,LEFT(Table1[[#This Row],[DATE SAMPLE DELIVERY]],2),"-",(MID(Table1[[#This Row],[DATE SAMPLE DELIVERY]],3,2)),"-",(RIGHT(Table1[[#This Row],[DATE SAMPLE DELIVERY]],2)))))</f>
        <v/>
      </c>
      <c r="U1287" s="122" t="str">
        <f>IF(Table1[[#This Row],[LIBRARY ID]]="","",IF('Sample information'!$B$22="","RML",'Sample information'!$B$22))</f>
        <v/>
      </c>
      <c r="V1287" s="121" t="s">
        <v>280</v>
      </c>
      <c r="W1287" s="195"/>
      <c r="X1287" s="195"/>
      <c r="Y1287" s="197"/>
      <c r="Z1287" s="197"/>
      <c r="AA1287" s="198"/>
      <c r="AB1287" s="197"/>
      <c r="AC1287" s="199"/>
      <c r="AD1287" s="200"/>
      <c r="AE1287" s="201"/>
      <c r="AF1287" s="195"/>
      <c r="AG1287" s="121"/>
      <c r="AH1287" s="121"/>
      <c r="AI1287" s="121"/>
      <c r="AJ1287" s="121"/>
      <c r="AK1287" s="121"/>
      <c r="AL1287" s="121"/>
      <c r="AM1287" s="121"/>
      <c r="AN1287" s="121"/>
      <c r="AO1287" s="121"/>
      <c r="AP1287" s="121"/>
      <c r="AQ1287" s="121"/>
      <c r="AR1287" s="121"/>
      <c r="AS1287" s="121"/>
      <c r="AT1287" s="121"/>
      <c r="AU1287" s="121"/>
      <c r="AV1287" s="121"/>
      <c r="AW1287" s="121"/>
      <c r="AX1287" s="121"/>
      <c r="AY1287" s="121"/>
      <c r="AZ1287" s="121"/>
      <c r="BA1287" s="121"/>
      <c r="BB1287" s="121"/>
      <c r="BC1287" s="121"/>
      <c r="BD1287" s="121"/>
      <c r="BE1287" s="121"/>
    </row>
    <row r="1288" spans="1:57" s="122" customFormat="1" ht="15">
      <c r="A1288" s="202" t="str">
        <f>IF(Table1[[#This Row],[LIBRARY ID]]="","",CONCATENATE('Sample information'!B$16," #1"," ",Table1[[#This Row],[DATE SAMPLE DELIVERY]]))</f>
        <v/>
      </c>
      <c r="B1288" s="202" t="str">
        <f>IF(Table1[[#This Row],[LIBRARY ID]]="","",CONCATENATE('Sample information'!B$16,"-",Table1[[#This Row],[LIBRARY ID]]))</f>
        <v/>
      </c>
      <c r="C1288" s="194"/>
      <c r="D1288" s="194"/>
      <c r="E1288" s="194"/>
      <c r="F1288" s="204" t="s">
        <v>547</v>
      </c>
      <c r="G1288" s="194"/>
      <c r="H1288" s="194"/>
      <c r="I1288" s="194"/>
      <c r="J1288" s="194"/>
      <c r="K1288" s="194"/>
      <c r="L1288" s="202" t="str">
        <f>IF(Table1[[#This Row],[INDEX CATEGORY]]="",CONCATENATE("Custom (",Table1[[#This Row],[CUSTOM INDEX]],")"),IF(Table1[[#This Row],[INDEX CATEGORY]]="No index","Custom (None)",INDEX(Index!$C$3:$X$230,MATCH(Table1[[#This Row],[INDEX NUMBER]],Index!$B$3:$B$230,0),MATCH(Table1[[#This Row],[INDEX CATEGORY]],Index!$C$2:$X$2,0))))</f>
        <v>Custom ()</v>
      </c>
      <c r="M1288" s="205"/>
      <c r="N1288" s="206" t="s">
        <v>5</v>
      </c>
      <c r="O1288" s="205" t="s">
        <v>56</v>
      </c>
      <c r="P1288" s="210" t="str">
        <f>IF(Table1[[#This Row],[LIBRARY ID]]="","",Table1[[#This Row],[VOLUME]])</f>
        <v/>
      </c>
      <c r="Q1288" s="210" t="str">
        <f>IF(Table1[[#This Row],[LIBRARY ID]]="","",Table1[[#This Row],[CONCENTRATION]]*Table1[[#This Row],[VOLUME]])</f>
        <v/>
      </c>
      <c r="R1288" s="196" t="s">
        <v>982</v>
      </c>
      <c r="S1288" s="207" t="str">
        <f>IF(Table1[[#This Row],[LIBRARY ID]]="","",CONCATENATE('Sample information'!$B$16,"_",Table1[[#This Row],[PLATE]],"_org_",Table1[[#This Row],[DATE SAMPLE DELIVERY]]))</f>
        <v/>
      </c>
      <c r="T1288" s="121" t="str">
        <f>IF(Table1[[#This Row],[DATE SAMPLE DELIVERY]]="","",(CONCATENATE(20,LEFT(Table1[[#This Row],[DATE SAMPLE DELIVERY]],2),"-",(MID(Table1[[#This Row],[DATE SAMPLE DELIVERY]],3,2)),"-",(RIGHT(Table1[[#This Row],[DATE SAMPLE DELIVERY]],2)))))</f>
        <v/>
      </c>
      <c r="U1288" s="122" t="str">
        <f>IF(Table1[[#This Row],[LIBRARY ID]]="","",IF('Sample information'!$B$22="","RML",'Sample information'!$B$22))</f>
        <v/>
      </c>
      <c r="V1288" s="121" t="s">
        <v>280</v>
      </c>
      <c r="W1288" s="195"/>
      <c r="X1288" s="195"/>
      <c r="Y1288" s="197"/>
      <c r="Z1288" s="197"/>
      <c r="AA1288" s="198"/>
      <c r="AB1288" s="197"/>
      <c r="AC1288" s="199"/>
      <c r="AD1288" s="200"/>
      <c r="AE1288" s="201"/>
      <c r="AF1288" s="195"/>
      <c r="AG1288" s="121"/>
      <c r="AH1288" s="121"/>
      <c r="AI1288" s="121"/>
      <c r="AJ1288" s="121"/>
      <c r="AK1288" s="121"/>
      <c r="AL1288" s="121"/>
      <c r="AM1288" s="121"/>
      <c r="AN1288" s="121"/>
      <c r="AO1288" s="121"/>
      <c r="AP1288" s="121"/>
      <c r="AQ1288" s="121"/>
      <c r="AR1288" s="121"/>
      <c r="AS1288" s="121"/>
      <c r="AT1288" s="121"/>
      <c r="AU1288" s="121"/>
      <c r="AV1288" s="121"/>
      <c r="AW1288" s="121"/>
      <c r="AX1288" s="121"/>
      <c r="AY1288" s="121"/>
      <c r="AZ1288" s="121"/>
      <c r="BA1288" s="121"/>
      <c r="BB1288" s="121"/>
      <c r="BC1288" s="121"/>
      <c r="BD1288" s="121"/>
      <c r="BE1288" s="121"/>
    </row>
    <row r="1289" spans="1:57" s="122" customFormat="1" ht="15">
      <c r="A1289" s="202" t="str">
        <f>IF(Table1[[#This Row],[LIBRARY ID]]="","",CONCATENATE('Sample information'!B$16," #1"," ",Table1[[#This Row],[DATE SAMPLE DELIVERY]]))</f>
        <v/>
      </c>
      <c r="B1289" s="202" t="str">
        <f>IF(Table1[[#This Row],[LIBRARY ID]]="","",CONCATENATE('Sample information'!B$16,"-",Table1[[#This Row],[LIBRARY ID]]))</f>
        <v/>
      </c>
      <c r="C1289" s="194"/>
      <c r="D1289" s="194"/>
      <c r="E1289" s="194"/>
      <c r="F1289" s="204" t="s">
        <v>547</v>
      </c>
      <c r="G1289" s="194"/>
      <c r="H1289" s="194"/>
      <c r="I1289" s="194"/>
      <c r="J1289" s="194"/>
      <c r="K1289" s="194"/>
      <c r="L1289" s="202" t="str">
        <f>IF(Table1[[#This Row],[INDEX CATEGORY]]="",CONCATENATE("Custom (",Table1[[#This Row],[CUSTOM INDEX]],")"),IF(Table1[[#This Row],[INDEX CATEGORY]]="No index","Custom (None)",INDEX(Index!$C$3:$X$230,MATCH(Table1[[#This Row],[INDEX NUMBER]],Index!$B$3:$B$230,0),MATCH(Table1[[#This Row],[INDEX CATEGORY]],Index!$C$2:$X$2,0))))</f>
        <v>Custom ()</v>
      </c>
      <c r="M1289" s="205"/>
      <c r="N1289" s="206" t="s">
        <v>5</v>
      </c>
      <c r="O1289" s="205" t="s">
        <v>57</v>
      </c>
      <c r="P1289" s="210" t="str">
        <f>IF(Table1[[#This Row],[LIBRARY ID]]="","",Table1[[#This Row],[VOLUME]])</f>
        <v/>
      </c>
      <c r="Q1289" s="210" t="str">
        <f>IF(Table1[[#This Row],[LIBRARY ID]]="","",Table1[[#This Row],[CONCENTRATION]]*Table1[[#This Row],[VOLUME]])</f>
        <v/>
      </c>
      <c r="R1289" s="196" t="s">
        <v>982</v>
      </c>
      <c r="S1289" s="207" t="str">
        <f>IF(Table1[[#This Row],[LIBRARY ID]]="","",CONCATENATE('Sample information'!$B$16,"_",Table1[[#This Row],[PLATE]],"_org_",Table1[[#This Row],[DATE SAMPLE DELIVERY]]))</f>
        <v/>
      </c>
      <c r="T1289" s="121" t="str">
        <f>IF(Table1[[#This Row],[DATE SAMPLE DELIVERY]]="","",(CONCATENATE(20,LEFT(Table1[[#This Row],[DATE SAMPLE DELIVERY]],2),"-",(MID(Table1[[#This Row],[DATE SAMPLE DELIVERY]],3,2)),"-",(RIGHT(Table1[[#This Row],[DATE SAMPLE DELIVERY]],2)))))</f>
        <v/>
      </c>
      <c r="U1289" s="122" t="str">
        <f>IF(Table1[[#This Row],[LIBRARY ID]]="","",IF('Sample information'!$B$22="","RML",'Sample information'!$B$22))</f>
        <v/>
      </c>
      <c r="V1289" s="121" t="s">
        <v>280</v>
      </c>
      <c r="W1289" s="195"/>
      <c r="X1289" s="195"/>
      <c r="Y1289" s="197"/>
      <c r="Z1289" s="197"/>
      <c r="AA1289" s="198"/>
      <c r="AB1289" s="197"/>
      <c r="AC1289" s="199"/>
      <c r="AD1289" s="200"/>
      <c r="AE1289" s="201"/>
      <c r="AF1289" s="195"/>
      <c r="AG1289" s="121"/>
      <c r="AH1289" s="121"/>
      <c r="AI1289" s="121"/>
      <c r="AJ1289" s="121"/>
      <c r="AK1289" s="121"/>
      <c r="AL1289" s="121"/>
      <c r="AM1289" s="121"/>
      <c r="AN1289" s="121"/>
      <c r="AO1289" s="121"/>
      <c r="AP1289" s="121"/>
      <c r="AQ1289" s="121"/>
      <c r="AR1289" s="121"/>
      <c r="AS1289" s="121"/>
      <c r="AT1289" s="121"/>
      <c r="AU1289" s="121"/>
      <c r="AV1289" s="121"/>
      <c r="AW1289" s="121"/>
      <c r="AX1289" s="121"/>
      <c r="AY1289" s="121"/>
      <c r="AZ1289" s="121"/>
      <c r="BA1289" s="121"/>
      <c r="BB1289" s="121"/>
      <c r="BC1289" s="121"/>
      <c r="BD1289" s="121"/>
      <c r="BE1289" s="121"/>
    </row>
    <row r="1290" spans="1:57" s="122" customFormat="1" ht="15">
      <c r="A1290" s="202" t="str">
        <f>IF(Table1[[#This Row],[LIBRARY ID]]="","",CONCATENATE('Sample information'!B$16," #1"," ",Table1[[#This Row],[DATE SAMPLE DELIVERY]]))</f>
        <v/>
      </c>
      <c r="B1290" s="202" t="str">
        <f>IF(Table1[[#This Row],[LIBRARY ID]]="","",CONCATENATE('Sample information'!B$16,"-",Table1[[#This Row],[LIBRARY ID]]))</f>
        <v/>
      </c>
      <c r="C1290" s="194"/>
      <c r="D1290" s="194"/>
      <c r="E1290" s="194"/>
      <c r="F1290" s="204" t="s">
        <v>547</v>
      </c>
      <c r="G1290" s="194"/>
      <c r="H1290" s="194"/>
      <c r="I1290" s="194"/>
      <c r="J1290" s="194"/>
      <c r="K1290" s="194"/>
      <c r="L1290" s="202" t="str">
        <f>IF(Table1[[#This Row],[INDEX CATEGORY]]="",CONCATENATE("Custom (",Table1[[#This Row],[CUSTOM INDEX]],")"),IF(Table1[[#This Row],[INDEX CATEGORY]]="No index","Custom (None)",INDEX(Index!$C$3:$X$230,MATCH(Table1[[#This Row],[INDEX NUMBER]],Index!$B$3:$B$230,0),MATCH(Table1[[#This Row],[INDEX CATEGORY]],Index!$C$2:$X$2,0))))</f>
        <v>Custom ()</v>
      </c>
      <c r="M1290" s="205"/>
      <c r="N1290" s="206" t="s">
        <v>5</v>
      </c>
      <c r="O1290" s="205" t="s">
        <v>58</v>
      </c>
      <c r="P1290" s="210" t="str">
        <f>IF(Table1[[#This Row],[LIBRARY ID]]="","",Table1[[#This Row],[VOLUME]])</f>
        <v/>
      </c>
      <c r="Q1290" s="210" t="str">
        <f>IF(Table1[[#This Row],[LIBRARY ID]]="","",Table1[[#This Row],[CONCENTRATION]]*Table1[[#This Row],[VOLUME]])</f>
        <v/>
      </c>
      <c r="R1290" s="196" t="s">
        <v>982</v>
      </c>
      <c r="S1290" s="207" t="str">
        <f>IF(Table1[[#This Row],[LIBRARY ID]]="","",CONCATENATE('Sample information'!$B$16,"_",Table1[[#This Row],[PLATE]],"_org_",Table1[[#This Row],[DATE SAMPLE DELIVERY]]))</f>
        <v/>
      </c>
      <c r="T1290" s="121" t="str">
        <f>IF(Table1[[#This Row],[DATE SAMPLE DELIVERY]]="","",(CONCATENATE(20,LEFT(Table1[[#This Row],[DATE SAMPLE DELIVERY]],2),"-",(MID(Table1[[#This Row],[DATE SAMPLE DELIVERY]],3,2)),"-",(RIGHT(Table1[[#This Row],[DATE SAMPLE DELIVERY]],2)))))</f>
        <v/>
      </c>
      <c r="U1290" s="122" t="str">
        <f>IF(Table1[[#This Row],[LIBRARY ID]]="","",IF('Sample information'!$B$22="","RML",'Sample information'!$B$22))</f>
        <v/>
      </c>
      <c r="V1290" s="121" t="s">
        <v>280</v>
      </c>
      <c r="W1290" s="195"/>
      <c r="X1290" s="195"/>
      <c r="Y1290" s="197"/>
      <c r="Z1290" s="197"/>
      <c r="AA1290" s="198"/>
      <c r="AB1290" s="197"/>
      <c r="AC1290" s="199"/>
      <c r="AD1290" s="200"/>
      <c r="AE1290" s="201"/>
      <c r="AF1290" s="195"/>
      <c r="AG1290" s="121"/>
      <c r="AH1290" s="121"/>
      <c r="AI1290" s="121"/>
      <c r="AJ1290" s="121"/>
      <c r="AK1290" s="121"/>
      <c r="AL1290" s="121"/>
      <c r="AM1290" s="121"/>
      <c r="AN1290" s="121"/>
      <c r="AO1290" s="121"/>
      <c r="AP1290" s="121"/>
      <c r="AQ1290" s="121"/>
      <c r="AR1290" s="121"/>
      <c r="AS1290" s="121"/>
      <c r="AT1290" s="121"/>
      <c r="AU1290" s="121"/>
      <c r="AV1290" s="121"/>
      <c r="AW1290" s="121"/>
      <c r="AX1290" s="121"/>
      <c r="AY1290" s="121"/>
      <c r="AZ1290" s="121"/>
      <c r="BA1290" s="121"/>
      <c r="BB1290" s="121"/>
      <c r="BC1290" s="121"/>
      <c r="BD1290" s="121"/>
      <c r="BE1290" s="121"/>
    </row>
    <row r="1291" spans="1:57" s="122" customFormat="1" ht="15">
      <c r="A1291" s="202" t="str">
        <f>IF(Table1[[#This Row],[LIBRARY ID]]="","",CONCATENATE('Sample information'!B$16," #1"," ",Table1[[#This Row],[DATE SAMPLE DELIVERY]]))</f>
        <v/>
      </c>
      <c r="B1291" s="202" t="str">
        <f>IF(Table1[[#This Row],[LIBRARY ID]]="","",CONCATENATE('Sample information'!B$16,"-",Table1[[#This Row],[LIBRARY ID]]))</f>
        <v/>
      </c>
      <c r="C1291" s="194"/>
      <c r="D1291" s="194"/>
      <c r="E1291" s="194"/>
      <c r="F1291" s="204" t="s">
        <v>547</v>
      </c>
      <c r="G1291" s="194"/>
      <c r="H1291" s="194"/>
      <c r="I1291" s="194"/>
      <c r="J1291" s="194"/>
      <c r="K1291" s="194"/>
      <c r="L1291" s="202" t="str">
        <f>IF(Table1[[#This Row],[INDEX CATEGORY]]="",CONCATENATE("Custom (",Table1[[#This Row],[CUSTOM INDEX]],")"),IF(Table1[[#This Row],[INDEX CATEGORY]]="No index","Custom (None)",INDEX(Index!$C$3:$X$230,MATCH(Table1[[#This Row],[INDEX NUMBER]],Index!$B$3:$B$230,0),MATCH(Table1[[#This Row],[INDEX CATEGORY]],Index!$C$2:$X$2,0))))</f>
        <v>Custom ()</v>
      </c>
      <c r="M1291" s="205"/>
      <c r="N1291" s="206" t="s">
        <v>5</v>
      </c>
      <c r="O1291" s="205" t="s">
        <v>59</v>
      </c>
      <c r="P1291" s="210" t="str">
        <f>IF(Table1[[#This Row],[LIBRARY ID]]="","",Table1[[#This Row],[VOLUME]])</f>
        <v/>
      </c>
      <c r="Q1291" s="210" t="str">
        <f>IF(Table1[[#This Row],[LIBRARY ID]]="","",Table1[[#This Row],[CONCENTRATION]]*Table1[[#This Row],[VOLUME]])</f>
        <v/>
      </c>
      <c r="R1291" s="196" t="s">
        <v>982</v>
      </c>
      <c r="S1291" s="207" t="str">
        <f>IF(Table1[[#This Row],[LIBRARY ID]]="","",CONCATENATE('Sample information'!$B$16,"_",Table1[[#This Row],[PLATE]],"_org_",Table1[[#This Row],[DATE SAMPLE DELIVERY]]))</f>
        <v/>
      </c>
      <c r="T1291" s="121" t="str">
        <f>IF(Table1[[#This Row],[DATE SAMPLE DELIVERY]]="","",(CONCATENATE(20,LEFT(Table1[[#This Row],[DATE SAMPLE DELIVERY]],2),"-",(MID(Table1[[#This Row],[DATE SAMPLE DELIVERY]],3,2)),"-",(RIGHT(Table1[[#This Row],[DATE SAMPLE DELIVERY]],2)))))</f>
        <v/>
      </c>
      <c r="U1291" s="122" t="str">
        <f>IF(Table1[[#This Row],[LIBRARY ID]]="","",IF('Sample information'!$B$22="","RML",'Sample information'!$B$22))</f>
        <v/>
      </c>
      <c r="V1291" s="121" t="s">
        <v>280</v>
      </c>
      <c r="W1291" s="195"/>
      <c r="X1291" s="195"/>
      <c r="Y1291" s="197"/>
      <c r="Z1291" s="197"/>
      <c r="AA1291" s="198"/>
      <c r="AB1291" s="197"/>
      <c r="AC1291" s="199"/>
      <c r="AD1291" s="200"/>
      <c r="AE1291" s="201"/>
      <c r="AF1291" s="195"/>
      <c r="AG1291" s="121"/>
      <c r="AH1291" s="121"/>
      <c r="AI1291" s="121"/>
      <c r="AJ1291" s="121"/>
      <c r="AK1291" s="121"/>
      <c r="AL1291" s="121"/>
      <c r="AM1291" s="121"/>
      <c r="AN1291" s="121"/>
      <c r="AO1291" s="121"/>
      <c r="AP1291" s="121"/>
      <c r="AQ1291" s="121"/>
      <c r="AR1291" s="121"/>
      <c r="AS1291" s="121"/>
      <c r="AT1291" s="121"/>
      <c r="AU1291" s="121"/>
      <c r="AV1291" s="121"/>
      <c r="AW1291" s="121"/>
      <c r="AX1291" s="121"/>
      <c r="AY1291" s="121"/>
      <c r="AZ1291" s="121"/>
      <c r="BA1291" s="121"/>
      <c r="BB1291" s="121"/>
      <c r="BC1291" s="121"/>
      <c r="BD1291" s="121"/>
      <c r="BE1291" s="121"/>
    </row>
    <row r="1292" spans="1:57" s="122" customFormat="1" ht="15">
      <c r="A1292" s="202" t="str">
        <f>IF(Table1[[#This Row],[LIBRARY ID]]="","",CONCATENATE('Sample information'!B$16," #1"," ",Table1[[#This Row],[DATE SAMPLE DELIVERY]]))</f>
        <v/>
      </c>
      <c r="B1292" s="202" t="str">
        <f>IF(Table1[[#This Row],[LIBRARY ID]]="","",CONCATENATE('Sample information'!B$16,"-",Table1[[#This Row],[LIBRARY ID]]))</f>
        <v/>
      </c>
      <c r="C1292" s="194"/>
      <c r="D1292" s="194"/>
      <c r="E1292" s="194"/>
      <c r="F1292" s="204" t="s">
        <v>547</v>
      </c>
      <c r="G1292" s="194"/>
      <c r="H1292" s="194"/>
      <c r="I1292" s="194"/>
      <c r="J1292" s="194"/>
      <c r="K1292" s="194"/>
      <c r="L1292" s="202" t="str">
        <f>IF(Table1[[#This Row],[INDEX CATEGORY]]="",CONCATENATE("Custom (",Table1[[#This Row],[CUSTOM INDEX]],")"),IF(Table1[[#This Row],[INDEX CATEGORY]]="No index","Custom (None)",INDEX(Index!$C$3:$X$230,MATCH(Table1[[#This Row],[INDEX NUMBER]],Index!$B$3:$B$230,0),MATCH(Table1[[#This Row],[INDEX CATEGORY]],Index!$C$2:$X$2,0))))</f>
        <v>Custom ()</v>
      </c>
      <c r="M1292" s="205"/>
      <c r="N1292" s="206" t="s">
        <v>5</v>
      </c>
      <c r="O1292" s="205" t="s">
        <v>60</v>
      </c>
      <c r="P1292" s="210" t="str">
        <f>IF(Table1[[#This Row],[LIBRARY ID]]="","",Table1[[#This Row],[VOLUME]])</f>
        <v/>
      </c>
      <c r="Q1292" s="210" t="str">
        <f>IF(Table1[[#This Row],[LIBRARY ID]]="","",Table1[[#This Row],[CONCENTRATION]]*Table1[[#This Row],[VOLUME]])</f>
        <v/>
      </c>
      <c r="R1292" s="196" t="s">
        <v>982</v>
      </c>
      <c r="S1292" s="207" t="str">
        <f>IF(Table1[[#This Row],[LIBRARY ID]]="","",CONCATENATE('Sample information'!$B$16,"_",Table1[[#This Row],[PLATE]],"_org_",Table1[[#This Row],[DATE SAMPLE DELIVERY]]))</f>
        <v/>
      </c>
      <c r="T1292" s="121" t="str">
        <f>IF(Table1[[#This Row],[DATE SAMPLE DELIVERY]]="","",(CONCATENATE(20,LEFT(Table1[[#This Row],[DATE SAMPLE DELIVERY]],2),"-",(MID(Table1[[#This Row],[DATE SAMPLE DELIVERY]],3,2)),"-",(RIGHT(Table1[[#This Row],[DATE SAMPLE DELIVERY]],2)))))</f>
        <v/>
      </c>
      <c r="U1292" s="122" t="str">
        <f>IF(Table1[[#This Row],[LIBRARY ID]]="","",IF('Sample information'!$B$22="","RML",'Sample information'!$B$22))</f>
        <v/>
      </c>
      <c r="V1292" s="121" t="s">
        <v>280</v>
      </c>
      <c r="W1292" s="195"/>
      <c r="X1292" s="195"/>
      <c r="Y1292" s="197"/>
      <c r="Z1292" s="197"/>
      <c r="AA1292" s="198"/>
      <c r="AB1292" s="197"/>
      <c r="AC1292" s="199"/>
      <c r="AD1292" s="200"/>
      <c r="AE1292" s="201"/>
      <c r="AF1292" s="195"/>
      <c r="AG1292" s="121"/>
      <c r="AH1292" s="121"/>
      <c r="AI1292" s="121"/>
      <c r="AJ1292" s="121"/>
      <c r="AK1292" s="121"/>
      <c r="AL1292" s="121"/>
      <c r="AM1292" s="121"/>
      <c r="AN1292" s="121"/>
      <c r="AO1292" s="121"/>
      <c r="AP1292" s="121"/>
      <c r="AQ1292" s="121"/>
      <c r="AR1292" s="121"/>
      <c r="AS1292" s="121"/>
      <c r="AT1292" s="121"/>
      <c r="AU1292" s="121"/>
      <c r="AV1292" s="121"/>
      <c r="AW1292" s="121"/>
      <c r="AX1292" s="121"/>
      <c r="AY1292" s="121"/>
      <c r="AZ1292" s="121"/>
      <c r="BA1292" s="121"/>
      <c r="BB1292" s="121"/>
      <c r="BC1292" s="121"/>
      <c r="BD1292" s="121"/>
      <c r="BE1292" s="121"/>
    </row>
    <row r="1293" spans="1:57" s="122" customFormat="1" ht="15">
      <c r="A1293" s="202" t="str">
        <f>IF(Table1[[#This Row],[LIBRARY ID]]="","",CONCATENATE('Sample information'!B$16," #1"," ",Table1[[#This Row],[DATE SAMPLE DELIVERY]]))</f>
        <v/>
      </c>
      <c r="B1293" s="202" t="str">
        <f>IF(Table1[[#This Row],[LIBRARY ID]]="","",CONCATENATE('Sample information'!B$16,"-",Table1[[#This Row],[LIBRARY ID]]))</f>
        <v/>
      </c>
      <c r="C1293" s="194"/>
      <c r="D1293" s="194"/>
      <c r="E1293" s="194"/>
      <c r="F1293" s="204" t="s">
        <v>547</v>
      </c>
      <c r="G1293" s="194"/>
      <c r="H1293" s="194"/>
      <c r="I1293" s="194"/>
      <c r="J1293" s="194"/>
      <c r="K1293" s="194"/>
      <c r="L1293" s="202" t="str">
        <f>IF(Table1[[#This Row],[INDEX CATEGORY]]="",CONCATENATE("Custom (",Table1[[#This Row],[CUSTOM INDEX]],")"),IF(Table1[[#This Row],[INDEX CATEGORY]]="No index","Custom (None)",INDEX(Index!$C$3:$X$230,MATCH(Table1[[#This Row],[INDEX NUMBER]],Index!$B$3:$B$230,0),MATCH(Table1[[#This Row],[INDEX CATEGORY]],Index!$C$2:$X$2,0))))</f>
        <v>Custom ()</v>
      </c>
      <c r="M1293" s="205"/>
      <c r="N1293" s="206" t="s">
        <v>5</v>
      </c>
      <c r="O1293" s="205" t="s">
        <v>61</v>
      </c>
      <c r="P1293" s="210" t="str">
        <f>IF(Table1[[#This Row],[LIBRARY ID]]="","",Table1[[#This Row],[VOLUME]])</f>
        <v/>
      </c>
      <c r="Q1293" s="210" t="str">
        <f>IF(Table1[[#This Row],[LIBRARY ID]]="","",Table1[[#This Row],[CONCENTRATION]]*Table1[[#This Row],[VOLUME]])</f>
        <v/>
      </c>
      <c r="R1293" s="196" t="s">
        <v>982</v>
      </c>
      <c r="S1293" s="207" t="str">
        <f>IF(Table1[[#This Row],[LIBRARY ID]]="","",CONCATENATE('Sample information'!$B$16,"_",Table1[[#This Row],[PLATE]],"_org_",Table1[[#This Row],[DATE SAMPLE DELIVERY]]))</f>
        <v/>
      </c>
      <c r="T1293" s="121" t="str">
        <f>IF(Table1[[#This Row],[DATE SAMPLE DELIVERY]]="","",(CONCATENATE(20,LEFT(Table1[[#This Row],[DATE SAMPLE DELIVERY]],2),"-",(MID(Table1[[#This Row],[DATE SAMPLE DELIVERY]],3,2)),"-",(RIGHT(Table1[[#This Row],[DATE SAMPLE DELIVERY]],2)))))</f>
        <v/>
      </c>
      <c r="U1293" s="122" t="str">
        <f>IF(Table1[[#This Row],[LIBRARY ID]]="","",IF('Sample information'!$B$22="","RML",'Sample information'!$B$22))</f>
        <v/>
      </c>
      <c r="V1293" s="121" t="s">
        <v>280</v>
      </c>
      <c r="W1293" s="195"/>
      <c r="X1293" s="195"/>
      <c r="Y1293" s="197"/>
      <c r="Z1293" s="197"/>
      <c r="AA1293" s="198"/>
      <c r="AB1293" s="197"/>
      <c r="AC1293" s="199"/>
      <c r="AD1293" s="200"/>
      <c r="AE1293" s="201"/>
      <c r="AF1293" s="195"/>
      <c r="AG1293" s="121"/>
      <c r="AH1293" s="121"/>
      <c r="AI1293" s="121"/>
      <c r="AJ1293" s="121"/>
      <c r="AK1293" s="121"/>
      <c r="AL1293" s="121"/>
      <c r="AM1293" s="121"/>
      <c r="AN1293" s="121"/>
      <c r="AO1293" s="121"/>
      <c r="AP1293" s="121"/>
      <c r="AQ1293" s="121"/>
      <c r="AR1293" s="121"/>
      <c r="AS1293" s="121"/>
      <c r="AT1293" s="121"/>
      <c r="AU1293" s="121"/>
      <c r="AV1293" s="121"/>
      <c r="AW1293" s="121"/>
      <c r="AX1293" s="121"/>
      <c r="AY1293" s="121"/>
      <c r="AZ1293" s="121"/>
      <c r="BA1293" s="121"/>
      <c r="BB1293" s="121"/>
      <c r="BC1293" s="121"/>
      <c r="BD1293" s="121"/>
      <c r="BE1293" s="121"/>
    </row>
    <row r="1294" spans="1:57" s="122" customFormat="1" ht="15">
      <c r="A1294" s="202" t="str">
        <f>IF(Table1[[#This Row],[LIBRARY ID]]="","",CONCATENATE('Sample information'!B$16," #1"," ",Table1[[#This Row],[DATE SAMPLE DELIVERY]]))</f>
        <v/>
      </c>
      <c r="B1294" s="202" t="str">
        <f>IF(Table1[[#This Row],[LIBRARY ID]]="","",CONCATENATE('Sample information'!B$16,"-",Table1[[#This Row],[LIBRARY ID]]))</f>
        <v/>
      </c>
      <c r="C1294" s="194"/>
      <c r="D1294" s="194"/>
      <c r="E1294" s="194"/>
      <c r="F1294" s="204" t="s">
        <v>547</v>
      </c>
      <c r="G1294" s="194"/>
      <c r="H1294" s="194"/>
      <c r="I1294" s="194"/>
      <c r="J1294" s="194"/>
      <c r="K1294" s="194"/>
      <c r="L1294" s="202" t="str">
        <f>IF(Table1[[#This Row],[INDEX CATEGORY]]="",CONCATENATE("Custom (",Table1[[#This Row],[CUSTOM INDEX]],")"),IF(Table1[[#This Row],[INDEX CATEGORY]]="No index","Custom (None)",INDEX(Index!$C$3:$X$230,MATCH(Table1[[#This Row],[INDEX NUMBER]],Index!$B$3:$B$230,0),MATCH(Table1[[#This Row],[INDEX CATEGORY]],Index!$C$2:$X$2,0))))</f>
        <v>Custom ()</v>
      </c>
      <c r="M1294" s="205"/>
      <c r="N1294" s="206" t="s">
        <v>5</v>
      </c>
      <c r="O1294" s="205" t="s">
        <v>62</v>
      </c>
      <c r="P1294" s="210" t="str">
        <f>IF(Table1[[#This Row],[LIBRARY ID]]="","",Table1[[#This Row],[VOLUME]])</f>
        <v/>
      </c>
      <c r="Q1294" s="210" t="str">
        <f>IF(Table1[[#This Row],[LIBRARY ID]]="","",Table1[[#This Row],[CONCENTRATION]]*Table1[[#This Row],[VOLUME]])</f>
        <v/>
      </c>
      <c r="R1294" s="196" t="s">
        <v>982</v>
      </c>
      <c r="S1294" s="207" t="str">
        <f>IF(Table1[[#This Row],[LIBRARY ID]]="","",CONCATENATE('Sample information'!$B$16,"_",Table1[[#This Row],[PLATE]],"_org_",Table1[[#This Row],[DATE SAMPLE DELIVERY]]))</f>
        <v/>
      </c>
      <c r="T1294" s="121" t="str">
        <f>IF(Table1[[#This Row],[DATE SAMPLE DELIVERY]]="","",(CONCATENATE(20,LEFT(Table1[[#This Row],[DATE SAMPLE DELIVERY]],2),"-",(MID(Table1[[#This Row],[DATE SAMPLE DELIVERY]],3,2)),"-",(RIGHT(Table1[[#This Row],[DATE SAMPLE DELIVERY]],2)))))</f>
        <v/>
      </c>
      <c r="U1294" s="122" t="str">
        <f>IF(Table1[[#This Row],[LIBRARY ID]]="","",IF('Sample information'!$B$22="","RML",'Sample information'!$B$22))</f>
        <v/>
      </c>
      <c r="V1294" s="121" t="s">
        <v>280</v>
      </c>
      <c r="W1294" s="195"/>
      <c r="X1294" s="195"/>
      <c r="Y1294" s="197"/>
      <c r="Z1294" s="197"/>
      <c r="AA1294" s="198"/>
      <c r="AB1294" s="197"/>
      <c r="AC1294" s="199"/>
      <c r="AD1294" s="200"/>
      <c r="AE1294" s="201"/>
      <c r="AF1294" s="195"/>
      <c r="AG1294" s="121"/>
      <c r="AH1294" s="121"/>
      <c r="AI1294" s="121"/>
      <c r="AJ1294" s="121"/>
      <c r="AK1294" s="121"/>
      <c r="AL1294" s="121"/>
      <c r="AM1294" s="121"/>
      <c r="AN1294" s="121"/>
      <c r="AO1294" s="121"/>
      <c r="AP1294" s="121"/>
      <c r="AQ1294" s="121"/>
      <c r="AR1294" s="121"/>
      <c r="AS1294" s="121"/>
      <c r="AT1294" s="121"/>
      <c r="AU1294" s="121"/>
      <c r="AV1294" s="121"/>
      <c r="AW1294" s="121"/>
      <c r="AX1294" s="121"/>
      <c r="AY1294" s="121"/>
      <c r="AZ1294" s="121"/>
      <c r="BA1294" s="121"/>
      <c r="BB1294" s="121"/>
      <c r="BC1294" s="121"/>
      <c r="BD1294" s="121"/>
      <c r="BE1294" s="121"/>
    </row>
    <row r="1295" spans="1:57" s="122" customFormat="1" ht="15">
      <c r="A1295" s="202" t="str">
        <f>IF(Table1[[#This Row],[LIBRARY ID]]="","",CONCATENATE('Sample information'!B$16," #1"," ",Table1[[#This Row],[DATE SAMPLE DELIVERY]]))</f>
        <v/>
      </c>
      <c r="B1295" s="202" t="str">
        <f>IF(Table1[[#This Row],[LIBRARY ID]]="","",CONCATENATE('Sample information'!B$16,"-",Table1[[#This Row],[LIBRARY ID]]))</f>
        <v/>
      </c>
      <c r="C1295" s="194"/>
      <c r="D1295" s="194"/>
      <c r="E1295" s="194"/>
      <c r="F1295" s="204" t="s">
        <v>547</v>
      </c>
      <c r="G1295" s="194"/>
      <c r="H1295" s="194"/>
      <c r="I1295" s="194"/>
      <c r="J1295" s="194"/>
      <c r="K1295" s="194"/>
      <c r="L1295" s="202" t="str">
        <f>IF(Table1[[#This Row],[INDEX CATEGORY]]="",CONCATENATE("Custom (",Table1[[#This Row],[CUSTOM INDEX]],")"),IF(Table1[[#This Row],[INDEX CATEGORY]]="No index","Custom (None)",INDEX(Index!$C$3:$X$230,MATCH(Table1[[#This Row],[INDEX NUMBER]],Index!$B$3:$B$230,0),MATCH(Table1[[#This Row],[INDEX CATEGORY]],Index!$C$2:$X$2,0))))</f>
        <v>Custom ()</v>
      </c>
      <c r="M1295" s="205"/>
      <c r="N1295" s="206" t="s">
        <v>5</v>
      </c>
      <c r="O1295" s="205" t="s">
        <v>63</v>
      </c>
      <c r="P1295" s="210" t="str">
        <f>IF(Table1[[#This Row],[LIBRARY ID]]="","",Table1[[#This Row],[VOLUME]])</f>
        <v/>
      </c>
      <c r="Q1295" s="210" t="str">
        <f>IF(Table1[[#This Row],[LIBRARY ID]]="","",Table1[[#This Row],[CONCENTRATION]]*Table1[[#This Row],[VOLUME]])</f>
        <v/>
      </c>
      <c r="R1295" s="196" t="s">
        <v>982</v>
      </c>
      <c r="S1295" s="207" t="str">
        <f>IF(Table1[[#This Row],[LIBRARY ID]]="","",CONCATENATE('Sample information'!$B$16,"_",Table1[[#This Row],[PLATE]],"_org_",Table1[[#This Row],[DATE SAMPLE DELIVERY]]))</f>
        <v/>
      </c>
      <c r="T1295" s="121" t="str">
        <f>IF(Table1[[#This Row],[DATE SAMPLE DELIVERY]]="","",(CONCATENATE(20,LEFT(Table1[[#This Row],[DATE SAMPLE DELIVERY]],2),"-",(MID(Table1[[#This Row],[DATE SAMPLE DELIVERY]],3,2)),"-",(RIGHT(Table1[[#This Row],[DATE SAMPLE DELIVERY]],2)))))</f>
        <v/>
      </c>
      <c r="U1295" s="122" t="str">
        <f>IF(Table1[[#This Row],[LIBRARY ID]]="","",IF('Sample information'!$B$22="","RML",'Sample information'!$B$22))</f>
        <v/>
      </c>
      <c r="V1295" s="121" t="s">
        <v>280</v>
      </c>
      <c r="W1295" s="195"/>
      <c r="X1295" s="195"/>
      <c r="Y1295" s="197"/>
      <c r="Z1295" s="197"/>
      <c r="AA1295" s="198"/>
      <c r="AB1295" s="197"/>
      <c r="AC1295" s="199"/>
      <c r="AD1295" s="200"/>
      <c r="AE1295" s="201"/>
      <c r="AF1295" s="195"/>
      <c r="AG1295" s="121"/>
      <c r="AH1295" s="121"/>
      <c r="AI1295" s="121"/>
      <c r="AJ1295" s="121"/>
      <c r="AK1295" s="121"/>
      <c r="AL1295" s="121"/>
      <c r="AM1295" s="121"/>
      <c r="AN1295" s="121"/>
      <c r="AO1295" s="121"/>
      <c r="AP1295" s="121"/>
      <c r="AQ1295" s="121"/>
      <c r="AR1295" s="121"/>
      <c r="AS1295" s="121"/>
      <c r="AT1295" s="121"/>
      <c r="AU1295" s="121"/>
      <c r="AV1295" s="121"/>
      <c r="AW1295" s="121"/>
      <c r="AX1295" s="121"/>
      <c r="AY1295" s="121"/>
      <c r="AZ1295" s="121"/>
      <c r="BA1295" s="121"/>
      <c r="BB1295" s="121"/>
      <c r="BC1295" s="121"/>
      <c r="BD1295" s="121"/>
      <c r="BE1295" s="121"/>
    </row>
    <row r="1296" spans="1:57" s="122" customFormat="1" ht="15">
      <c r="A1296" s="202" t="str">
        <f>IF(Table1[[#This Row],[LIBRARY ID]]="","",CONCATENATE('Sample information'!B$16," #1"," ",Table1[[#This Row],[DATE SAMPLE DELIVERY]]))</f>
        <v/>
      </c>
      <c r="B1296" s="202" t="str">
        <f>IF(Table1[[#This Row],[LIBRARY ID]]="","",CONCATENATE('Sample information'!B$16,"-",Table1[[#This Row],[LIBRARY ID]]))</f>
        <v/>
      </c>
      <c r="C1296" s="194"/>
      <c r="D1296" s="194"/>
      <c r="E1296" s="194"/>
      <c r="F1296" s="204" t="s">
        <v>547</v>
      </c>
      <c r="G1296" s="194"/>
      <c r="H1296" s="194"/>
      <c r="I1296" s="194"/>
      <c r="J1296" s="194"/>
      <c r="K1296" s="194"/>
      <c r="L1296" s="202" t="str">
        <f>IF(Table1[[#This Row],[INDEX CATEGORY]]="",CONCATENATE("Custom (",Table1[[#This Row],[CUSTOM INDEX]],")"),IF(Table1[[#This Row],[INDEX CATEGORY]]="No index","Custom (None)",INDEX(Index!$C$3:$X$230,MATCH(Table1[[#This Row],[INDEX NUMBER]],Index!$B$3:$B$230,0),MATCH(Table1[[#This Row],[INDEX CATEGORY]],Index!$C$2:$X$2,0))))</f>
        <v>Custom ()</v>
      </c>
      <c r="M1296" s="205"/>
      <c r="N1296" s="206" t="s">
        <v>5</v>
      </c>
      <c r="O1296" s="205" t="s">
        <v>64</v>
      </c>
      <c r="P1296" s="210" t="str">
        <f>IF(Table1[[#This Row],[LIBRARY ID]]="","",Table1[[#This Row],[VOLUME]])</f>
        <v/>
      </c>
      <c r="Q1296" s="210" t="str">
        <f>IF(Table1[[#This Row],[LIBRARY ID]]="","",Table1[[#This Row],[CONCENTRATION]]*Table1[[#This Row],[VOLUME]])</f>
        <v/>
      </c>
      <c r="R1296" s="196" t="s">
        <v>982</v>
      </c>
      <c r="S1296" s="207" t="str">
        <f>IF(Table1[[#This Row],[LIBRARY ID]]="","",CONCATENATE('Sample information'!$B$16,"_",Table1[[#This Row],[PLATE]],"_org_",Table1[[#This Row],[DATE SAMPLE DELIVERY]]))</f>
        <v/>
      </c>
      <c r="T1296" s="121" t="str">
        <f>IF(Table1[[#This Row],[DATE SAMPLE DELIVERY]]="","",(CONCATENATE(20,LEFT(Table1[[#This Row],[DATE SAMPLE DELIVERY]],2),"-",(MID(Table1[[#This Row],[DATE SAMPLE DELIVERY]],3,2)),"-",(RIGHT(Table1[[#This Row],[DATE SAMPLE DELIVERY]],2)))))</f>
        <v/>
      </c>
      <c r="U1296" s="122" t="str">
        <f>IF(Table1[[#This Row],[LIBRARY ID]]="","",IF('Sample information'!$B$22="","RML",'Sample information'!$B$22))</f>
        <v/>
      </c>
      <c r="V1296" s="121" t="s">
        <v>280</v>
      </c>
      <c r="W1296" s="195"/>
      <c r="X1296" s="195"/>
      <c r="Y1296" s="197"/>
      <c r="Z1296" s="197"/>
      <c r="AA1296" s="198"/>
      <c r="AB1296" s="197"/>
      <c r="AC1296" s="199"/>
      <c r="AD1296" s="200"/>
      <c r="AE1296" s="201"/>
      <c r="AF1296" s="195"/>
      <c r="AG1296" s="121"/>
      <c r="AH1296" s="121"/>
      <c r="AI1296" s="121"/>
      <c r="AJ1296" s="121"/>
      <c r="AK1296" s="121"/>
      <c r="AL1296" s="121"/>
      <c r="AM1296" s="121"/>
      <c r="AN1296" s="121"/>
      <c r="AO1296" s="121"/>
      <c r="AP1296" s="121"/>
      <c r="AQ1296" s="121"/>
      <c r="AR1296" s="121"/>
      <c r="AS1296" s="121"/>
      <c r="AT1296" s="121"/>
      <c r="AU1296" s="121"/>
      <c r="AV1296" s="121"/>
      <c r="AW1296" s="121"/>
      <c r="AX1296" s="121"/>
      <c r="AY1296" s="121"/>
      <c r="AZ1296" s="121"/>
      <c r="BA1296" s="121"/>
      <c r="BB1296" s="121"/>
      <c r="BC1296" s="121"/>
      <c r="BD1296" s="121"/>
      <c r="BE1296" s="121"/>
    </row>
    <row r="1297" spans="1:57" s="122" customFormat="1" ht="15">
      <c r="A1297" s="202" t="str">
        <f>IF(Table1[[#This Row],[LIBRARY ID]]="","",CONCATENATE('Sample information'!B$16," #1"," ",Table1[[#This Row],[DATE SAMPLE DELIVERY]]))</f>
        <v/>
      </c>
      <c r="B1297" s="202" t="str">
        <f>IF(Table1[[#This Row],[LIBRARY ID]]="","",CONCATENATE('Sample information'!B$16,"-",Table1[[#This Row],[LIBRARY ID]]))</f>
        <v/>
      </c>
      <c r="C1297" s="194"/>
      <c r="D1297" s="194"/>
      <c r="E1297" s="194"/>
      <c r="F1297" s="204" t="s">
        <v>547</v>
      </c>
      <c r="G1297" s="194"/>
      <c r="H1297" s="194"/>
      <c r="I1297" s="194"/>
      <c r="J1297" s="194"/>
      <c r="K1297" s="194"/>
      <c r="L1297" s="202" t="str">
        <f>IF(Table1[[#This Row],[INDEX CATEGORY]]="",CONCATENATE("Custom (",Table1[[#This Row],[CUSTOM INDEX]],")"),IF(Table1[[#This Row],[INDEX CATEGORY]]="No index","Custom (None)",INDEX(Index!$C$3:$X$230,MATCH(Table1[[#This Row],[INDEX NUMBER]],Index!$B$3:$B$230,0),MATCH(Table1[[#This Row],[INDEX CATEGORY]],Index!$C$2:$X$2,0))))</f>
        <v>Custom ()</v>
      </c>
      <c r="M1297" s="205"/>
      <c r="N1297" s="206" t="s">
        <v>5</v>
      </c>
      <c r="O1297" s="205" t="s">
        <v>65</v>
      </c>
      <c r="P1297" s="210" t="str">
        <f>IF(Table1[[#This Row],[LIBRARY ID]]="","",Table1[[#This Row],[VOLUME]])</f>
        <v/>
      </c>
      <c r="Q1297" s="210" t="str">
        <f>IF(Table1[[#This Row],[LIBRARY ID]]="","",Table1[[#This Row],[CONCENTRATION]]*Table1[[#This Row],[VOLUME]])</f>
        <v/>
      </c>
      <c r="R1297" s="196" t="s">
        <v>982</v>
      </c>
      <c r="S1297" s="207" t="str">
        <f>IF(Table1[[#This Row],[LIBRARY ID]]="","",CONCATENATE('Sample information'!$B$16,"_",Table1[[#This Row],[PLATE]],"_org_",Table1[[#This Row],[DATE SAMPLE DELIVERY]]))</f>
        <v/>
      </c>
      <c r="T1297" s="121" t="str">
        <f>IF(Table1[[#This Row],[DATE SAMPLE DELIVERY]]="","",(CONCATENATE(20,LEFT(Table1[[#This Row],[DATE SAMPLE DELIVERY]],2),"-",(MID(Table1[[#This Row],[DATE SAMPLE DELIVERY]],3,2)),"-",(RIGHT(Table1[[#This Row],[DATE SAMPLE DELIVERY]],2)))))</f>
        <v/>
      </c>
      <c r="U1297" s="122" t="str">
        <f>IF(Table1[[#This Row],[LIBRARY ID]]="","",IF('Sample information'!$B$22="","RML",'Sample information'!$B$22))</f>
        <v/>
      </c>
      <c r="V1297" s="121" t="s">
        <v>280</v>
      </c>
      <c r="W1297" s="195"/>
      <c r="X1297" s="195"/>
      <c r="Y1297" s="197"/>
      <c r="Z1297" s="197"/>
      <c r="AA1297" s="198"/>
      <c r="AB1297" s="197"/>
      <c r="AC1297" s="199"/>
      <c r="AD1297" s="200"/>
      <c r="AE1297" s="201"/>
      <c r="AF1297" s="195"/>
      <c r="AG1297" s="121"/>
      <c r="AH1297" s="121"/>
      <c r="AI1297" s="121"/>
      <c r="AJ1297" s="121"/>
      <c r="AK1297" s="121"/>
      <c r="AL1297" s="121"/>
      <c r="AM1297" s="121"/>
      <c r="AN1297" s="121"/>
      <c r="AO1297" s="121"/>
      <c r="AP1297" s="121"/>
      <c r="AQ1297" s="121"/>
      <c r="AR1297" s="121"/>
      <c r="AS1297" s="121"/>
      <c r="AT1297" s="121"/>
      <c r="AU1297" s="121"/>
      <c r="AV1297" s="121"/>
      <c r="AW1297" s="121"/>
      <c r="AX1297" s="121"/>
      <c r="AY1297" s="121"/>
      <c r="AZ1297" s="121"/>
      <c r="BA1297" s="121"/>
      <c r="BB1297" s="121"/>
      <c r="BC1297" s="121"/>
      <c r="BD1297" s="121"/>
      <c r="BE1297" s="121"/>
    </row>
    <row r="1298" spans="1:57" s="122" customFormat="1" ht="15">
      <c r="A1298" s="202" t="str">
        <f>IF(Table1[[#This Row],[LIBRARY ID]]="","",CONCATENATE('Sample information'!B$16," #1"," ",Table1[[#This Row],[DATE SAMPLE DELIVERY]]))</f>
        <v/>
      </c>
      <c r="B1298" s="202" t="str">
        <f>IF(Table1[[#This Row],[LIBRARY ID]]="","",CONCATENATE('Sample information'!B$16,"-",Table1[[#This Row],[LIBRARY ID]]))</f>
        <v/>
      </c>
      <c r="C1298" s="194"/>
      <c r="D1298" s="194"/>
      <c r="E1298" s="194"/>
      <c r="F1298" s="204" t="s">
        <v>547</v>
      </c>
      <c r="G1298" s="194"/>
      <c r="H1298" s="194"/>
      <c r="I1298" s="194"/>
      <c r="J1298" s="194"/>
      <c r="K1298" s="194"/>
      <c r="L1298" s="202" t="str">
        <f>IF(Table1[[#This Row],[INDEX CATEGORY]]="",CONCATENATE("Custom (",Table1[[#This Row],[CUSTOM INDEX]],")"),IF(Table1[[#This Row],[INDEX CATEGORY]]="No index","Custom (None)",INDEX(Index!$C$3:$X$230,MATCH(Table1[[#This Row],[INDEX NUMBER]],Index!$B$3:$B$230,0),MATCH(Table1[[#This Row],[INDEX CATEGORY]],Index!$C$2:$X$2,0))))</f>
        <v>Custom ()</v>
      </c>
      <c r="M1298" s="205"/>
      <c r="N1298" s="206" t="s">
        <v>5</v>
      </c>
      <c r="O1298" s="205" t="s">
        <v>66</v>
      </c>
      <c r="P1298" s="210" t="str">
        <f>IF(Table1[[#This Row],[LIBRARY ID]]="","",Table1[[#This Row],[VOLUME]])</f>
        <v/>
      </c>
      <c r="Q1298" s="210" t="str">
        <f>IF(Table1[[#This Row],[LIBRARY ID]]="","",Table1[[#This Row],[CONCENTRATION]]*Table1[[#This Row],[VOLUME]])</f>
        <v/>
      </c>
      <c r="R1298" s="196" t="s">
        <v>982</v>
      </c>
      <c r="S1298" s="207" t="str">
        <f>IF(Table1[[#This Row],[LIBRARY ID]]="","",CONCATENATE('Sample information'!$B$16,"_",Table1[[#This Row],[PLATE]],"_org_",Table1[[#This Row],[DATE SAMPLE DELIVERY]]))</f>
        <v/>
      </c>
      <c r="T1298" s="121" t="str">
        <f>IF(Table1[[#This Row],[DATE SAMPLE DELIVERY]]="","",(CONCATENATE(20,LEFT(Table1[[#This Row],[DATE SAMPLE DELIVERY]],2),"-",(MID(Table1[[#This Row],[DATE SAMPLE DELIVERY]],3,2)),"-",(RIGHT(Table1[[#This Row],[DATE SAMPLE DELIVERY]],2)))))</f>
        <v/>
      </c>
      <c r="U1298" s="122" t="str">
        <f>IF(Table1[[#This Row],[LIBRARY ID]]="","",IF('Sample information'!$B$22="","RML",'Sample information'!$B$22))</f>
        <v/>
      </c>
      <c r="V1298" s="121" t="s">
        <v>280</v>
      </c>
      <c r="W1298" s="195"/>
      <c r="X1298" s="195"/>
      <c r="Y1298" s="197"/>
      <c r="Z1298" s="197"/>
      <c r="AA1298" s="198"/>
      <c r="AB1298" s="197"/>
      <c r="AC1298" s="199"/>
      <c r="AD1298" s="200"/>
      <c r="AE1298" s="201"/>
      <c r="AF1298" s="195"/>
      <c r="AG1298" s="121"/>
      <c r="AH1298" s="121"/>
      <c r="AI1298" s="121"/>
      <c r="AJ1298" s="121"/>
      <c r="AK1298" s="121"/>
      <c r="AL1298" s="121"/>
      <c r="AM1298" s="121"/>
      <c r="AN1298" s="121"/>
      <c r="AO1298" s="121"/>
      <c r="AP1298" s="121"/>
      <c r="AQ1298" s="121"/>
      <c r="AR1298" s="121"/>
      <c r="AS1298" s="121"/>
      <c r="AT1298" s="121"/>
      <c r="AU1298" s="121"/>
      <c r="AV1298" s="121"/>
      <c r="AW1298" s="121"/>
      <c r="AX1298" s="121"/>
      <c r="AY1298" s="121"/>
      <c r="AZ1298" s="121"/>
      <c r="BA1298" s="121"/>
      <c r="BB1298" s="121"/>
      <c r="BC1298" s="121"/>
      <c r="BD1298" s="121"/>
      <c r="BE1298" s="121"/>
    </row>
    <row r="1299" spans="1:57" s="122" customFormat="1" ht="15">
      <c r="A1299" s="202" t="str">
        <f>IF(Table1[[#This Row],[LIBRARY ID]]="","",CONCATENATE('Sample information'!B$16," #1"," ",Table1[[#This Row],[DATE SAMPLE DELIVERY]]))</f>
        <v/>
      </c>
      <c r="B1299" s="202" t="str">
        <f>IF(Table1[[#This Row],[LIBRARY ID]]="","",CONCATENATE('Sample information'!B$16,"-",Table1[[#This Row],[LIBRARY ID]]))</f>
        <v/>
      </c>
      <c r="C1299" s="194"/>
      <c r="D1299" s="194"/>
      <c r="E1299" s="194"/>
      <c r="F1299" s="204" t="s">
        <v>547</v>
      </c>
      <c r="G1299" s="194"/>
      <c r="H1299" s="194"/>
      <c r="I1299" s="194"/>
      <c r="J1299" s="194"/>
      <c r="K1299" s="194"/>
      <c r="L1299" s="202" t="str">
        <f>IF(Table1[[#This Row],[INDEX CATEGORY]]="",CONCATENATE("Custom (",Table1[[#This Row],[CUSTOM INDEX]],")"),IF(Table1[[#This Row],[INDEX CATEGORY]]="No index","Custom (None)",INDEX(Index!$C$3:$X$230,MATCH(Table1[[#This Row],[INDEX NUMBER]],Index!$B$3:$B$230,0),MATCH(Table1[[#This Row],[INDEX CATEGORY]],Index!$C$2:$X$2,0))))</f>
        <v>Custom ()</v>
      </c>
      <c r="M1299" s="205"/>
      <c r="N1299" s="206" t="s">
        <v>5</v>
      </c>
      <c r="O1299" s="205" t="s">
        <v>67</v>
      </c>
      <c r="P1299" s="210" t="str">
        <f>IF(Table1[[#This Row],[LIBRARY ID]]="","",Table1[[#This Row],[VOLUME]])</f>
        <v/>
      </c>
      <c r="Q1299" s="210" t="str">
        <f>IF(Table1[[#This Row],[LIBRARY ID]]="","",Table1[[#This Row],[CONCENTRATION]]*Table1[[#This Row],[VOLUME]])</f>
        <v/>
      </c>
      <c r="R1299" s="196" t="s">
        <v>982</v>
      </c>
      <c r="S1299" s="207" t="str">
        <f>IF(Table1[[#This Row],[LIBRARY ID]]="","",CONCATENATE('Sample information'!$B$16,"_",Table1[[#This Row],[PLATE]],"_org_",Table1[[#This Row],[DATE SAMPLE DELIVERY]]))</f>
        <v/>
      </c>
      <c r="T1299" s="121" t="str">
        <f>IF(Table1[[#This Row],[DATE SAMPLE DELIVERY]]="","",(CONCATENATE(20,LEFT(Table1[[#This Row],[DATE SAMPLE DELIVERY]],2),"-",(MID(Table1[[#This Row],[DATE SAMPLE DELIVERY]],3,2)),"-",(RIGHT(Table1[[#This Row],[DATE SAMPLE DELIVERY]],2)))))</f>
        <v/>
      </c>
      <c r="U1299" s="122" t="str">
        <f>IF(Table1[[#This Row],[LIBRARY ID]]="","",IF('Sample information'!$B$22="","RML",'Sample information'!$B$22))</f>
        <v/>
      </c>
      <c r="V1299" s="121" t="s">
        <v>280</v>
      </c>
      <c r="W1299" s="195"/>
      <c r="X1299" s="195"/>
      <c r="Y1299" s="197"/>
      <c r="Z1299" s="197"/>
      <c r="AA1299" s="198"/>
      <c r="AB1299" s="197"/>
      <c r="AC1299" s="199"/>
      <c r="AD1299" s="200"/>
      <c r="AE1299" s="201"/>
      <c r="AF1299" s="195"/>
      <c r="AG1299" s="121"/>
      <c r="AH1299" s="121"/>
      <c r="AI1299" s="121"/>
      <c r="AJ1299" s="121"/>
      <c r="AK1299" s="121"/>
      <c r="AL1299" s="121"/>
      <c r="AM1299" s="121"/>
      <c r="AN1299" s="121"/>
      <c r="AO1299" s="121"/>
      <c r="AP1299" s="121"/>
      <c r="AQ1299" s="121"/>
      <c r="AR1299" s="121"/>
      <c r="AS1299" s="121"/>
      <c r="AT1299" s="121"/>
      <c r="AU1299" s="121"/>
      <c r="AV1299" s="121"/>
      <c r="AW1299" s="121"/>
      <c r="AX1299" s="121"/>
      <c r="AY1299" s="121"/>
      <c r="AZ1299" s="121"/>
      <c r="BA1299" s="121"/>
      <c r="BB1299" s="121"/>
      <c r="BC1299" s="121"/>
      <c r="BD1299" s="121"/>
      <c r="BE1299" s="121"/>
    </row>
    <row r="1300" spans="1:57" s="122" customFormat="1" ht="15">
      <c r="A1300" s="202" t="str">
        <f>IF(Table1[[#This Row],[LIBRARY ID]]="","",CONCATENATE('Sample information'!B$16," #1"," ",Table1[[#This Row],[DATE SAMPLE DELIVERY]]))</f>
        <v/>
      </c>
      <c r="B1300" s="202" t="str">
        <f>IF(Table1[[#This Row],[LIBRARY ID]]="","",CONCATENATE('Sample information'!B$16,"-",Table1[[#This Row],[LIBRARY ID]]))</f>
        <v/>
      </c>
      <c r="C1300" s="194"/>
      <c r="D1300" s="194"/>
      <c r="E1300" s="194"/>
      <c r="F1300" s="204" t="s">
        <v>547</v>
      </c>
      <c r="G1300" s="194"/>
      <c r="H1300" s="194"/>
      <c r="I1300" s="194"/>
      <c r="J1300" s="194"/>
      <c r="K1300" s="194"/>
      <c r="L1300" s="202" t="str">
        <f>IF(Table1[[#This Row],[INDEX CATEGORY]]="",CONCATENATE("Custom (",Table1[[#This Row],[CUSTOM INDEX]],")"),IF(Table1[[#This Row],[INDEX CATEGORY]]="No index","Custom (None)",INDEX(Index!$C$3:$X$230,MATCH(Table1[[#This Row],[INDEX NUMBER]],Index!$B$3:$B$230,0),MATCH(Table1[[#This Row],[INDEX CATEGORY]],Index!$C$2:$X$2,0))))</f>
        <v>Custom ()</v>
      </c>
      <c r="M1300" s="205"/>
      <c r="N1300" s="206" t="s">
        <v>5</v>
      </c>
      <c r="O1300" s="205" t="s">
        <v>68</v>
      </c>
      <c r="P1300" s="210" t="str">
        <f>IF(Table1[[#This Row],[LIBRARY ID]]="","",Table1[[#This Row],[VOLUME]])</f>
        <v/>
      </c>
      <c r="Q1300" s="210" t="str">
        <f>IF(Table1[[#This Row],[LIBRARY ID]]="","",Table1[[#This Row],[CONCENTRATION]]*Table1[[#This Row],[VOLUME]])</f>
        <v/>
      </c>
      <c r="R1300" s="196" t="s">
        <v>982</v>
      </c>
      <c r="S1300" s="207" t="str">
        <f>IF(Table1[[#This Row],[LIBRARY ID]]="","",CONCATENATE('Sample information'!$B$16,"_",Table1[[#This Row],[PLATE]],"_org_",Table1[[#This Row],[DATE SAMPLE DELIVERY]]))</f>
        <v/>
      </c>
      <c r="T1300" s="121" t="str">
        <f>IF(Table1[[#This Row],[DATE SAMPLE DELIVERY]]="","",(CONCATENATE(20,LEFT(Table1[[#This Row],[DATE SAMPLE DELIVERY]],2),"-",(MID(Table1[[#This Row],[DATE SAMPLE DELIVERY]],3,2)),"-",(RIGHT(Table1[[#This Row],[DATE SAMPLE DELIVERY]],2)))))</f>
        <v/>
      </c>
      <c r="U1300" s="122" t="str">
        <f>IF(Table1[[#This Row],[LIBRARY ID]]="","",IF('Sample information'!$B$22="","RML",'Sample information'!$B$22))</f>
        <v/>
      </c>
      <c r="V1300" s="121" t="s">
        <v>280</v>
      </c>
      <c r="W1300" s="195"/>
      <c r="X1300" s="195"/>
      <c r="Y1300" s="197"/>
      <c r="Z1300" s="197"/>
      <c r="AA1300" s="198"/>
      <c r="AB1300" s="197"/>
      <c r="AC1300" s="199"/>
      <c r="AD1300" s="200"/>
      <c r="AE1300" s="201"/>
      <c r="AF1300" s="195"/>
      <c r="AG1300" s="121"/>
      <c r="AH1300" s="121"/>
      <c r="AI1300" s="121"/>
      <c r="AJ1300" s="121"/>
      <c r="AK1300" s="121"/>
      <c r="AL1300" s="121"/>
      <c r="AM1300" s="121"/>
      <c r="AN1300" s="121"/>
      <c r="AO1300" s="121"/>
      <c r="AP1300" s="121"/>
      <c r="AQ1300" s="121"/>
      <c r="AR1300" s="121"/>
      <c r="AS1300" s="121"/>
      <c r="AT1300" s="121"/>
      <c r="AU1300" s="121"/>
      <c r="AV1300" s="121"/>
      <c r="AW1300" s="121"/>
      <c r="AX1300" s="121"/>
      <c r="AY1300" s="121"/>
      <c r="AZ1300" s="121"/>
      <c r="BA1300" s="121"/>
      <c r="BB1300" s="121"/>
      <c r="BC1300" s="121"/>
      <c r="BD1300" s="121"/>
      <c r="BE1300" s="121"/>
    </row>
    <row r="1301" spans="1:57" s="122" customFormat="1" ht="15">
      <c r="A1301" s="202" t="str">
        <f>IF(Table1[[#This Row],[LIBRARY ID]]="","",CONCATENATE('Sample information'!B$16," #1"," ",Table1[[#This Row],[DATE SAMPLE DELIVERY]]))</f>
        <v/>
      </c>
      <c r="B1301" s="202" t="str">
        <f>IF(Table1[[#This Row],[LIBRARY ID]]="","",CONCATENATE('Sample information'!B$16,"-",Table1[[#This Row],[LIBRARY ID]]))</f>
        <v/>
      </c>
      <c r="C1301" s="194"/>
      <c r="D1301" s="194"/>
      <c r="E1301" s="194"/>
      <c r="F1301" s="204" t="s">
        <v>547</v>
      </c>
      <c r="G1301" s="194"/>
      <c r="H1301" s="194"/>
      <c r="I1301" s="194"/>
      <c r="J1301" s="194"/>
      <c r="K1301" s="194"/>
      <c r="L1301" s="202" t="str">
        <f>IF(Table1[[#This Row],[INDEX CATEGORY]]="",CONCATENATE("Custom (",Table1[[#This Row],[CUSTOM INDEX]],")"),IF(Table1[[#This Row],[INDEX CATEGORY]]="No index","Custom (None)",INDEX(Index!$C$3:$X$230,MATCH(Table1[[#This Row],[INDEX NUMBER]],Index!$B$3:$B$230,0),MATCH(Table1[[#This Row],[INDEX CATEGORY]],Index!$C$2:$X$2,0))))</f>
        <v>Custom ()</v>
      </c>
      <c r="M1301" s="205"/>
      <c r="N1301" s="206" t="s">
        <v>5</v>
      </c>
      <c r="O1301" s="205" t="s">
        <v>69</v>
      </c>
      <c r="P1301" s="210" t="str">
        <f>IF(Table1[[#This Row],[LIBRARY ID]]="","",Table1[[#This Row],[VOLUME]])</f>
        <v/>
      </c>
      <c r="Q1301" s="210" t="str">
        <f>IF(Table1[[#This Row],[LIBRARY ID]]="","",Table1[[#This Row],[CONCENTRATION]]*Table1[[#This Row],[VOLUME]])</f>
        <v/>
      </c>
      <c r="R1301" s="196" t="s">
        <v>982</v>
      </c>
      <c r="S1301" s="207" t="str">
        <f>IF(Table1[[#This Row],[LIBRARY ID]]="","",CONCATENATE('Sample information'!$B$16,"_",Table1[[#This Row],[PLATE]],"_org_",Table1[[#This Row],[DATE SAMPLE DELIVERY]]))</f>
        <v/>
      </c>
      <c r="T1301" s="121" t="str">
        <f>IF(Table1[[#This Row],[DATE SAMPLE DELIVERY]]="","",(CONCATENATE(20,LEFT(Table1[[#This Row],[DATE SAMPLE DELIVERY]],2),"-",(MID(Table1[[#This Row],[DATE SAMPLE DELIVERY]],3,2)),"-",(RIGHT(Table1[[#This Row],[DATE SAMPLE DELIVERY]],2)))))</f>
        <v/>
      </c>
      <c r="U1301" s="122" t="str">
        <f>IF(Table1[[#This Row],[LIBRARY ID]]="","",IF('Sample information'!$B$22="","RML",'Sample information'!$B$22))</f>
        <v/>
      </c>
      <c r="V1301" s="121" t="s">
        <v>280</v>
      </c>
      <c r="W1301" s="195"/>
      <c r="X1301" s="195"/>
      <c r="Y1301" s="197"/>
      <c r="Z1301" s="197"/>
      <c r="AA1301" s="198"/>
      <c r="AB1301" s="197"/>
      <c r="AC1301" s="199"/>
      <c r="AD1301" s="200"/>
      <c r="AE1301" s="201"/>
      <c r="AF1301" s="195"/>
      <c r="AG1301" s="121"/>
      <c r="AH1301" s="121"/>
      <c r="AI1301" s="121"/>
      <c r="AJ1301" s="121"/>
      <c r="AK1301" s="121"/>
      <c r="AL1301" s="121"/>
      <c r="AM1301" s="121"/>
      <c r="AN1301" s="121"/>
      <c r="AO1301" s="121"/>
      <c r="AP1301" s="121"/>
      <c r="AQ1301" s="121"/>
      <c r="AR1301" s="121"/>
      <c r="AS1301" s="121"/>
      <c r="AT1301" s="121"/>
      <c r="AU1301" s="121"/>
      <c r="AV1301" s="121"/>
      <c r="AW1301" s="121"/>
      <c r="AX1301" s="121"/>
      <c r="AY1301" s="121"/>
      <c r="AZ1301" s="121"/>
      <c r="BA1301" s="121"/>
      <c r="BB1301" s="121"/>
      <c r="BC1301" s="121"/>
      <c r="BD1301" s="121"/>
      <c r="BE1301" s="121"/>
    </row>
    <row r="1302" spans="1:57" s="122" customFormat="1" ht="15">
      <c r="A1302" s="202" t="str">
        <f>IF(Table1[[#This Row],[LIBRARY ID]]="","",CONCATENATE('Sample information'!B$16," #1"," ",Table1[[#This Row],[DATE SAMPLE DELIVERY]]))</f>
        <v/>
      </c>
      <c r="B1302" s="202" t="str">
        <f>IF(Table1[[#This Row],[LIBRARY ID]]="","",CONCATENATE('Sample information'!B$16,"-",Table1[[#This Row],[LIBRARY ID]]))</f>
        <v/>
      </c>
      <c r="C1302" s="194"/>
      <c r="D1302" s="194"/>
      <c r="E1302" s="194"/>
      <c r="F1302" s="204" t="s">
        <v>547</v>
      </c>
      <c r="G1302" s="194"/>
      <c r="H1302" s="194"/>
      <c r="I1302" s="194"/>
      <c r="J1302" s="194"/>
      <c r="K1302" s="194"/>
      <c r="L1302" s="202" t="str">
        <f>IF(Table1[[#This Row],[INDEX CATEGORY]]="",CONCATENATE("Custom (",Table1[[#This Row],[CUSTOM INDEX]],")"),IF(Table1[[#This Row],[INDEX CATEGORY]]="No index","Custom (None)",INDEX(Index!$C$3:$X$230,MATCH(Table1[[#This Row],[INDEX NUMBER]],Index!$B$3:$B$230,0),MATCH(Table1[[#This Row],[INDEX CATEGORY]],Index!$C$2:$X$2,0))))</f>
        <v>Custom ()</v>
      </c>
      <c r="M1302" s="205"/>
      <c r="N1302" s="206" t="s">
        <v>5</v>
      </c>
      <c r="O1302" s="205" t="s">
        <v>70</v>
      </c>
      <c r="P1302" s="210" t="str">
        <f>IF(Table1[[#This Row],[LIBRARY ID]]="","",Table1[[#This Row],[VOLUME]])</f>
        <v/>
      </c>
      <c r="Q1302" s="210" t="str">
        <f>IF(Table1[[#This Row],[LIBRARY ID]]="","",Table1[[#This Row],[CONCENTRATION]]*Table1[[#This Row],[VOLUME]])</f>
        <v/>
      </c>
      <c r="R1302" s="196" t="s">
        <v>982</v>
      </c>
      <c r="S1302" s="207" t="str">
        <f>IF(Table1[[#This Row],[LIBRARY ID]]="","",CONCATENATE('Sample information'!$B$16,"_",Table1[[#This Row],[PLATE]],"_org_",Table1[[#This Row],[DATE SAMPLE DELIVERY]]))</f>
        <v/>
      </c>
      <c r="T1302" s="121" t="str">
        <f>IF(Table1[[#This Row],[DATE SAMPLE DELIVERY]]="","",(CONCATENATE(20,LEFT(Table1[[#This Row],[DATE SAMPLE DELIVERY]],2),"-",(MID(Table1[[#This Row],[DATE SAMPLE DELIVERY]],3,2)),"-",(RIGHT(Table1[[#This Row],[DATE SAMPLE DELIVERY]],2)))))</f>
        <v/>
      </c>
      <c r="U1302" s="122" t="str">
        <f>IF(Table1[[#This Row],[LIBRARY ID]]="","",IF('Sample information'!$B$22="","RML",'Sample information'!$B$22))</f>
        <v/>
      </c>
      <c r="V1302" s="121" t="s">
        <v>280</v>
      </c>
      <c r="W1302" s="195"/>
      <c r="X1302" s="195"/>
      <c r="Y1302" s="197"/>
      <c r="Z1302" s="197"/>
      <c r="AA1302" s="198"/>
      <c r="AB1302" s="197"/>
      <c r="AC1302" s="199"/>
      <c r="AD1302" s="200"/>
      <c r="AE1302" s="201"/>
      <c r="AF1302" s="195"/>
      <c r="AG1302" s="121"/>
      <c r="AH1302" s="121"/>
      <c r="AI1302" s="121"/>
      <c r="AJ1302" s="121"/>
      <c r="AK1302" s="121"/>
      <c r="AL1302" s="121"/>
      <c r="AM1302" s="121"/>
      <c r="AN1302" s="121"/>
      <c r="AO1302" s="121"/>
      <c r="AP1302" s="121"/>
      <c r="AQ1302" s="121"/>
      <c r="AR1302" s="121"/>
      <c r="AS1302" s="121"/>
      <c r="AT1302" s="121"/>
      <c r="AU1302" s="121"/>
      <c r="AV1302" s="121"/>
      <c r="AW1302" s="121"/>
      <c r="AX1302" s="121"/>
      <c r="AY1302" s="121"/>
      <c r="AZ1302" s="121"/>
      <c r="BA1302" s="121"/>
      <c r="BB1302" s="121"/>
      <c r="BC1302" s="121"/>
      <c r="BD1302" s="121"/>
      <c r="BE1302" s="121"/>
    </row>
    <row r="1303" spans="1:57" s="122" customFormat="1" ht="15">
      <c r="A1303" s="202" t="str">
        <f>IF(Table1[[#This Row],[LIBRARY ID]]="","",CONCATENATE('Sample information'!B$16," #1"," ",Table1[[#This Row],[DATE SAMPLE DELIVERY]]))</f>
        <v/>
      </c>
      <c r="B1303" s="202" t="str">
        <f>IF(Table1[[#This Row],[LIBRARY ID]]="","",CONCATENATE('Sample information'!B$16,"-",Table1[[#This Row],[LIBRARY ID]]))</f>
        <v/>
      </c>
      <c r="C1303" s="194"/>
      <c r="D1303" s="194"/>
      <c r="E1303" s="194"/>
      <c r="F1303" s="204" t="s">
        <v>547</v>
      </c>
      <c r="G1303" s="194"/>
      <c r="H1303" s="194"/>
      <c r="I1303" s="194"/>
      <c r="J1303" s="194"/>
      <c r="K1303" s="194"/>
      <c r="L1303" s="202" t="str">
        <f>IF(Table1[[#This Row],[INDEX CATEGORY]]="",CONCATENATE("Custom (",Table1[[#This Row],[CUSTOM INDEX]],")"),IF(Table1[[#This Row],[INDEX CATEGORY]]="No index","Custom (None)",INDEX(Index!$C$3:$X$230,MATCH(Table1[[#This Row],[INDEX NUMBER]],Index!$B$3:$B$230,0),MATCH(Table1[[#This Row],[INDEX CATEGORY]],Index!$C$2:$X$2,0))))</f>
        <v>Custom ()</v>
      </c>
      <c r="M1303" s="205"/>
      <c r="N1303" s="206" t="s">
        <v>5</v>
      </c>
      <c r="O1303" s="205" t="s">
        <v>71</v>
      </c>
      <c r="P1303" s="210" t="str">
        <f>IF(Table1[[#This Row],[LIBRARY ID]]="","",Table1[[#This Row],[VOLUME]])</f>
        <v/>
      </c>
      <c r="Q1303" s="210" t="str">
        <f>IF(Table1[[#This Row],[LIBRARY ID]]="","",Table1[[#This Row],[CONCENTRATION]]*Table1[[#This Row],[VOLUME]])</f>
        <v/>
      </c>
      <c r="R1303" s="196" t="s">
        <v>982</v>
      </c>
      <c r="S1303" s="207" t="str">
        <f>IF(Table1[[#This Row],[LIBRARY ID]]="","",CONCATENATE('Sample information'!$B$16,"_",Table1[[#This Row],[PLATE]],"_org_",Table1[[#This Row],[DATE SAMPLE DELIVERY]]))</f>
        <v/>
      </c>
      <c r="T1303" s="121" t="str">
        <f>IF(Table1[[#This Row],[DATE SAMPLE DELIVERY]]="","",(CONCATENATE(20,LEFT(Table1[[#This Row],[DATE SAMPLE DELIVERY]],2),"-",(MID(Table1[[#This Row],[DATE SAMPLE DELIVERY]],3,2)),"-",(RIGHT(Table1[[#This Row],[DATE SAMPLE DELIVERY]],2)))))</f>
        <v/>
      </c>
      <c r="U1303" s="122" t="str">
        <f>IF(Table1[[#This Row],[LIBRARY ID]]="","",IF('Sample information'!$B$22="","RML",'Sample information'!$B$22))</f>
        <v/>
      </c>
      <c r="V1303" s="121" t="s">
        <v>280</v>
      </c>
      <c r="W1303" s="195"/>
      <c r="X1303" s="195"/>
      <c r="Y1303" s="197"/>
      <c r="Z1303" s="197"/>
      <c r="AA1303" s="198"/>
      <c r="AB1303" s="197"/>
      <c r="AC1303" s="199"/>
      <c r="AD1303" s="200"/>
      <c r="AE1303" s="201"/>
      <c r="AF1303" s="195"/>
      <c r="AG1303" s="121"/>
      <c r="AH1303" s="121"/>
      <c r="AI1303" s="121"/>
      <c r="AJ1303" s="121"/>
      <c r="AK1303" s="121"/>
      <c r="AL1303" s="121"/>
      <c r="AM1303" s="121"/>
      <c r="AN1303" s="121"/>
      <c r="AO1303" s="121"/>
      <c r="AP1303" s="121"/>
      <c r="AQ1303" s="121"/>
      <c r="AR1303" s="121"/>
      <c r="AS1303" s="121"/>
      <c r="AT1303" s="121"/>
      <c r="AU1303" s="121"/>
      <c r="AV1303" s="121"/>
      <c r="AW1303" s="121"/>
      <c r="AX1303" s="121"/>
      <c r="AY1303" s="121"/>
      <c r="AZ1303" s="121"/>
      <c r="BA1303" s="121"/>
      <c r="BB1303" s="121"/>
      <c r="BC1303" s="121"/>
      <c r="BD1303" s="121"/>
      <c r="BE1303" s="121"/>
    </row>
    <row r="1304" spans="1:57" s="122" customFormat="1" ht="15">
      <c r="A1304" s="202" t="str">
        <f>IF(Table1[[#This Row],[LIBRARY ID]]="","",CONCATENATE('Sample information'!B$16," #1"," ",Table1[[#This Row],[DATE SAMPLE DELIVERY]]))</f>
        <v/>
      </c>
      <c r="B1304" s="202" t="str">
        <f>IF(Table1[[#This Row],[LIBRARY ID]]="","",CONCATENATE('Sample information'!B$16,"-",Table1[[#This Row],[LIBRARY ID]]))</f>
        <v/>
      </c>
      <c r="C1304" s="194"/>
      <c r="D1304" s="194"/>
      <c r="E1304" s="194"/>
      <c r="F1304" s="204" t="s">
        <v>547</v>
      </c>
      <c r="G1304" s="194"/>
      <c r="H1304" s="194"/>
      <c r="I1304" s="194"/>
      <c r="J1304" s="194"/>
      <c r="K1304" s="194"/>
      <c r="L1304" s="202" t="str">
        <f>IF(Table1[[#This Row],[INDEX CATEGORY]]="",CONCATENATE("Custom (",Table1[[#This Row],[CUSTOM INDEX]],")"),IF(Table1[[#This Row],[INDEX CATEGORY]]="No index","Custom (None)",INDEX(Index!$C$3:$X$230,MATCH(Table1[[#This Row],[INDEX NUMBER]],Index!$B$3:$B$230,0),MATCH(Table1[[#This Row],[INDEX CATEGORY]],Index!$C$2:$X$2,0))))</f>
        <v>Custom ()</v>
      </c>
      <c r="M1304" s="205"/>
      <c r="N1304" s="206" t="s">
        <v>5</v>
      </c>
      <c r="O1304" s="205" t="s">
        <v>72</v>
      </c>
      <c r="P1304" s="210" t="str">
        <f>IF(Table1[[#This Row],[LIBRARY ID]]="","",Table1[[#This Row],[VOLUME]])</f>
        <v/>
      </c>
      <c r="Q1304" s="210" t="str">
        <f>IF(Table1[[#This Row],[LIBRARY ID]]="","",Table1[[#This Row],[CONCENTRATION]]*Table1[[#This Row],[VOLUME]])</f>
        <v/>
      </c>
      <c r="R1304" s="196" t="s">
        <v>982</v>
      </c>
      <c r="S1304" s="207" t="str">
        <f>IF(Table1[[#This Row],[LIBRARY ID]]="","",CONCATENATE('Sample information'!$B$16,"_",Table1[[#This Row],[PLATE]],"_org_",Table1[[#This Row],[DATE SAMPLE DELIVERY]]))</f>
        <v/>
      </c>
      <c r="T1304" s="121" t="str">
        <f>IF(Table1[[#This Row],[DATE SAMPLE DELIVERY]]="","",(CONCATENATE(20,LEFT(Table1[[#This Row],[DATE SAMPLE DELIVERY]],2),"-",(MID(Table1[[#This Row],[DATE SAMPLE DELIVERY]],3,2)),"-",(RIGHT(Table1[[#This Row],[DATE SAMPLE DELIVERY]],2)))))</f>
        <v/>
      </c>
      <c r="U1304" s="122" t="str">
        <f>IF(Table1[[#This Row],[LIBRARY ID]]="","",IF('Sample information'!$B$22="","RML",'Sample information'!$B$22))</f>
        <v/>
      </c>
      <c r="V1304" s="121" t="s">
        <v>280</v>
      </c>
      <c r="W1304" s="195"/>
      <c r="X1304" s="195"/>
      <c r="Y1304" s="197"/>
      <c r="Z1304" s="197"/>
      <c r="AA1304" s="198"/>
      <c r="AB1304" s="197"/>
      <c r="AC1304" s="199"/>
      <c r="AD1304" s="200"/>
      <c r="AE1304" s="201"/>
      <c r="AF1304" s="195"/>
      <c r="AG1304" s="121"/>
      <c r="AH1304" s="121"/>
      <c r="AI1304" s="121"/>
      <c r="AJ1304" s="121"/>
      <c r="AK1304" s="121"/>
      <c r="AL1304" s="121"/>
      <c r="AM1304" s="121"/>
      <c r="AN1304" s="121"/>
      <c r="AO1304" s="121"/>
      <c r="AP1304" s="121"/>
      <c r="AQ1304" s="121"/>
      <c r="AR1304" s="121"/>
      <c r="AS1304" s="121"/>
      <c r="AT1304" s="121"/>
      <c r="AU1304" s="121"/>
      <c r="AV1304" s="121"/>
      <c r="AW1304" s="121"/>
      <c r="AX1304" s="121"/>
      <c r="AY1304" s="121"/>
      <c r="AZ1304" s="121"/>
      <c r="BA1304" s="121"/>
      <c r="BB1304" s="121"/>
      <c r="BC1304" s="121"/>
      <c r="BD1304" s="121"/>
      <c r="BE1304" s="121"/>
    </row>
    <row r="1305" spans="1:57" s="122" customFormat="1" ht="15">
      <c r="A1305" s="202" t="str">
        <f>IF(Table1[[#This Row],[LIBRARY ID]]="","",CONCATENATE('Sample information'!B$16," #1"," ",Table1[[#This Row],[DATE SAMPLE DELIVERY]]))</f>
        <v/>
      </c>
      <c r="B1305" s="202" t="str">
        <f>IF(Table1[[#This Row],[LIBRARY ID]]="","",CONCATENATE('Sample information'!B$16,"-",Table1[[#This Row],[LIBRARY ID]]))</f>
        <v/>
      </c>
      <c r="C1305" s="194"/>
      <c r="D1305" s="194"/>
      <c r="E1305" s="194"/>
      <c r="F1305" s="204" t="s">
        <v>547</v>
      </c>
      <c r="G1305" s="194"/>
      <c r="H1305" s="194"/>
      <c r="I1305" s="194"/>
      <c r="J1305" s="194"/>
      <c r="K1305" s="194"/>
      <c r="L1305" s="202" t="str">
        <f>IF(Table1[[#This Row],[INDEX CATEGORY]]="",CONCATENATE("Custom (",Table1[[#This Row],[CUSTOM INDEX]],")"),IF(Table1[[#This Row],[INDEX CATEGORY]]="No index","Custom (None)",INDEX(Index!$C$3:$X$230,MATCH(Table1[[#This Row],[INDEX NUMBER]],Index!$B$3:$B$230,0),MATCH(Table1[[#This Row],[INDEX CATEGORY]],Index!$C$2:$X$2,0))))</f>
        <v>Custom ()</v>
      </c>
      <c r="M1305" s="205"/>
      <c r="N1305" s="206" t="s">
        <v>5</v>
      </c>
      <c r="O1305" s="205" t="s">
        <v>73</v>
      </c>
      <c r="P1305" s="210" t="str">
        <f>IF(Table1[[#This Row],[LIBRARY ID]]="","",Table1[[#This Row],[VOLUME]])</f>
        <v/>
      </c>
      <c r="Q1305" s="210" t="str">
        <f>IF(Table1[[#This Row],[LIBRARY ID]]="","",Table1[[#This Row],[CONCENTRATION]]*Table1[[#This Row],[VOLUME]])</f>
        <v/>
      </c>
      <c r="R1305" s="196" t="s">
        <v>982</v>
      </c>
      <c r="S1305" s="207" t="str">
        <f>IF(Table1[[#This Row],[LIBRARY ID]]="","",CONCATENATE('Sample information'!$B$16,"_",Table1[[#This Row],[PLATE]],"_org_",Table1[[#This Row],[DATE SAMPLE DELIVERY]]))</f>
        <v/>
      </c>
      <c r="T1305" s="121" t="str">
        <f>IF(Table1[[#This Row],[DATE SAMPLE DELIVERY]]="","",(CONCATENATE(20,LEFT(Table1[[#This Row],[DATE SAMPLE DELIVERY]],2),"-",(MID(Table1[[#This Row],[DATE SAMPLE DELIVERY]],3,2)),"-",(RIGHT(Table1[[#This Row],[DATE SAMPLE DELIVERY]],2)))))</f>
        <v/>
      </c>
      <c r="U1305" s="122" t="str">
        <f>IF(Table1[[#This Row],[LIBRARY ID]]="","",IF('Sample information'!$B$22="","RML",'Sample information'!$B$22))</f>
        <v/>
      </c>
      <c r="V1305" s="121" t="s">
        <v>280</v>
      </c>
      <c r="W1305" s="195"/>
      <c r="X1305" s="195"/>
      <c r="Y1305" s="197"/>
      <c r="Z1305" s="197"/>
      <c r="AA1305" s="198"/>
      <c r="AB1305" s="197"/>
      <c r="AC1305" s="199"/>
      <c r="AD1305" s="200"/>
      <c r="AE1305" s="201"/>
      <c r="AF1305" s="195"/>
      <c r="AG1305" s="121"/>
      <c r="AH1305" s="121"/>
      <c r="AI1305" s="121"/>
      <c r="AJ1305" s="121"/>
      <c r="AK1305" s="121"/>
      <c r="AL1305" s="121"/>
      <c r="AM1305" s="121"/>
      <c r="AN1305" s="121"/>
      <c r="AO1305" s="121"/>
      <c r="AP1305" s="121"/>
      <c r="AQ1305" s="121"/>
      <c r="AR1305" s="121"/>
      <c r="AS1305" s="121"/>
      <c r="AT1305" s="121"/>
      <c r="AU1305" s="121"/>
      <c r="AV1305" s="121"/>
      <c r="AW1305" s="121"/>
      <c r="AX1305" s="121"/>
      <c r="AY1305" s="121"/>
      <c r="AZ1305" s="121"/>
      <c r="BA1305" s="121"/>
      <c r="BB1305" s="121"/>
      <c r="BC1305" s="121"/>
      <c r="BD1305" s="121"/>
      <c r="BE1305" s="121"/>
    </row>
    <row r="1306" spans="1:57" s="122" customFormat="1" ht="15">
      <c r="A1306" s="202" t="str">
        <f>IF(Table1[[#This Row],[LIBRARY ID]]="","",CONCATENATE('Sample information'!B$16," #1"," ",Table1[[#This Row],[DATE SAMPLE DELIVERY]]))</f>
        <v/>
      </c>
      <c r="B1306" s="202" t="str">
        <f>IF(Table1[[#This Row],[LIBRARY ID]]="","",CONCATENATE('Sample information'!B$16,"-",Table1[[#This Row],[LIBRARY ID]]))</f>
        <v/>
      </c>
      <c r="C1306" s="194"/>
      <c r="D1306" s="194"/>
      <c r="E1306" s="194"/>
      <c r="F1306" s="204" t="s">
        <v>547</v>
      </c>
      <c r="G1306" s="194"/>
      <c r="H1306" s="194"/>
      <c r="I1306" s="194"/>
      <c r="J1306" s="194"/>
      <c r="K1306" s="194"/>
      <c r="L1306" s="202" t="str">
        <f>IF(Table1[[#This Row],[INDEX CATEGORY]]="",CONCATENATE("Custom (",Table1[[#This Row],[CUSTOM INDEX]],")"),IF(Table1[[#This Row],[INDEX CATEGORY]]="No index","Custom (None)",INDEX(Index!$C$3:$X$230,MATCH(Table1[[#This Row],[INDEX NUMBER]],Index!$B$3:$B$230,0),MATCH(Table1[[#This Row],[INDEX CATEGORY]],Index!$C$2:$X$2,0))))</f>
        <v>Custom ()</v>
      </c>
      <c r="M1306" s="205"/>
      <c r="N1306" s="206" t="s">
        <v>5</v>
      </c>
      <c r="O1306" s="205" t="s">
        <v>74</v>
      </c>
      <c r="P1306" s="210" t="str">
        <f>IF(Table1[[#This Row],[LIBRARY ID]]="","",Table1[[#This Row],[VOLUME]])</f>
        <v/>
      </c>
      <c r="Q1306" s="210" t="str">
        <f>IF(Table1[[#This Row],[LIBRARY ID]]="","",Table1[[#This Row],[CONCENTRATION]]*Table1[[#This Row],[VOLUME]])</f>
        <v/>
      </c>
      <c r="R1306" s="196" t="s">
        <v>982</v>
      </c>
      <c r="S1306" s="207" t="str">
        <f>IF(Table1[[#This Row],[LIBRARY ID]]="","",CONCATENATE('Sample information'!$B$16,"_",Table1[[#This Row],[PLATE]],"_org_",Table1[[#This Row],[DATE SAMPLE DELIVERY]]))</f>
        <v/>
      </c>
      <c r="T1306" s="121" t="str">
        <f>IF(Table1[[#This Row],[DATE SAMPLE DELIVERY]]="","",(CONCATENATE(20,LEFT(Table1[[#This Row],[DATE SAMPLE DELIVERY]],2),"-",(MID(Table1[[#This Row],[DATE SAMPLE DELIVERY]],3,2)),"-",(RIGHT(Table1[[#This Row],[DATE SAMPLE DELIVERY]],2)))))</f>
        <v/>
      </c>
      <c r="U1306" s="122" t="str">
        <f>IF(Table1[[#This Row],[LIBRARY ID]]="","",IF('Sample information'!$B$22="","RML",'Sample information'!$B$22))</f>
        <v/>
      </c>
      <c r="V1306" s="121" t="s">
        <v>280</v>
      </c>
      <c r="W1306" s="195"/>
      <c r="X1306" s="195"/>
      <c r="Y1306" s="197"/>
      <c r="Z1306" s="197"/>
      <c r="AA1306" s="198"/>
      <c r="AB1306" s="197"/>
      <c r="AC1306" s="199"/>
      <c r="AD1306" s="200"/>
      <c r="AE1306" s="201"/>
      <c r="AF1306" s="195"/>
      <c r="AG1306" s="121"/>
      <c r="AH1306" s="121"/>
      <c r="AI1306" s="121"/>
      <c r="AJ1306" s="121"/>
      <c r="AK1306" s="121"/>
      <c r="AL1306" s="121"/>
      <c r="AM1306" s="121"/>
      <c r="AN1306" s="121"/>
      <c r="AO1306" s="121"/>
      <c r="AP1306" s="121"/>
      <c r="AQ1306" s="121"/>
      <c r="AR1306" s="121"/>
      <c r="AS1306" s="121"/>
      <c r="AT1306" s="121"/>
      <c r="AU1306" s="121"/>
      <c r="AV1306" s="121"/>
      <c r="AW1306" s="121"/>
      <c r="AX1306" s="121"/>
      <c r="AY1306" s="121"/>
      <c r="AZ1306" s="121"/>
      <c r="BA1306" s="121"/>
      <c r="BB1306" s="121"/>
      <c r="BC1306" s="121"/>
      <c r="BD1306" s="121"/>
      <c r="BE1306" s="121"/>
    </row>
    <row r="1307" spans="1:57" s="122" customFormat="1" ht="15">
      <c r="A1307" s="202" t="str">
        <f>IF(Table1[[#This Row],[LIBRARY ID]]="","",CONCATENATE('Sample information'!B$16," #1"," ",Table1[[#This Row],[DATE SAMPLE DELIVERY]]))</f>
        <v/>
      </c>
      <c r="B1307" s="202" t="str">
        <f>IF(Table1[[#This Row],[LIBRARY ID]]="","",CONCATENATE('Sample information'!B$16,"-",Table1[[#This Row],[LIBRARY ID]]))</f>
        <v/>
      </c>
      <c r="C1307" s="194"/>
      <c r="D1307" s="194"/>
      <c r="E1307" s="194"/>
      <c r="F1307" s="204" t="s">
        <v>547</v>
      </c>
      <c r="G1307" s="194"/>
      <c r="H1307" s="194"/>
      <c r="I1307" s="194"/>
      <c r="J1307" s="194"/>
      <c r="K1307" s="194"/>
      <c r="L1307" s="202" t="str">
        <f>IF(Table1[[#This Row],[INDEX CATEGORY]]="",CONCATENATE("Custom (",Table1[[#This Row],[CUSTOM INDEX]],")"),IF(Table1[[#This Row],[INDEX CATEGORY]]="No index","Custom (None)",INDEX(Index!$C$3:$X$230,MATCH(Table1[[#This Row],[INDEX NUMBER]],Index!$B$3:$B$230,0),MATCH(Table1[[#This Row],[INDEX CATEGORY]],Index!$C$2:$X$2,0))))</f>
        <v>Custom ()</v>
      </c>
      <c r="M1307" s="205"/>
      <c r="N1307" s="206" t="s">
        <v>5</v>
      </c>
      <c r="O1307" s="205" t="s">
        <v>75</v>
      </c>
      <c r="P1307" s="210" t="str">
        <f>IF(Table1[[#This Row],[LIBRARY ID]]="","",Table1[[#This Row],[VOLUME]])</f>
        <v/>
      </c>
      <c r="Q1307" s="210" t="str">
        <f>IF(Table1[[#This Row],[LIBRARY ID]]="","",Table1[[#This Row],[CONCENTRATION]]*Table1[[#This Row],[VOLUME]])</f>
        <v/>
      </c>
      <c r="R1307" s="196" t="s">
        <v>982</v>
      </c>
      <c r="S1307" s="207" t="str">
        <f>IF(Table1[[#This Row],[LIBRARY ID]]="","",CONCATENATE('Sample information'!$B$16,"_",Table1[[#This Row],[PLATE]],"_org_",Table1[[#This Row],[DATE SAMPLE DELIVERY]]))</f>
        <v/>
      </c>
      <c r="T1307" s="121" t="str">
        <f>IF(Table1[[#This Row],[DATE SAMPLE DELIVERY]]="","",(CONCATENATE(20,LEFT(Table1[[#This Row],[DATE SAMPLE DELIVERY]],2),"-",(MID(Table1[[#This Row],[DATE SAMPLE DELIVERY]],3,2)),"-",(RIGHT(Table1[[#This Row],[DATE SAMPLE DELIVERY]],2)))))</f>
        <v/>
      </c>
      <c r="U1307" s="122" t="str">
        <f>IF(Table1[[#This Row],[LIBRARY ID]]="","",IF('Sample information'!$B$22="","RML",'Sample information'!$B$22))</f>
        <v/>
      </c>
      <c r="V1307" s="121" t="s">
        <v>280</v>
      </c>
      <c r="W1307" s="195"/>
      <c r="X1307" s="195"/>
      <c r="Y1307" s="197"/>
      <c r="Z1307" s="197"/>
      <c r="AA1307" s="198"/>
      <c r="AB1307" s="197"/>
      <c r="AC1307" s="199"/>
      <c r="AD1307" s="200"/>
      <c r="AE1307" s="201"/>
      <c r="AF1307" s="195"/>
      <c r="AG1307" s="121"/>
      <c r="AH1307" s="121"/>
      <c r="AI1307" s="121"/>
      <c r="AJ1307" s="121"/>
      <c r="AK1307" s="121"/>
      <c r="AL1307" s="121"/>
      <c r="AM1307" s="121"/>
      <c r="AN1307" s="121"/>
      <c r="AO1307" s="121"/>
      <c r="AP1307" s="121"/>
      <c r="AQ1307" s="121"/>
      <c r="AR1307" s="121"/>
      <c r="AS1307" s="121"/>
      <c r="AT1307" s="121"/>
      <c r="AU1307" s="121"/>
      <c r="AV1307" s="121"/>
      <c r="AW1307" s="121"/>
      <c r="AX1307" s="121"/>
      <c r="AY1307" s="121"/>
      <c r="AZ1307" s="121"/>
      <c r="BA1307" s="121"/>
      <c r="BB1307" s="121"/>
      <c r="BC1307" s="121"/>
      <c r="BD1307" s="121"/>
      <c r="BE1307" s="121"/>
    </row>
    <row r="1308" spans="1:57" s="122" customFormat="1" ht="15">
      <c r="A1308" s="202" t="str">
        <f>IF(Table1[[#This Row],[LIBRARY ID]]="","",CONCATENATE('Sample information'!B$16," #1"," ",Table1[[#This Row],[DATE SAMPLE DELIVERY]]))</f>
        <v/>
      </c>
      <c r="B1308" s="202" t="str">
        <f>IF(Table1[[#This Row],[LIBRARY ID]]="","",CONCATENATE('Sample information'!B$16,"-",Table1[[#This Row],[LIBRARY ID]]))</f>
        <v/>
      </c>
      <c r="C1308" s="194"/>
      <c r="D1308" s="194"/>
      <c r="E1308" s="194"/>
      <c r="F1308" s="204" t="s">
        <v>547</v>
      </c>
      <c r="G1308" s="194"/>
      <c r="H1308" s="194"/>
      <c r="I1308" s="194"/>
      <c r="J1308" s="194"/>
      <c r="K1308" s="194"/>
      <c r="L1308" s="202" t="str">
        <f>IF(Table1[[#This Row],[INDEX CATEGORY]]="",CONCATENATE("Custom (",Table1[[#This Row],[CUSTOM INDEX]],")"),IF(Table1[[#This Row],[INDEX CATEGORY]]="No index","Custom (None)",INDEX(Index!$C$3:$X$230,MATCH(Table1[[#This Row],[INDEX NUMBER]],Index!$B$3:$B$230,0),MATCH(Table1[[#This Row],[INDEX CATEGORY]],Index!$C$2:$X$2,0))))</f>
        <v>Custom ()</v>
      </c>
      <c r="M1308" s="205"/>
      <c r="N1308" s="206" t="s">
        <v>5</v>
      </c>
      <c r="O1308" s="205" t="s">
        <v>76</v>
      </c>
      <c r="P1308" s="210" t="str">
        <f>IF(Table1[[#This Row],[LIBRARY ID]]="","",Table1[[#This Row],[VOLUME]])</f>
        <v/>
      </c>
      <c r="Q1308" s="210" t="str">
        <f>IF(Table1[[#This Row],[LIBRARY ID]]="","",Table1[[#This Row],[CONCENTRATION]]*Table1[[#This Row],[VOLUME]])</f>
        <v/>
      </c>
      <c r="R1308" s="196" t="s">
        <v>982</v>
      </c>
      <c r="S1308" s="207" t="str">
        <f>IF(Table1[[#This Row],[LIBRARY ID]]="","",CONCATENATE('Sample information'!$B$16,"_",Table1[[#This Row],[PLATE]],"_org_",Table1[[#This Row],[DATE SAMPLE DELIVERY]]))</f>
        <v/>
      </c>
      <c r="T1308" s="121" t="str">
        <f>IF(Table1[[#This Row],[DATE SAMPLE DELIVERY]]="","",(CONCATENATE(20,LEFT(Table1[[#This Row],[DATE SAMPLE DELIVERY]],2),"-",(MID(Table1[[#This Row],[DATE SAMPLE DELIVERY]],3,2)),"-",(RIGHT(Table1[[#This Row],[DATE SAMPLE DELIVERY]],2)))))</f>
        <v/>
      </c>
      <c r="U1308" s="122" t="str">
        <f>IF(Table1[[#This Row],[LIBRARY ID]]="","",IF('Sample information'!$B$22="","RML",'Sample information'!$B$22))</f>
        <v/>
      </c>
      <c r="V1308" s="121" t="s">
        <v>280</v>
      </c>
      <c r="W1308" s="195"/>
      <c r="X1308" s="195"/>
      <c r="Y1308" s="197"/>
      <c r="Z1308" s="197"/>
      <c r="AA1308" s="198"/>
      <c r="AB1308" s="197"/>
      <c r="AC1308" s="199"/>
      <c r="AD1308" s="200"/>
      <c r="AE1308" s="201"/>
      <c r="AF1308" s="195"/>
      <c r="AG1308" s="121"/>
      <c r="AH1308" s="121"/>
      <c r="AI1308" s="121"/>
      <c r="AJ1308" s="121"/>
      <c r="AK1308" s="121"/>
      <c r="AL1308" s="121"/>
      <c r="AM1308" s="121"/>
      <c r="AN1308" s="121"/>
      <c r="AO1308" s="121"/>
      <c r="AP1308" s="121"/>
      <c r="AQ1308" s="121"/>
      <c r="AR1308" s="121"/>
      <c r="AS1308" s="121"/>
      <c r="AT1308" s="121"/>
      <c r="AU1308" s="121"/>
      <c r="AV1308" s="121"/>
      <c r="AW1308" s="121"/>
      <c r="AX1308" s="121"/>
      <c r="AY1308" s="121"/>
      <c r="AZ1308" s="121"/>
      <c r="BA1308" s="121"/>
      <c r="BB1308" s="121"/>
      <c r="BC1308" s="121"/>
      <c r="BD1308" s="121"/>
      <c r="BE1308" s="121"/>
    </row>
    <row r="1309" spans="1:57" s="122" customFormat="1" ht="15">
      <c r="A1309" s="202" t="str">
        <f>IF(Table1[[#This Row],[LIBRARY ID]]="","",CONCATENATE('Sample information'!B$16," #1"," ",Table1[[#This Row],[DATE SAMPLE DELIVERY]]))</f>
        <v/>
      </c>
      <c r="B1309" s="202" t="str">
        <f>IF(Table1[[#This Row],[LIBRARY ID]]="","",CONCATENATE('Sample information'!B$16,"-",Table1[[#This Row],[LIBRARY ID]]))</f>
        <v/>
      </c>
      <c r="C1309" s="194"/>
      <c r="D1309" s="194"/>
      <c r="E1309" s="194"/>
      <c r="F1309" s="204" t="s">
        <v>547</v>
      </c>
      <c r="G1309" s="194"/>
      <c r="H1309" s="194"/>
      <c r="I1309" s="194"/>
      <c r="J1309" s="194"/>
      <c r="K1309" s="194"/>
      <c r="L1309" s="202" t="str">
        <f>IF(Table1[[#This Row],[INDEX CATEGORY]]="",CONCATENATE("Custom (",Table1[[#This Row],[CUSTOM INDEX]],")"),IF(Table1[[#This Row],[INDEX CATEGORY]]="No index","Custom (None)",INDEX(Index!$C$3:$X$230,MATCH(Table1[[#This Row],[INDEX NUMBER]],Index!$B$3:$B$230,0),MATCH(Table1[[#This Row],[INDEX CATEGORY]],Index!$C$2:$X$2,0))))</f>
        <v>Custom ()</v>
      </c>
      <c r="M1309" s="205"/>
      <c r="N1309" s="206" t="s">
        <v>5</v>
      </c>
      <c r="O1309" s="205" t="s">
        <v>77</v>
      </c>
      <c r="P1309" s="210" t="str">
        <f>IF(Table1[[#This Row],[LIBRARY ID]]="","",Table1[[#This Row],[VOLUME]])</f>
        <v/>
      </c>
      <c r="Q1309" s="210" t="str">
        <f>IF(Table1[[#This Row],[LIBRARY ID]]="","",Table1[[#This Row],[CONCENTRATION]]*Table1[[#This Row],[VOLUME]])</f>
        <v/>
      </c>
      <c r="R1309" s="196" t="s">
        <v>982</v>
      </c>
      <c r="S1309" s="207" t="str">
        <f>IF(Table1[[#This Row],[LIBRARY ID]]="","",CONCATENATE('Sample information'!$B$16,"_",Table1[[#This Row],[PLATE]],"_org_",Table1[[#This Row],[DATE SAMPLE DELIVERY]]))</f>
        <v/>
      </c>
      <c r="T1309" s="121" t="str">
        <f>IF(Table1[[#This Row],[DATE SAMPLE DELIVERY]]="","",(CONCATENATE(20,LEFT(Table1[[#This Row],[DATE SAMPLE DELIVERY]],2),"-",(MID(Table1[[#This Row],[DATE SAMPLE DELIVERY]],3,2)),"-",(RIGHT(Table1[[#This Row],[DATE SAMPLE DELIVERY]],2)))))</f>
        <v/>
      </c>
      <c r="U1309" s="122" t="str">
        <f>IF(Table1[[#This Row],[LIBRARY ID]]="","",IF('Sample information'!$B$22="","RML",'Sample information'!$B$22))</f>
        <v/>
      </c>
      <c r="V1309" s="121" t="s">
        <v>280</v>
      </c>
      <c r="W1309" s="195"/>
      <c r="X1309" s="195"/>
      <c r="Y1309" s="197"/>
      <c r="Z1309" s="197"/>
      <c r="AA1309" s="198"/>
      <c r="AB1309" s="197"/>
      <c r="AC1309" s="199"/>
      <c r="AD1309" s="200"/>
      <c r="AE1309" s="201"/>
      <c r="AF1309" s="195"/>
      <c r="AG1309" s="121"/>
      <c r="AH1309" s="121"/>
      <c r="AI1309" s="121"/>
      <c r="AJ1309" s="121"/>
      <c r="AK1309" s="121"/>
      <c r="AL1309" s="121"/>
      <c r="AM1309" s="121"/>
      <c r="AN1309" s="121"/>
      <c r="AO1309" s="121"/>
      <c r="AP1309" s="121"/>
      <c r="AQ1309" s="121"/>
      <c r="AR1309" s="121"/>
      <c r="AS1309" s="121"/>
      <c r="AT1309" s="121"/>
      <c r="AU1309" s="121"/>
      <c r="AV1309" s="121"/>
      <c r="AW1309" s="121"/>
      <c r="AX1309" s="121"/>
      <c r="AY1309" s="121"/>
      <c r="AZ1309" s="121"/>
      <c r="BA1309" s="121"/>
      <c r="BB1309" s="121"/>
      <c r="BC1309" s="121"/>
      <c r="BD1309" s="121"/>
      <c r="BE1309" s="121"/>
    </row>
    <row r="1310" spans="1:57" s="122" customFormat="1" ht="15">
      <c r="A1310" s="202" t="str">
        <f>IF(Table1[[#This Row],[LIBRARY ID]]="","",CONCATENATE('Sample information'!B$16," #1"," ",Table1[[#This Row],[DATE SAMPLE DELIVERY]]))</f>
        <v/>
      </c>
      <c r="B1310" s="202" t="str">
        <f>IF(Table1[[#This Row],[LIBRARY ID]]="","",CONCATENATE('Sample information'!B$16,"-",Table1[[#This Row],[LIBRARY ID]]))</f>
        <v/>
      </c>
      <c r="C1310" s="194"/>
      <c r="D1310" s="194"/>
      <c r="E1310" s="194"/>
      <c r="F1310" s="204" t="s">
        <v>547</v>
      </c>
      <c r="G1310" s="194"/>
      <c r="H1310" s="194"/>
      <c r="I1310" s="194"/>
      <c r="J1310" s="194"/>
      <c r="K1310" s="194"/>
      <c r="L1310" s="202" t="str">
        <f>IF(Table1[[#This Row],[INDEX CATEGORY]]="",CONCATENATE("Custom (",Table1[[#This Row],[CUSTOM INDEX]],")"),IF(Table1[[#This Row],[INDEX CATEGORY]]="No index","Custom (None)",INDEX(Index!$C$3:$X$230,MATCH(Table1[[#This Row],[INDEX NUMBER]],Index!$B$3:$B$230,0),MATCH(Table1[[#This Row],[INDEX CATEGORY]],Index!$C$2:$X$2,0))))</f>
        <v>Custom ()</v>
      </c>
      <c r="M1310" s="205"/>
      <c r="N1310" s="206" t="s">
        <v>5</v>
      </c>
      <c r="O1310" s="205" t="s">
        <v>78</v>
      </c>
      <c r="P1310" s="210" t="str">
        <f>IF(Table1[[#This Row],[LIBRARY ID]]="","",Table1[[#This Row],[VOLUME]])</f>
        <v/>
      </c>
      <c r="Q1310" s="210" t="str">
        <f>IF(Table1[[#This Row],[LIBRARY ID]]="","",Table1[[#This Row],[CONCENTRATION]]*Table1[[#This Row],[VOLUME]])</f>
        <v/>
      </c>
      <c r="R1310" s="196" t="s">
        <v>982</v>
      </c>
      <c r="S1310" s="207" t="str">
        <f>IF(Table1[[#This Row],[LIBRARY ID]]="","",CONCATENATE('Sample information'!$B$16,"_",Table1[[#This Row],[PLATE]],"_org_",Table1[[#This Row],[DATE SAMPLE DELIVERY]]))</f>
        <v/>
      </c>
      <c r="T1310" s="121" t="str">
        <f>IF(Table1[[#This Row],[DATE SAMPLE DELIVERY]]="","",(CONCATENATE(20,LEFT(Table1[[#This Row],[DATE SAMPLE DELIVERY]],2),"-",(MID(Table1[[#This Row],[DATE SAMPLE DELIVERY]],3,2)),"-",(RIGHT(Table1[[#This Row],[DATE SAMPLE DELIVERY]],2)))))</f>
        <v/>
      </c>
      <c r="U1310" s="122" t="str">
        <f>IF(Table1[[#This Row],[LIBRARY ID]]="","",IF('Sample information'!$B$22="","RML",'Sample information'!$B$22))</f>
        <v/>
      </c>
      <c r="V1310" s="121" t="s">
        <v>280</v>
      </c>
      <c r="W1310" s="195"/>
      <c r="X1310" s="195"/>
      <c r="Y1310" s="197"/>
      <c r="Z1310" s="197"/>
      <c r="AA1310" s="198"/>
      <c r="AB1310" s="197"/>
      <c r="AC1310" s="199"/>
      <c r="AD1310" s="200"/>
      <c r="AE1310" s="201"/>
      <c r="AF1310" s="195"/>
      <c r="AG1310" s="121"/>
      <c r="AH1310" s="121"/>
      <c r="AI1310" s="121"/>
      <c r="AJ1310" s="121"/>
      <c r="AK1310" s="121"/>
      <c r="AL1310" s="121"/>
      <c r="AM1310" s="121"/>
      <c r="AN1310" s="121"/>
      <c r="AO1310" s="121"/>
      <c r="AP1310" s="121"/>
      <c r="AQ1310" s="121"/>
      <c r="AR1310" s="121"/>
      <c r="AS1310" s="121"/>
      <c r="AT1310" s="121"/>
      <c r="AU1310" s="121"/>
      <c r="AV1310" s="121"/>
      <c r="AW1310" s="121"/>
      <c r="AX1310" s="121"/>
      <c r="AY1310" s="121"/>
      <c r="AZ1310" s="121"/>
      <c r="BA1310" s="121"/>
      <c r="BB1310" s="121"/>
      <c r="BC1310" s="121"/>
      <c r="BD1310" s="121"/>
      <c r="BE1310" s="121"/>
    </row>
    <row r="1311" spans="1:57" s="122" customFormat="1" ht="15">
      <c r="A1311" s="202" t="str">
        <f>IF(Table1[[#This Row],[LIBRARY ID]]="","",CONCATENATE('Sample information'!B$16," #1"," ",Table1[[#This Row],[DATE SAMPLE DELIVERY]]))</f>
        <v/>
      </c>
      <c r="B1311" s="202" t="str">
        <f>IF(Table1[[#This Row],[LIBRARY ID]]="","",CONCATENATE('Sample information'!B$16,"-",Table1[[#This Row],[LIBRARY ID]]))</f>
        <v/>
      </c>
      <c r="C1311" s="194"/>
      <c r="D1311" s="194"/>
      <c r="E1311" s="194"/>
      <c r="F1311" s="204" t="s">
        <v>547</v>
      </c>
      <c r="G1311" s="194"/>
      <c r="H1311" s="194"/>
      <c r="I1311" s="194"/>
      <c r="J1311" s="194"/>
      <c r="K1311" s="194"/>
      <c r="L1311" s="202" t="str">
        <f>IF(Table1[[#This Row],[INDEX CATEGORY]]="",CONCATENATE("Custom (",Table1[[#This Row],[CUSTOM INDEX]],")"),IF(Table1[[#This Row],[INDEX CATEGORY]]="No index","Custom (None)",INDEX(Index!$C$3:$X$230,MATCH(Table1[[#This Row],[INDEX NUMBER]],Index!$B$3:$B$230,0),MATCH(Table1[[#This Row],[INDEX CATEGORY]],Index!$C$2:$X$2,0))))</f>
        <v>Custom ()</v>
      </c>
      <c r="M1311" s="205"/>
      <c r="N1311" s="206" t="s">
        <v>5</v>
      </c>
      <c r="O1311" s="205" t="s">
        <v>79</v>
      </c>
      <c r="P1311" s="210" t="str">
        <f>IF(Table1[[#This Row],[LIBRARY ID]]="","",Table1[[#This Row],[VOLUME]])</f>
        <v/>
      </c>
      <c r="Q1311" s="210" t="str">
        <f>IF(Table1[[#This Row],[LIBRARY ID]]="","",Table1[[#This Row],[CONCENTRATION]]*Table1[[#This Row],[VOLUME]])</f>
        <v/>
      </c>
      <c r="R1311" s="196" t="s">
        <v>982</v>
      </c>
      <c r="S1311" s="207" t="str">
        <f>IF(Table1[[#This Row],[LIBRARY ID]]="","",CONCATENATE('Sample information'!$B$16,"_",Table1[[#This Row],[PLATE]],"_org_",Table1[[#This Row],[DATE SAMPLE DELIVERY]]))</f>
        <v/>
      </c>
      <c r="T1311" s="121" t="str">
        <f>IF(Table1[[#This Row],[DATE SAMPLE DELIVERY]]="","",(CONCATENATE(20,LEFT(Table1[[#This Row],[DATE SAMPLE DELIVERY]],2),"-",(MID(Table1[[#This Row],[DATE SAMPLE DELIVERY]],3,2)),"-",(RIGHT(Table1[[#This Row],[DATE SAMPLE DELIVERY]],2)))))</f>
        <v/>
      </c>
      <c r="U1311" s="122" t="str">
        <f>IF(Table1[[#This Row],[LIBRARY ID]]="","",IF('Sample information'!$B$22="","RML",'Sample information'!$B$22))</f>
        <v/>
      </c>
      <c r="V1311" s="121" t="s">
        <v>280</v>
      </c>
      <c r="W1311" s="195"/>
      <c r="X1311" s="195"/>
      <c r="Y1311" s="197"/>
      <c r="Z1311" s="197"/>
      <c r="AA1311" s="198"/>
      <c r="AB1311" s="197"/>
      <c r="AC1311" s="199"/>
      <c r="AD1311" s="200"/>
      <c r="AE1311" s="201"/>
      <c r="AF1311" s="195"/>
      <c r="AG1311" s="121"/>
      <c r="AH1311" s="121"/>
      <c r="AI1311" s="121"/>
      <c r="AJ1311" s="121"/>
      <c r="AK1311" s="121"/>
      <c r="AL1311" s="121"/>
      <c r="AM1311" s="121"/>
      <c r="AN1311" s="121"/>
      <c r="AO1311" s="121"/>
      <c r="AP1311" s="121"/>
      <c r="AQ1311" s="121"/>
      <c r="AR1311" s="121"/>
      <c r="AS1311" s="121"/>
      <c r="AT1311" s="121"/>
      <c r="AU1311" s="121"/>
      <c r="AV1311" s="121"/>
      <c r="AW1311" s="121"/>
      <c r="AX1311" s="121"/>
      <c r="AY1311" s="121"/>
      <c r="AZ1311" s="121"/>
      <c r="BA1311" s="121"/>
      <c r="BB1311" s="121"/>
      <c r="BC1311" s="121"/>
      <c r="BD1311" s="121"/>
      <c r="BE1311" s="121"/>
    </row>
    <row r="1312" spans="1:57" s="122" customFormat="1" ht="15">
      <c r="A1312" s="202" t="str">
        <f>IF(Table1[[#This Row],[LIBRARY ID]]="","",CONCATENATE('Sample information'!B$16," #1"," ",Table1[[#This Row],[DATE SAMPLE DELIVERY]]))</f>
        <v/>
      </c>
      <c r="B1312" s="202" t="str">
        <f>IF(Table1[[#This Row],[LIBRARY ID]]="","",CONCATENATE('Sample information'!B$16,"-",Table1[[#This Row],[LIBRARY ID]]))</f>
        <v/>
      </c>
      <c r="C1312" s="194"/>
      <c r="D1312" s="194"/>
      <c r="E1312" s="194"/>
      <c r="F1312" s="204" t="s">
        <v>547</v>
      </c>
      <c r="G1312" s="194"/>
      <c r="H1312" s="194"/>
      <c r="I1312" s="194"/>
      <c r="J1312" s="194"/>
      <c r="K1312" s="194"/>
      <c r="L1312" s="202" t="str">
        <f>IF(Table1[[#This Row],[INDEX CATEGORY]]="",CONCATENATE("Custom (",Table1[[#This Row],[CUSTOM INDEX]],")"),IF(Table1[[#This Row],[INDEX CATEGORY]]="No index","Custom (None)",INDEX(Index!$C$3:$X$230,MATCH(Table1[[#This Row],[INDEX NUMBER]],Index!$B$3:$B$230,0),MATCH(Table1[[#This Row],[INDEX CATEGORY]],Index!$C$2:$X$2,0))))</f>
        <v>Custom ()</v>
      </c>
      <c r="M1312" s="205"/>
      <c r="N1312" s="206" t="s">
        <v>5</v>
      </c>
      <c r="O1312" s="205" t="s">
        <v>80</v>
      </c>
      <c r="P1312" s="210" t="str">
        <f>IF(Table1[[#This Row],[LIBRARY ID]]="","",Table1[[#This Row],[VOLUME]])</f>
        <v/>
      </c>
      <c r="Q1312" s="210" t="str">
        <f>IF(Table1[[#This Row],[LIBRARY ID]]="","",Table1[[#This Row],[CONCENTRATION]]*Table1[[#This Row],[VOLUME]])</f>
        <v/>
      </c>
      <c r="R1312" s="196" t="s">
        <v>982</v>
      </c>
      <c r="S1312" s="207" t="str">
        <f>IF(Table1[[#This Row],[LIBRARY ID]]="","",CONCATENATE('Sample information'!$B$16,"_",Table1[[#This Row],[PLATE]],"_org_",Table1[[#This Row],[DATE SAMPLE DELIVERY]]))</f>
        <v/>
      </c>
      <c r="T1312" s="121" t="str">
        <f>IF(Table1[[#This Row],[DATE SAMPLE DELIVERY]]="","",(CONCATENATE(20,LEFT(Table1[[#This Row],[DATE SAMPLE DELIVERY]],2),"-",(MID(Table1[[#This Row],[DATE SAMPLE DELIVERY]],3,2)),"-",(RIGHT(Table1[[#This Row],[DATE SAMPLE DELIVERY]],2)))))</f>
        <v/>
      </c>
      <c r="U1312" s="122" t="str">
        <f>IF(Table1[[#This Row],[LIBRARY ID]]="","",IF('Sample information'!$B$22="","RML",'Sample information'!$B$22))</f>
        <v/>
      </c>
      <c r="V1312" s="121" t="s">
        <v>280</v>
      </c>
      <c r="W1312" s="195"/>
      <c r="X1312" s="195"/>
      <c r="Y1312" s="197"/>
      <c r="Z1312" s="197"/>
      <c r="AA1312" s="198"/>
      <c r="AB1312" s="197"/>
      <c r="AC1312" s="199"/>
      <c r="AD1312" s="200"/>
      <c r="AE1312" s="201"/>
      <c r="AF1312" s="195"/>
      <c r="AG1312" s="121"/>
      <c r="AH1312" s="121"/>
      <c r="AI1312" s="121"/>
      <c r="AJ1312" s="121"/>
      <c r="AK1312" s="121"/>
      <c r="AL1312" s="121"/>
      <c r="AM1312" s="121"/>
      <c r="AN1312" s="121"/>
      <c r="AO1312" s="121"/>
      <c r="AP1312" s="121"/>
      <c r="AQ1312" s="121"/>
      <c r="AR1312" s="121"/>
      <c r="AS1312" s="121"/>
      <c r="AT1312" s="121"/>
      <c r="AU1312" s="121"/>
      <c r="AV1312" s="121"/>
      <c r="AW1312" s="121"/>
      <c r="AX1312" s="121"/>
      <c r="AY1312" s="121"/>
      <c r="AZ1312" s="121"/>
      <c r="BA1312" s="121"/>
      <c r="BB1312" s="121"/>
      <c r="BC1312" s="121"/>
      <c r="BD1312" s="121"/>
      <c r="BE1312" s="121"/>
    </row>
    <row r="1313" spans="1:57" s="122" customFormat="1" ht="15">
      <c r="A1313" s="202" t="str">
        <f>IF(Table1[[#This Row],[LIBRARY ID]]="","",CONCATENATE('Sample information'!B$16," #1"," ",Table1[[#This Row],[DATE SAMPLE DELIVERY]]))</f>
        <v/>
      </c>
      <c r="B1313" s="202" t="str">
        <f>IF(Table1[[#This Row],[LIBRARY ID]]="","",CONCATENATE('Sample information'!B$16,"-",Table1[[#This Row],[LIBRARY ID]]))</f>
        <v/>
      </c>
      <c r="C1313" s="194"/>
      <c r="D1313" s="194"/>
      <c r="E1313" s="194"/>
      <c r="F1313" s="204" t="s">
        <v>547</v>
      </c>
      <c r="G1313" s="194"/>
      <c r="H1313" s="194"/>
      <c r="I1313" s="194"/>
      <c r="J1313" s="194"/>
      <c r="K1313" s="194"/>
      <c r="L1313" s="202" t="str">
        <f>IF(Table1[[#This Row],[INDEX CATEGORY]]="",CONCATENATE("Custom (",Table1[[#This Row],[CUSTOM INDEX]],")"),IF(Table1[[#This Row],[INDEX CATEGORY]]="No index","Custom (None)",INDEX(Index!$C$3:$X$230,MATCH(Table1[[#This Row],[INDEX NUMBER]],Index!$B$3:$B$230,0),MATCH(Table1[[#This Row],[INDEX CATEGORY]],Index!$C$2:$X$2,0))))</f>
        <v>Custom ()</v>
      </c>
      <c r="M1313" s="205"/>
      <c r="N1313" s="206" t="s">
        <v>5</v>
      </c>
      <c r="O1313" s="205" t="s">
        <v>81</v>
      </c>
      <c r="P1313" s="210" t="str">
        <f>IF(Table1[[#This Row],[LIBRARY ID]]="","",Table1[[#This Row],[VOLUME]])</f>
        <v/>
      </c>
      <c r="Q1313" s="210" t="str">
        <f>IF(Table1[[#This Row],[LIBRARY ID]]="","",Table1[[#This Row],[CONCENTRATION]]*Table1[[#This Row],[VOLUME]])</f>
        <v/>
      </c>
      <c r="R1313" s="196" t="s">
        <v>982</v>
      </c>
      <c r="S1313" s="207" t="str">
        <f>IF(Table1[[#This Row],[LIBRARY ID]]="","",CONCATENATE('Sample information'!$B$16,"_",Table1[[#This Row],[PLATE]],"_org_",Table1[[#This Row],[DATE SAMPLE DELIVERY]]))</f>
        <v/>
      </c>
      <c r="T1313" s="121" t="str">
        <f>IF(Table1[[#This Row],[DATE SAMPLE DELIVERY]]="","",(CONCATENATE(20,LEFT(Table1[[#This Row],[DATE SAMPLE DELIVERY]],2),"-",(MID(Table1[[#This Row],[DATE SAMPLE DELIVERY]],3,2)),"-",(RIGHT(Table1[[#This Row],[DATE SAMPLE DELIVERY]],2)))))</f>
        <v/>
      </c>
      <c r="U1313" s="122" t="str">
        <f>IF(Table1[[#This Row],[LIBRARY ID]]="","",IF('Sample information'!$B$22="","RML",'Sample information'!$B$22))</f>
        <v/>
      </c>
      <c r="V1313" s="121" t="s">
        <v>280</v>
      </c>
      <c r="W1313" s="195"/>
      <c r="X1313" s="195"/>
      <c r="Y1313" s="197"/>
      <c r="Z1313" s="197"/>
      <c r="AA1313" s="198"/>
      <c r="AB1313" s="197"/>
      <c r="AC1313" s="199"/>
      <c r="AD1313" s="200"/>
      <c r="AE1313" s="201"/>
      <c r="AF1313" s="195"/>
      <c r="AG1313" s="121"/>
      <c r="AH1313" s="121"/>
      <c r="AI1313" s="121"/>
      <c r="AJ1313" s="121"/>
      <c r="AK1313" s="121"/>
      <c r="AL1313" s="121"/>
      <c r="AM1313" s="121"/>
      <c r="AN1313" s="121"/>
      <c r="AO1313" s="121"/>
      <c r="AP1313" s="121"/>
      <c r="AQ1313" s="121"/>
      <c r="AR1313" s="121"/>
      <c r="AS1313" s="121"/>
      <c r="AT1313" s="121"/>
      <c r="AU1313" s="121"/>
      <c r="AV1313" s="121"/>
      <c r="AW1313" s="121"/>
      <c r="AX1313" s="121"/>
      <c r="AY1313" s="121"/>
      <c r="AZ1313" s="121"/>
      <c r="BA1313" s="121"/>
      <c r="BB1313" s="121"/>
      <c r="BC1313" s="121"/>
      <c r="BD1313" s="121"/>
      <c r="BE1313" s="121"/>
    </row>
    <row r="1314" spans="1:57" s="122" customFormat="1" ht="15">
      <c r="A1314" s="202" t="str">
        <f>IF(Table1[[#This Row],[LIBRARY ID]]="","",CONCATENATE('Sample information'!B$16," #1"," ",Table1[[#This Row],[DATE SAMPLE DELIVERY]]))</f>
        <v/>
      </c>
      <c r="B1314" s="202" t="str">
        <f>IF(Table1[[#This Row],[LIBRARY ID]]="","",CONCATENATE('Sample information'!B$16,"-",Table1[[#This Row],[LIBRARY ID]]))</f>
        <v/>
      </c>
      <c r="C1314" s="194"/>
      <c r="D1314" s="194"/>
      <c r="E1314" s="194"/>
      <c r="F1314" s="204" t="s">
        <v>547</v>
      </c>
      <c r="G1314" s="194"/>
      <c r="H1314" s="194"/>
      <c r="I1314" s="194"/>
      <c r="J1314" s="194"/>
      <c r="K1314" s="194"/>
      <c r="L1314" s="202" t="str">
        <f>IF(Table1[[#This Row],[INDEX CATEGORY]]="",CONCATENATE("Custom (",Table1[[#This Row],[CUSTOM INDEX]],")"),IF(Table1[[#This Row],[INDEX CATEGORY]]="No index","Custom (None)",INDEX(Index!$C$3:$X$230,MATCH(Table1[[#This Row],[INDEX NUMBER]],Index!$B$3:$B$230,0),MATCH(Table1[[#This Row],[INDEX CATEGORY]],Index!$C$2:$X$2,0))))</f>
        <v>Custom ()</v>
      </c>
      <c r="M1314" s="205"/>
      <c r="N1314" s="206" t="s">
        <v>5</v>
      </c>
      <c r="O1314" s="205" t="s">
        <v>82</v>
      </c>
      <c r="P1314" s="210" t="str">
        <f>IF(Table1[[#This Row],[LIBRARY ID]]="","",Table1[[#This Row],[VOLUME]])</f>
        <v/>
      </c>
      <c r="Q1314" s="210" t="str">
        <f>IF(Table1[[#This Row],[LIBRARY ID]]="","",Table1[[#This Row],[CONCENTRATION]]*Table1[[#This Row],[VOLUME]])</f>
        <v/>
      </c>
      <c r="R1314" s="196" t="s">
        <v>982</v>
      </c>
      <c r="S1314" s="207" t="str">
        <f>IF(Table1[[#This Row],[LIBRARY ID]]="","",CONCATENATE('Sample information'!$B$16,"_",Table1[[#This Row],[PLATE]],"_org_",Table1[[#This Row],[DATE SAMPLE DELIVERY]]))</f>
        <v/>
      </c>
      <c r="T1314" s="121" t="str">
        <f>IF(Table1[[#This Row],[DATE SAMPLE DELIVERY]]="","",(CONCATENATE(20,LEFT(Table1[[#This Row],[DATE SAMPLE DELIVERY]],2),"-",(MID(Table1[[#This Row],[DATE SAMPLE DELIVERY]],3,2)),"-",(RIGHT(Table1[[#This Row],[DATE SAMPLE DELIVERY]],2)))))</f>
        <v/>
      </c>
      <c r="U1314" s="122" t="str">
        <f>IF(Table1[[#This Row],[LIBRARY ID]]="","",IF('Sample information'!$B$22="","RML",'Sample information'!$B$22))</f>
        <v/>
      </c>
      <c r="V1314" s="121" t="s">
        <v>280</v>
      </c>
      <c r="W1314" s="195"/>
      <c r="X1314" s="195"/>
      <c r="Y1314" s="197"/>
      <c r="Z1314" s="197"/>
      <c r="AA1314" s="198"/>
      <c r="AB1314" s="197"/>
      <c r="AC1314" s="199"/>
      <c r="AD1314" s="200"/>
      <c r="AE1314" s="201"/>
      <c r="AF1314" s="195"/>
      <c r="AG1314" s="121"/>
      <c r="AH1314" s="121"/>
      <c r="AI1314" s="121"/>
      <c r="AJ1314" s="121"/>
      <c r="AK1314" s="121"/>
      <c r="AL1314" s="121"/>
      <c r="AM1314" s="121"/>
      <c r="AN1314" s="121"/>
      <c r="AO1314" s="121"/>
      <c r="AP1314" s="121"/>
      <c r="AQ1314" s="121"/>
      <c r="AR1314" s="121"/>
      <c r="AS1314" s="121"/>
      <c r="AT1314" s="121"/>
      <c r="AU1314" s="121"/>
      <c r="AV1314" s="121"/>
      <c r="AW1314" s="121"/>
      <c r="AX1314" s="121"/>
      <c r="AY1314" s="121"/>
      <c r="AZ1314" s="121"/>
      <c r="BA1314" s="121"/>
      <c r="BB1314" s="121"/>
      <c r="BC1314" s="121"/>
      <c r="BD1314" s="121"/>
      <c r="BE1314" s="121"/>
    </row>
    <row r="1315" spans="1:57" s="122" customFormat="1" ht="15">
      <c r="A1315" s="202" t="str">
        <f>IF(Table1[[#This Row],[LIBRARY ID]]="","",CONCATENATE('Sample information'!B$16," #1"," ",Table1[[#This Row],[DATE SAMPLE DELIVERY]]))</f>
        <v/>
      </c>
      <c r="B1315" s="202" t="str">
        <f>IF(Table1[[#This Row],[LIBRARY ID]]="","",CONCATENATE('Sample information'!B$16,"-",Table1[[#This Row],[LIBRARY ID]]))</f>
        <v/>
      </c>
      <c r="C1315" s="194"/>
      <c r="D1315" s="194"/>
      <c r="E1315" s="194"/>
      <c r="F1315" s="204" t="s">
        <v>547</v>
      </c>
      <c r="G1315" s="194"/>
      <c r="H1315" s="194"/>
      <c r="I1315" s="194"/>
      <c r="J1315" s="194"/>
      <c r="K1315" s="194"/>
      <c r="L1315" s="202" t="str">
        <f>IF(Table1[[#This Row],[INDEX CATEGORY]]="",CONCATENATE("Custom (",Table1[[#This Row],[CUSTOM INDEX]],")"),IF(Table1[[#This Row],[INDEX CATEGORY]]="No index","Custom (None)",INDEX(Index!$C$3:$X$230,MATCH(Table1[[#This Row],[INDEX NUMBER]],Index!$B$3:$B$230,0),MATCH(Table1[[#This Row],[INDEX CATEGORY]],Index!$C$2:$X$2,0))))</f>
        <v>Custom ()</v>
      </c>
      <c r="M1315" s="205"/>
      <c r="N1315" s="206" t="s">
        <v>5</v>
      </c>
      <c r="O1315" s="205" t="s">
        <v>83</v>
      </c>
      <c r="P1315" s="210" t="str">
        <f>IF(Table1[[#This Row],[LIBRARY ID]]="","",Table1[[#This Row],[VOLUME]])</f>
        <v/>
      </c>
      <c r="Q1315" s="210" t="str">
        <f>IF(Table1[[#This Row],[LIBRARY ID]]="","",Table1[[#This Row],[CONCENTRATION]]*Table1[[#This Row],[VOLUME]])</f>
        <v/>
      </c>
      <c r="R1315" s="196" t="s">
        <v>982</v>
      </c>
      <c r="S1315" s="207" t="str">
        <f>IF(Table1[[#This Row],[LIBRARY ID]]="","",CONCATENATE('Sample information'!$B$16,"_",Table1[[#This Row],[PLATE]],"_org_",Table1[[#This Row],[DATE SAMPLE DELIVERY]]))</f>
        <v/>
      </c>
      <c r="T1315" s="121" t="str">
        <f>IF(Table1[[#This Row],[DATE SAMPLE DELIVERY]]="","",(CONCATENATE(20,LEFT(Table1[[#This Row],[DATE SAMPLE DELIVERY]],2),"-",(MID(Table1[[#This Row],[DATE SAMPLE DELIVERY]],3,2)),"-",(RIGHT(Table1[[#This Row],[DATE SAMPLE DELIVERY]],2)))))</f>
        <v/>
      </c>
      <c r="U1315" s="122" t="str">
        <f>IF(Table1[[#This Row],[LIBRARY ID]]="","",IF('Sample information'!$B$22="","RML",'Sample information'!$B$22))</f>
        <v/>
      </c>
      <c r="V1315" s="121" t="s">
        <v>280</v>
      </c>
      <c r="W1315" s="195"/>
      <c r="X1315" s="195"/>
      <c r="Y1315" s="197"/>
      <c r="Z1315" s="197"/>
      <c r="AA1315" s="198"/>
      <c r="AB1315" s="197"/>
      <c r="AC1315" s="199"/>
      <c r="AD1315" s="200"/>
      <c r="AE1315" s="201"/>
      <c r="AF1315" s="195"/>
      <c r="AG1315" s="121"/>
      <c r="AH1315" s="121"/>
      <c r="AI1315" s="121"/>
      <c r="AJ1315" s="121"/>
      <c r="AK1315" s="121"/>
      <c r="AL1315" s="121"/>
      <c r="AM1315" s="121"/>
      <c r="AN1315" s="121"/>
      <c r="AO1315" s="121"/>
      <c r="AP1315" s="121"/>
      <c r="AQ1315" s="121"/>
      <c r="AR1315" s="121"/>
      <c r="AS1315" s="121"/>
      <c r="AT1315" s="121"/>
      <c r="AU1315" s="121"/>
      <c r="AV1315" s="121"/>
      <c r="AW1315" s="121"/>
      <c r="AX1315" s="121"/>
      <c r="AY1315" s="121"/>
      <c r="AZ1315" s="121"/>
      <c r="BA1315" s="121"/>
      <c r="BB1315" s="121"/>
      <c r="BC1315" s="121"/>
      <c r="BD1315" s="121"/>
      <c r="BE1315" s="121"/>
    </row>
    <row r="1316" spans="1:57" s="122" customFormat="1" ht="15">
      <c r="A1316" s="202" t="str">
        <f>IF(Table1[[#This Row],[LIBRARY ID]]="","",CONCATENATE('Sample information'!B$16," #1"," ",Table1[[#This Row],[DATE SAMPLE DELIVERY]]))</f>
        <v/>
      </c>
      <c r="B1316" s="202" t="str">
        <f>IF(Table1[[#This Row],[LIBRARY ID]]="","",CONCATENATE('Sample information'!B$16,"-",Table1[[#This Row],[LIBRARY ID]]))</f>
        <v/>
      </c>
      <c r="C1316" s="194"/>
      <c r="D1316" s="194"/>
      <c r="E1316" s="194"/>
      <c r="F1316" s="204" t="s">
        <v>547</v>
      </c>
      <c r="G1316" s="194"/>
      <c r="H1316" s="194"/>
      <c r="I1316" s="194"/>
      <c r="J1316" s="194"/>
      <c r="K1316" s="194"/>
      <c r="L1316" s="202" t="str">
        <f>IF(Table1[[#This Row],[INDEX CATEGORY]]="",CONCATENATE("Custom (",Table1[[#This Row],[CUSTOM INDEX]],")"),IF(Table1[[#This Row],[INDEX CATEGORY]]="No index","Custom (None)",INDEX(Index!$C$3:$X$230,MATCH(Table1[[#This Row],[INDEX NUMBER]],Index!$B$3:$B$230,0),MATCH(Table1[[#This Row],[INDEX CATEGORY]],Index!$C$2:$X$2,0))))</f>
        <v>Custom ()</v>
      </c>
      <c r="M1316" s="205"/>
      <c r="N1316" s="206" t="s">
        <v>5</v>
      </c>
      <c r="O1316" s="205" t="s">
        <v>84</v>
      </c>
      <c r="P1316" s="210" t="str">
        <f>IF(Table1[[#This Row],[LIBRARY ID]]="","",Table1[[#This Row],[VOLUME]])</f>
        <v/>
      </c>
      <c r="Q1316" s="210" t="str">
        <f>IF(Table1[[#This Row],[LIBRARY ID]]="","",Table1[[#This Row],[CONCENTRATION]]*Table1[[#This Row],[VOLUME]])</f>
        <v/>
      </c>
      <c r="R1316" s="196" t="s">
        <v>982</v>
      </c>
      <c r="S1316" s="207" t="str">
        <f>IF(Table1[[#This Row],[LIBRARY ID]]="","",CONCATENATE('Sample information'!$B$16,"_",Table1[[#This Row],[PLATE]],"_org_",Table1[[#This Row],[DATE SAMPLE DELIVERY]]))</f>
        <v/>
      </c>
      <c r="T1316" s="121" t="str">
        <f>IF(Table1[[#This Row],[DATE SAMPLE DELIVERY]]="","",(CONCATENATE(20,LEFT(Table1[[#This Row],[DATE SAMPLE DELIVERY]],2),"-",(MID(Table1[[#This Row],[DATE SAMPLE DELIVERY]],3,2)),"-",(RIGHT(Table1[[#This Row],[DATE SAMPLE DELIVERY]],2)))))</f>
        <v/>
      </c>
      <c r="U1316" s="122" t="str">
        <f>IF(Table1[[#This Row],[LIBRARY ID]]="","",IF('Sample information'!$B$22="","RML",'Sample information'!$B$22))</f>
        <v/>
      </c>
      <c r="V1316" s="121" t="s">
        <v>280</v>
      </c>
      <c r="W1316" s="195"/>
      <c r="X1316" s="195"/>
      <c r="Y1316" s="197"/>
      <c r="Z1316" s="197"/>
      <c r="AA1316" s="198"/>
      <c r="AB1316" s="197"/>
      <c r="AC1316" s="199"/>
      <c r="AD1316" s="200"/>
      <c r="AE1316" s="201"/>
      <c r="AF1316" s="195"/>
      <c r="AG1316" s="121"/>
      <c r="AH1316" s="121"/>
      <c r="AI1316" s="121"/>
      <c r="AJ1316" s="121"/>
      <c r="AK1316" s="121"/>
      <c r="AL1316" s="121"/>
      <c r="AM1316" s="121"/>
      <c r="AN1316" s="121"/>
      <c r="AO1316" s="121"/>
      <c r="AP1316" s="121"/>
      <c r="AQ1316" s="121"/>
      <c r="AR1316" s="121"/>
      <c r="AS1316" s="121"/>
      <c r="AT1316" s="121"/>
      <c r="AU1316" s="121"/>
      <c r="AV1316" s="121"/>
      <c r="AW1316" s="121"/>
      <c r="AX1316" s="121"/>
      <c r="AY1316" s="121"/>
      <c r="AZ1316" s="121"/>
      <c r="BA1316" s="121"/>
      <c r="BB1316" s="121"/>
      <c r="BC1316" s="121"/>
      <c r="BD1316" s="121"/>
      <c r="BE1316" s="121"/>
    </row>
    <row r="1317" spans="1:57" s="122" customFormat="1" ht="15">
      <c r="A1317" s="202" t="str">
        <f>IF(Table1[[#This Row],[LIBRARY ID]]="","",CONCATENATE('Sample information'!B$16," #1"," ",Table1[[#This Row],[DATE SAMPLE DELIVERY]]))</f>
        <v/>
      </c>
      <c r="B1317" s="202" t="str">
        <f>IF(Table1[[#This Row],[LIBRARY ID]]="","",CONCATENATE('Sample information'!B$16,"-",Table1[[#This Row],[LIBRARY ID]]))</f>
        <v/>
      </c>
      <c r="C1317" s="194"/>
      <c r="D1317" s="194"/>
      <c r="E1317" s="194"/>
      <c r="F1317" s="204" t="s">
        <v>547</v>
      </c>
      <c r="G1317" s="194"/>
      <c r="H1317" s="194"/>
      <c r="I1317" s="194"/>
      <c r="J1317" s="194"/>
      <c r="K1317" s="194"/>
      <c r="L1317" s="202" t="str">
        <f>IF(Table1[[#This Row],[INDEX CATEGORY]]="",CONCATENATE("Custom (",Table1[[#This Row],[CUSTOM INDEX]],")"),IF(Table1[[#This Row],[INDEX CATEGORY]]="No index","Custom (None)",INDEX(Index!$C$3:$X$230,MATCH(Table1[[#This Row],[INDEX NUMBER]],Index!$B$3:$B$230,0),MATCH(Table1[[#This Row],[INDEX CATEGORY]],Index!$C$2:$X$2,0))))</f>
        <v>Custom ()</v>
      </c>
      <c r="M1317" s="205"/>
      <c r="N1317" s="206" t="s">
        <v>5</v>
      </c>
      <c r="O1317" s="205" t="s">
        <v>85</v>
      </c>
      <c r="P1317" s="210" t="str">
        <f>IF(Table1[[#This Row],[LIBRARY ID]]="","",Table1[[#This Row],[VOLUME]])</f>
        <v/>
      </c>
      <c r="Q1317" s="210" t="str">
        <f>IF(Table1[[#This Row],[LIBRARY ID]]="","",Table1[[#This Row],[CONCENTRATION]]*Table1[[#This Row],[VOLUME]])</f>
        <v/>
      </c>
      <c r="R1317" s="196" t="s">
        <v>982</v>
      </c>
      <c r="S1317" s="207" t="str">
        <f>IF(Table1[[#This Row],[LIBRARY ID]]="","",CONCATENATE('Sample information'!$B$16,"_",Table1[[#This Row],[PLATE]],"_org_",Table1[[#This Row],[DATE SAMPLE DELIVERY]]))</f>
        <v/>
      </c>
      <c r="T1317" s="121" t="str">
        <f>IF(Table1[[#This Row],[DATE SAMPLE DELIVERY]]="","",(CONCATENATE(20,LEFT(Table1[[#This Row],[DATE SAMPLE DELIVERY]],2),"-",(MID(Table1[[#This Row],[DATE SAMPLE DELIVERY]],3,2)),"-",(RIGHT(Table1[[#This Row],[DATE SAMPLE DELIVERY]],2)))))</f>
        <v/>
      </c>
      <c r="U1317" s="122" t="str">
        <f>IF(Table1[[#This Row],[LIBRARY ID]]="","",IF('Sample information'!$B$22="","RML",'Sample information'!$B$22))</f>
        <v/>
      </c>
      <c r="V1317" s="121" t="s">
        <v>280</v>
      </c>
      <c r="W1317" s="195"/>
      <c r="X1317" s="195"/>
      <c r="Y1317" s="197"/>
      <c r="Z1317" s="197"/>
      <c r="AA1317" s="198"/>
      <c r="AB1317" s="197"/>
      <c r="AC1317" s="199"/>
      <c r="AD1317" s="200"/>
      <c r="AE1317" s="201"/>
      <c r="AF1317" s="195"/>
      <c r="AG1317" s="121"/>
      <c r="AH1317" s="121"/>
      <c r="AI1317" s="121"/>
      <c r="AJ1317" s="121"/>
      <c r="AK1317" s="121"/>
      <c r="AL1317" s="121"/>
      <c r="AM1317" s="121"/>
      <c r="AN1317" s="121"/>
      <c r="AO1317" s="121"/>
      <c r="AP1317" s="121"/>
      <c r="AQ1317" s="121"/>
      <c r="AR1317" s="121"/>
      <c r="AS1317" s="121"/>
      <c r="AT1317" s="121"/>
      <c r="AU1317" s="121"/>
      <c r="AV1317" s="121"/>
      <c r="AW1317" s="121"/>
      <c r="AX1317" s="121"/>
      <c r="AY1317" s="121"/>
      <c r="AZ1317" s="121"/>
      <c r="BA1317" s="121"/>
      <c r="BB1317" s="121"/>
      <c r="BC1317" s="121"/>
      <c r="BD1317" s="121"/>
      <c r="BE1317" s="121"/>
    </row>
    <row r="1318" spans="1:57" s="122" customFormat="1" ht="15">
      <c r="A1318" s="202" t="str">
        <f>IF(Table1[[#This Row],[LIBRARY ID]]="","",CONCATENATE('Sample information'!B$16," #1"," ",Table1[[#This Row],[DATE SAMPLE DELIVERY]]))</f>
        <v/>
      </c>
      <c r="B1318" s="202" t="str">
        <f>IF(Table1[[#This Row],[LIBRARY ID]]="","",CONCATENATE('Sample information'!B$16,"-",Table1[[#This Row],[LIBRARY ID]]))</f>
        <v/>
      </c>
      <c r="C1318" s="194"/>
      <c r="D1318" s="194"/>
      <c r="E1318" s="194"/>
      <c r="F1318" s="204" t="s">
        <v>547</v>
      </c>
      <c r="G1318" s="194"/>
      <c r="H1318" s="194"/>
      <c r="I1318" s="194"/>
      <c r="J1318" s="194"/>
      <c r="K1318" s="194"/>
      <c r="L1318" s="202" t="str">
        <f>IF(Table1[[#This Row],[INDEX CATEGORY]]="",CONCATENATE("Custom (",Table1[[#This Row],[CUSTOM INDEX]],")"),IF(Table1[[#This Row],[INDEX CATEGORY]]="No index","Custom (None)",INDEX(Index!$C$3:$X$230,MATCH(Table1[[#This Row],[INDEX NUMBER]],Index!$B$3:$B$230,0),MATCH(Table1[[#This Row],[INDEX CATEGORY]],Index!$C$2:$X$2,0))))</f>
        <v>Custom ()</v>
      </c>
      <c r="M1318" s="205"/>
      <c r="N1318" s="206" t="s">
        <v>5</v>
      </c>
      <c r="O1318" s="205" t="s">
        <v>86</v>
      </c>
      <c r="P1318" s="210" t="str">
        <f>IF(Table1[[#This Row],[LIBRARY ID]]="","",Table1[[#This Row],[VOLUME]])</f>
        <v/>
      </c>
      <c r="Q1318" s="210" t="str">
        <f>IF(Table1[[#This Row],[LIBRARY ID]]="","",Table1[[#This Row],[CONCENTRATION]]*Table1[[#This Row],[VOLUME]])</f>
        <v/>
      </c>
      <c r="R1318" s="196" t="s">
        <v>982</v>
      </c>
      <c r="S1318" s="207" t="str">
        <f>IF(Table1[[#This Row],[LIBRARY ID]]="","",CONCATENATE('Sample information'!$B$16,"_",Table1[[#This Row],[PLATE]],"_org_",Table1[[#This Row],[DATE SAMPLE DELIVERY]]))</f>
        <v/>
      </c>
      <c r="T1318" s="121" t="str">
        <f>IF(Table1[[#This Row],[DATE SAMPLE DELIVERY]]="","",(CONCATENATE(20,LEFT(Table1[[#This Row],[DATE SAMPLE DELIVERY]],2),"-",(MID(Table1[[#This Row],[DATE SAMPLE DELIVERY]],3,2)),"-",(RIGHT(Table1[[#This Row],[DATE SAMPLE DELIVERY]],2)))))</f>
        <v/>
      </c>
      <c r="U1318" s="122" t="str">
        <f>IF(Table1[[#This Row],[LIBRARY ID]]="","",IF('Sample information'!$B$22="","RML",'Sample information'!$B$22))</f>
        <v/>
      </c>
      <c r="V1318" s="121" t="s">
        <v>280</v>
      </c>
      <c r="W1318" s="195"/>
      <c r="X1318" s="195"/>
      <c r="Y1318" s="197"/>
      <c r="Z1318" s="197"/>
      <c r="AA1318" s="198"/>
      <c r="AB1318" s="197"/>
      <c r="AC1318" s="199"/>
      <c r="AD1318" s="200"/>
      <c r="AE1318" s="201"/>
      <c r="AF1318" s="195"/>
      <c r="AG1318" s="121"/>
      <c r="AH1318" s="121"/>
      <c r="AI1318" s="121"/>
      <c r="AJ1318" s="121"/>
      <c r="AK1318" s="121"/>
      <c r="AL1318" s="121"/>
      <c r="AM1318" s="121"/>
      <c r="AN1318" s="121"/>
      <c r="AO1318" s="121"/>
      <c r="AP1318" s="121"/>
      <c r="AQ1318" s="121"/>
      <c r="AR1318" s="121"/>
      <c r="AS1318" s="121"/>
      <c r="AT1318" s="121"/>
      <c r="AU1318" s="121"/>
      <c r="AV1318" s="121"/>
      <c r="AW1318" s="121"/>
      <c r="AX1318" s="121"/>
      <c r="AY1318" s="121"/>
      <c r="AZ1318" s="121"/>
      <c r="BA1318" s="121"/>
      <c r="BB1318" s="121"/>
      <c r="BC1318" s="121"/>
      <c r="BD1318" s="121"/>
      <c r="BE1318" s="121"/>
    </row>
    <row r="1319" spans="1:57" s="122" customFormat="1" ht="15">
      <c r="A1319" s="202" t="str">
        <f>IF(Table1[[#This Row],[LIBRARY ID]]="","",CONCATENATE('Sample information'!B$16," #1"," ",Table1[[#This Row],[DATE SAMPLE DELIVERY]]))</f>
        <v/>
      </c>
      <c r="B1319" s="202" t="str">
        <f>IF(Table1[[#This Row],[LIBRARY ID]]="","",CONCATENATE('Sample information'!B$16,"-",Table1[[#This Row],[LIBRARY ID]]))</f>
        <v/>
      </c>
      <c r="C1319" s="194"/>
      <c r="D1319" s="194"/>
      <c r="E1319" s="194"/>
      <c r="F1319" s="204" t="s">
        <v>547</v>
      </c>
      <c r="G1319" s="194"/>
      <c r="H1319" s="194"/>
      <c r="I1319" s="194"/>
      <c r="J1319" s="194"/>
      <c r="K1319" s="194"/>
      <c r="L1319" s="202" t="str">
        <f>IF(Table1[[#This Row],[INDEX CATEGORY]]="",CONCATENATE("Custom (",Table1[[#This Row],[CUSTOM INDEX]],")"),IF(Table1[[#This Row],[INDEX CATEGORY]]="No index","Custom (None)",INDEX(Index!$C$3:$X$230,MATCH(Table1[[#This Row],[INDEX NUMBER]],Index!$B$3:$B$230,0),MATCH(Table1[[#This Row],[INDEX CATEGORY]],Index!$C$2:$X$2,0))))</f>
        <v>Custom ()</v>
      </c>
      <c r="M1319" s="205"/>
      <c r="N1319" s="206" t="s">
        <v>5</v>
      </c>
      <c r="O1319" s="205" t="s">
        <v>87</v>
      </c>
      <c r="P1319" s="210" t="str">
        <f>IF(Table1[[#This Row],[LIBRARY ID]]="","",Table1[[#This Row],[VOLUME]])</f>
        <v/>
      </c>
      <c r="Q1319" s="210" t="str">
        <f>IF(Table1[[#This Row],[LIBRARY ID]]="","",Table1[[#This Row],[CONCENTRATION]]*Table1[[#This Row],[VOLUME]])</f>
        <v/>
      </c>
      <c r="R1319" s="196" t="s">
        <v>982</v>
      </c>
      <c r="S1319" s="207" t="str">
        <f>IF(Table1[[#This Row],[LIBRARY ID]]="","",CONCATENATE('Sample information'!$B$16,"_",Table1[[#This Row],[PLATE]],"_org_",Table1[[#This Row],[DATE SAMPLE DELIVERY]]))</f>
        <v/>
      </c>
      <c r="T1319" s="121" t="str">
        <f>IF(Table1[[#This Row],[DATE SAMPLE DELIVERY]]="","",(CONCATENATE(20,LEFT(Table1[[#This Row],[DATE SAMPLE DELIVERY]],2),"-",(MID(Table1[[#This Row],[DATE SAMPLE DELIVERY]],3,2)),"-",(RIGHT(Table1[[#This Row],[DATE SAMPLE DELIVERY]],2)))))</f>
        <v/>
      </c>
      <c r="U1319" s="122" t="str">
        <f>IF(Table1[[#This Row],[LIBRARY ID]]="","",IF('Sample information'!$B$22="","RML",'Sample information'!$B$22))</f>
        <v/>
      </c>
      <c r="V1319" s="121" t="s">
        <v>280</v>
      </c>
      <c r="W1319" s="195"/>
      <c r="X1319" s="195"/>
      <c r="Y1319" s="197"/>
      <c r="Z1319" s="197"/>
      <c r="AA1319" s="198"/>
      <c r="AB1319" s="197"/>
      <c r="AC1319" s="199"/>
      <c r="AD1319" s="200"/>
      <c r="AE1319" s="201"/>
      <c r="AF1319" s="195"/>
      <c r="AG1319" s="121"/>
      <c r="AH1319" s="121"/>
      <c r="AI1319" s="121"/>
      <c r="AJ1319" s="121"/>
      <c r="AK1319" s="121"/>
      <c r="AL1319" s="121"/>
      <c r="AM1319" s="121"/>
      <c r="AN1319" s="121"/>
      <c r="AO1319" s="121"/>
      <c r="AP1319" s="121"/>
      <c r="AQ1319" s="121"/>
      <c r="AR1319" s="121"/>
      <c r="AS1319" s="121"/>
      <c r="AT1319" s="121"/>
      <c r="AU1319" s="121"/>
      <c r="AV1319" s="121"/>
      <c r="AW1319" s="121"/>
      <c r="AX1319" s="121"/>
      <c r="AY1319" s="121"/>
      <c r="AZ1319" s="121"/>
      <c r="BA1319" s="121"/>
      <c r="BB1319" s="121"/>
      <c r="BC1319" s="121"/>
      <c r="BD1319" s="121"/>
      <c r="BE1319" s="121"/>
    </row>
    <row r="1320" spans="1:57" s="122" customFormat="1" ht="15">
      <c r="A1320" s="202" t="str">
        <f>IF(Table1[[#This Row],[LIBRARY ID]]="","",CONCATENATE('Sample information'!B$16," #1"," ",Table1[[#This Row],[DATE SAMPLE DELIVERY]]))</f>
        <v/>
      </c>
      <c r="B1320" s="202" t="str">
        <f>IF(Table1[[#This Row],[LIBRARY ID]]="","",CONCATENATE('Sample information'!B$16,"-",Table1[[#This Row],[LIBRARY ID]]))</f>
        <v/>
      </c>
      <c r="C1320" s="194"/>
      <c r="D1320" s="194"/>
      <c r="E1320" s="194"/>
      <c r="F1320" s="204" t="s">
        <v>547</v>
      </c>
      <c r="G1320" s="194"/>
      <c r="H1320" s="194"/>
      <c r="I1320" s="194"/>
      <c r="J1320" s="194"/>
      <c r="K1320" s="194"/>
      <c r="L1320" s="202" t="str">
        <f>IF(Table1[[#This Row],[INDEX CATEGORY]]="",CONCATENATE("Custom (",Table1[[#This Row],[CUSTOM INDEX]],")"),IF(Table1[[#This Row],[INDEX CATEGORY]]="No index","Custom (None)",INDEX(Index!$C$3:$X$230,MATCH(Table1[[#This Row],[INDEX NUMBER]],Index!$B$3:$B$230,0),MATCH(Table1[[#This Row],[INDEX CATEGORY]],Index!$C$2:$X$2,0))))</f>
        <v>Custom ()</v>
      </c>
      <c r="M1320" s="205"/>
      <c r="N1320" s="206" t="s">
        <v>5</v>
      </c>
      <c r="O1320" s="205" t="s">
        <v>88</v>
      </c>
      <c r="P1320" s="210" t="str">
        <f>IF(Table1[[#This Row],[LIBRARY ID]]="","",Table1[[#This Row],[VOLUME]])</f>
        <v/>
      </c>
      <c r="Q1320" s="210" t="str">
        <f>IF(Table1[[#This Row],[LIBRARY ID]]="","",Table1[[#This Row],[CONCENTRATION]]*Table1[[#This Row],[VOLUME]])</f>
        <v/>
      </c>
      <c r="R1320" s="196" t="s">
        <v>982</v>
      </c>
      <c r="S1320" s="207" t="str">
        <f>IF(Table1[[#This Row],[LIBRARY ID]]="","",CONCATENATE('Sample information'!$B$16,"_",Table1[[#This Row],[PLATE]],"_org_",Table1[[#This Row],[DATE SAMPLE DELIVERY]]))</f>
        <v/>
      </c>
      <c r="T1320" s="121" t="str">
        <f>IF(Table1[[#This Row],[DATE SAMPLE DELIVERY]]="","",(CONCATENATE(20,LEFT(Table1[[#This Row],[DATE SAMPLE DELIVERY]],2),"-",(MID(Table1[[#This Row],[DATE SAMPLE DELIVERY]],3,2)),"-",(RIGHT(Table1[[#This Row],[DATE SAMPLE DELIVERY]],2)))))</f>
        <v/>
      </c>
      <c r="U1320" s="122" t="str">
        <f>IF(Table1[[#This Row],[LIBRARY ID]]="","",IF('Sample information'!$B$22="","RML",'Sample information'!$B$22))</f>
        <v/>
      </c>
      <c r="V1320" s="121" t="s">
        <v>280</v>
      </c>
      <c r="W1320" s="195"/>
      <c r="X1320" s="195"/>
      <c r="Y1320" s="197"/>
      <c r="Z1320" s="197"/>
      <c r="AA1320" s="198"/>
      <c r="AB1320" s="197"/>
      <c r="AC1320" s="199"/>
      <c r="AD1320" s="200"/>
      <c r="AE1320" s="201"/>
      <c r="AF1320" s="195"/>
      <c r="AG1320" s="121"/>
      <c r="AH1320" s="121"/>
      <c r="AI1320" s="121"/>
      <c r="AJ1320" s="121"/>
      <c r="AK1320" s="121"/>
      <c r="AL1320" s="121"/>
      <c r="AM1320" s="121"/>
      <c r="AN1320" s="121"/>
      <c r="AO1320" s="121"/>
      <c r="AP1320" s="121"/>
      <c r="AQ1320" s="121"/>
      <c r="AR1320" s="121"/>
      <c r="AS1320" s="121"/>
      <c r="AT1320" s="121"/>
      <c r="AU1320" s="121"/>
      <c r="AV1320" s="121"/>
      <c r="AW1320" s="121"/>
      <c r="AX1320" s="121"/>
      <c r="AY1320" s="121"/>
      <c r="AZ1320" s="121"/>
      <c r="BA1320" s="121"/>
      <c r="BB1320" s="121"/>
      <c r="BC1320" s="121"/>
      <c r="BD1320" s="121"/>
      <c r="BE1320" s="121"/>
    </row>
    <row r="1321" spans="1:57" s="122" customFormat="1" ht="15">
      <c r="A1321" s="202" t="str">
        <f>IF(Table1[[#This Row],[LIBRARY ID]]="","",CONCATENATE('Sample information'!B$16," #1"," ",Table1[[#This Row],[DATE SAMPLE DELIVERY]]))</f>
        <v/>
      </c>
      <c r="B1321" s="202" t="str">
        <f>IF(Table1[[#This Row],[LIBRARY ID]]="","",CONCATENATE('Sample information'!B$16,"-",Table1[[#This Row],[LIBRARY ID]]))</f>
        <v/>
      </c>
      <c r="C1321" s="194"/>
      <c r="D1321" s="194"/>
      <c r="E1321" s="194"/>
      <c r="F1321" s="204" t="s">
        <v>547</v>
      </c>
      <c r="G1321" s="194"/>
      <c r="H1321" s="194"/>
      <c r="I1321" s="194"/>
      <c r="J1321" s="194"/>
      <c r="K1321" s="194"/>
      <c r="L1321" s="202" t="str">
        <f>IF(Table1[[#This Row],[INDEX CATEGORY]]="",CONCATENATE("Custom (",Table1[[#This Row],[CUSTOM INDEX]],")"),IF(Table1[[#This Row],[INDEX CATEGORY]]="No index","Custom (None)",INDEX(Index!$C$3:$X$230,MATCH(Table1[[#This Row],[INDEX NUMBER]],Index!$B$3:$B$230,0),MATCH(Table1[[#This Row],[INDEX CATEGORY]],Index!$C$2:$X$2,0))))</f>
        <v>Custom ()</v>
      </c>
      <c r="M1321" s="205"/>
      <c r="N1321" s="206" t="s">
        <v>5</v>
      </c>
      <c r="O1321" s="205" t="s">
        <v>89</v>
      </c>
      <c r="P1321" s="210" t="str">
        <f>IF(Table1[[#This Row],[LIBRARY ID]]="","",Table1[[#This Row],[VOLUME]])</f>
        <v/>
      </c>
      <c r="Q1321" s="210" t="str">
        <f>IF(Table1[[#This Row],[LIBRARY ID]]="","",Table1[[#This Row],[CONCENTRATION]]*Table1[[#This Row],[VOLUME]])</f>
        <v/>
      </c>
      <c r="R1321" s="196" t="s">
        <v>982</v>
      </c>
      <c r="S1321" s="207" t="str">
        <f>IF(Table1[[#This Row],[LIBRARY ID]]="","",CONCATENATE('Sample information'!$B$16,"_",Table1[[#This Row],[PLATE]],"_org_",Table1[[#This Row],[DATE SAMPLE DELIVERY]]))</f>
        <v/>
      </c>
      <c r="T1321" s="121" t="str">
        <f>IF(Table1[[#This Row],[DATE SAMPLE DELIVERY]]="","",(CONCATENATE(20,LEFT(Table1[[#This Row],[DATE SAMPLE DELIVERY]],2),"-",(MID(Table1[[#This Row],[DATE SAMPLE DELIVERY]],3,2)),"-",(RIGHT(Table1[[#This Row],[DATE SAMPLE DELIVERY]],2)))))</f>
        <v/>
      </c>
      <c r="U1321" s="122" t="str">
        <f>IF(Table1[[#This Row],[LIBRARY ID]]="","",IF('Sample information'!$B$22="","RML",'Sample information'!$B$22))</f>
        <v/>
      </c>
      <c r="V1321" s="121" t="s">
        <v>280</v>
      </c>
      <c r="W1321" s="195"/>
      <c r="X1321" s="195"/>
      <c r="Y1321" s="197"/>
      <c r="Z1321" s="197"/>
      <c r="AA1321" s="198"/>
      <c r="AB1321" s="197"/>
      <c r="AC1321" s="199"/>
      <c r="AD1321" s="200"/>
      <c r="AE1321" s="201"/>
      <c r="AF1321" s="195"/>
      <c r="AG1321" s="121"/>
      <c r="AH1321" s="121"/>
      <c r="AI1321" s="121"/>
      <c r="AJ1321" s="121"/>
      <c r="AK1321" s="121"/>
      <c r="AL1321" s="121"/>
      <c r="AM1321" s="121"/>
      <c r="AN1321" s="121"/>
      <c r="AO1321" s="121"/>
      <c r="AP1321" s="121"/>
      <c r="AQ1321" s="121"/>
      <c r="AR1321" s="121"/>
      <c r="AS1321" s="121"/>
      <c r="AT1321" s="121"/>
      <c r="AU1321" s="121"/>
      <c r="AV1321" s="121"/>
      <c r="AW1321" s="121"/>
      <c r="AX1321" s="121"/>
      <c r="AY1321" s="121"/>
      <c r="AZ1321" s="121"/>
      <c r="BA1321" s="121"/>
      <c r="BB1321" s="121"/>
      <c r="BC1321" s="121"/>
      <c r="BD1321" s="121"/>
      <c r="BE1321" s="121"/>
    </row>
    <row r="1322" spans="1:57" s="122" customFormat="1" ht="15">
      <c r="A1322" s="202" t="str">
        <f>IF(Table1[[#This Row],[LIBRARY ID]]="","",CONCATENATE('Sample information'!B$16," #1"," ",Table1[[#This Row],[DATE SAMPLE DELIVERY]]))</f>
        <v/>
      </c>
      <c r="B1322" s="202" t="str">
        <f>IF(Table1[[#This Row],[LIBRARY ID]]="","",CONCATENATE('Sample information'!B$16,"-",Table1[[#This Row],[LIBRARY ID]]))</f>
        <v/>
      </c>
      <c r="C1322" s="194"/>
      <c r="D1322" s="194"/>
      <c r="E1322" s="194"/>
      <c r="F1322" s="204" t="s">
        <v>547</v>
      </c>
      <c r="G1322" s="194"/>
      <c r="H1322" s="194"/>
      <c r="I1322" s="194"/>
      <c r="J1322" s="194"/>
      <c r="K1322" s="194"/>
      <c r="L1322" s="202" t="str">
        <f>IF(Table1[[#This Row],[INDEX CATEGORY]]="",CONCATENATE("Custom (",Table1[[#This Row],[CUSTOM INDEX]],")"),IF(Table1[[#This Row],[INDEX CATEGORY]]="No index","Custom (None)",INDEX(Index!$C$3:$X$230,MATCH(Table1[[#This Row],[INDEX NUMBER]],Index!$B$3:$B$230,0),MATCH(Table1[[#This Row],[INDEX CATEGORY]],Index!$C$2:$X$2,0))))</f>
        <v>Custom ()</v>
      </c>
      <c r="M1322" s="205"/>
      <c r="N1322" s="206" t="s">
        <v>5</v>
      </c>
      <c r="O1322" s="205" t="s">
        <v>90</v>
      </c>
      <c r="P1322" s="210" t="str">
        <f>IF(Table1[[#This Row],[LIBRARY ID]]="","",Table1[[#This Row],[VOLUME]])</f>
        <v/>
      </c>
      <c r="Q1322" s="210" t="str">
        <f>IF(Table1[[#This Row],[LIBRARY ID]]="","",Table1[[#This Row],[CONCENTRATION]]*Table1[[#This Row],[VOLUME]])</f>
        <v/>
      </c>
      <c r="R1322" s="196" t="s">
        <v>982</v>
      </c>
      <c r="S1322" s="207" t="str">
        <f>IF(Table1[[#This Row],[LIBRARY ID]]="","",CONCATENATE('Sample information'!$B$16,"_",Table1[[#This Row],[PLATE]],"_org_",Table1[[#This Row],[DATE SAMPLE DELIVERY]]))</f>
        <v/>
      </c>
      <c r="T1322" s="121" t="str">
        <f>IF(Table1[[#This Row],[DATE SAMPLE DELIVERY]]="","",(CONCATENATE(20,LEFT(Table1[[#This Row],[DATE SAMPLE DELIVERY]],2),"-",(MID(Table1[[#This Row],[DATE SAMPLE DELIVERY]],3,2)),"-",(RIGHT(Table1[[#This Row],[DATE SAMPLE DELIVERY]],2)))))</f>
        <v/>
      </c>
      <c r="U1322" s="122" t="str">
        <f>IF(Table1[[#This Row],[LIBRARY ID]]="","",IF('Sample information'!$B$22="","RML",'Sample information'!$B$22))</f>
        <v/>
      </c>
      <c r="V1322" s="121" t="s">
        <v>280</v>
      </c>
      <c r="W1322" s="195"/>
      <c r="X1322" s="195"/>
      <c r="Y1322" s="197"/>
      <c r="Z1322" s="197"/>
      <c r="AA1322" s="198"/>
      <c r="AB1322" s="197"/>
      <c r="AC1322" s="199"/>
      <c r="AD1322" s="200"/>
      <c r="AE1322" s="201"/>
      <c r="AF1322" s="195"/>
      <c r="AG1322" s="121"/>
      <c r="AH1322" s="121"/>
      <c r="AI1322" s="121"/>
      <c r="AJ1322" s="121"/>
      <c r="AK1322" s="121"/>
      <c r="AL1322" s="121"/>
      <c r="AM1322" s="121"/>
      <c r="AN1322" s="121"/>
      <c r="AO1322" s="121"/>
      <c r="AP1322" s="121"/>
      <c r="AQ1322" s="121"/>
      <c r="AR1322" s="121"/>
      <c r="AS1322" s="121"/>
      <c r="AT1322" s="121"/>
      <c r="AU1322" s="121"/>
      <c r="AV1322" s="121"/>
      <c r="AW1322" s="121"/>
      <c r="AX1322" s="121"/>
      <c r="AY1322" s="121"/>
      <c r="AZ1322" s="121"/>
      <c r="BA1322" s="121"/>
      <c r="BB1322" s="121"/>
      <c r="BC1322" s="121"/>
      <c r="BD1322" s="121"/>
      <c r="BE1322" s="121"/>
    </row>
    <row r="1323" spans="1:57" s="122" customFormat="1" ht="15">
      <c r="A1323" s="202" t="str">
        <f>IF(Table1[[#This Row],[LIBRARY ID]]="","",CONCATENATE('Sample information'!B$16," #1"," ",Table1[[#This Row],[DATE SAMPLE DELIVERY]]))</f>
        <v/>
      </c>
      <c r="B1323" s="202" t="str">
        <f>IF(Table1[[#This Row],[LIBRARY ID]]="","",CONCATENATE('Sample information'!B$16,"-",Table1[[#This Row],[LIBRARY ID]]))</f>
        <v/>
      </c>
      <c r="C1323" s="194"/>
      <c r="D1323" s="194"/>
      <c r="E1323" s="194"/>
      <c r="F1323" s="204" t="s">
        <v>547</v>
      </c>
      <c r="G1323" s="194"/>
      <c r="H1323" s="194"/>
      <c r="I1323" s="194"/>
      <c r="J1323" s="194"/>
      <c r="K1323" s="194"/>
      <c r="L1323" s="202" t="str">
        <f>IF(Table1[[#This Row],[INDEX CATEGORY]]="",CONCATENATE("Custom (",Table1[[#This Row],[CUSTOM INDEX]],")"),IF(Table1[[#This Row],[INDEX CATEGORY]]="No index","Custom (None)",INDEX(Index!$C$3:$X$230,MATCH(Table1[[#This Row],[INDEX NUMBER]],Index!$B$3:$B$230,0),MATCH(Table1[[#This Row],[INDEX CATEGORY]],Index!$C$2:$X$2,0))))</f>
        <v>Custom ()</v>
      </c>
      <c r="M1323" s="205"/>
      <c r="N1323" s="206" t="s">
        <v>5</v>
      </c>
      <c r="O1323" s="205" t="s">
        <v>91</v>
      </c>
      <c r="P1323" s="210" t="str">
        <f>IF(Table1[[#This Row],[LIBRARY ID]]="","",Table1[[#This Row],[VOLUME]])</f>
        <v/>
      </c>
      <c r="Q1323" s="210" t="str">
        <f>IF(Table1[[#This Row],[LIBRARY ID]]="","",Table1[[#This Row],[CONCENTRATION]]*Table1[[#This Row],[VOLUME]])</f>
        <v/>
      </c>
      <c r="R1323" s="196" t="s">
        <v>982</v>
      </c>
      <c r="S1323" s="207" t="str">
        <f>IF(Table1[[#This Row],[LIBRARY ID]]="","",CONCATENATE('Sample information'!$B$16,"_",Table1[[#This Row],[PLATE]],"_org_",Table1[[#This Row],[DATE SAMPLE DELIVERY]]))</f>
        <v/>
      </c>
      <c r="T1323" s="121" t="str">
        <f>IF(Table1[[#This Row],[DATE SAMPLE DELIVERY]]="","",(CONCATENATE(20,LEFT(Table1[[#This Row],[DATE SAMPLE DELIVERY]],2),"-",(MID(Table1[[#This Row],[DATE SAMPLE DELIVERY]],3,2)),"-",(RIGHT(Table1[[#This Row],[DATE SAMPLE DELIVERY]],2)))))</f>
        <v/>
      </c>
      <c r="U1323" s="122" t="str">
        <f>IF(Table1[[#This Row],[LIBRARY ID]]="","",IF('Sample information'!$B$22="","RML",'Sample information'!$B$22))</f>
        <v/>
      </c>
      <c r="V1323" s="121" t="s">
        <v>280</v>
      </c>
      <c r="W1323" s="195"/>
      <c r="X1323" s="195"/>
      <c r="Y1323" s="197"/>
      <c r="Z1323" s="197"/>
      <c r="AA1323" s="198"/>
      <c r="AB1323" s="197"/>
      <c r="AC1323" s="199"/>
      <c r="AD1323" s="200"/>
      <c r="AE1323" s="201"/>
      <c r="AF1323" s="195"/>
      <c r="AG1323" s="121"/>
      <c r="AH1323" s="121"/>
      <c r="AI1323" s="121"/>
      <c r="AJ1323" s="121"/>
      <c r="AK1323" s="121"/>
      <c r="AL1323" s="121"/>
      <c r="AM1323" s="121"/>
      <c r="AN1323" s="121"/>
      <c r="AO1323" s="121"/>
      <c r="AP1323" s="121"/>
      <c r="AQ1323" s="121"/>
      <c r="AR1323" s="121"/>
      <c r="AS1323" s="121"/>
      <c r="AT1323" s="121"/>
      <c r="AU1323" s="121"/>
      <c r="AV1323" s="121"/>
      <c r="AW1323" s="121"/>
      <c r="AX1323" s="121"/>
      <c r="AY1323" s="121"/>
      <c r="AZ1323" s="121"/>
      <c r="BA1323" s="121"/>
      <c r="BB1323" s="121"/>
      <c r="BC1323" s="121"/>
      <c r="BD1323" s="121"/>
      <c r="BE1323" s="121"/>
    </row>
    <row r="1324" spans="1:57" s="122" customFormat="1" ht="15">
      <c r="A1324" s="202" t="str">
        <f>IF(Table1[[#This Row],[LIBRARY ID]]="","",CONCATENATE('Sample information'!B$16," #1"," ",Table1[[#This Row],[DATE SAMPLE DELIVERY]]))</f>
        <v/>
      </c>
      <c r="B1324" s="202" t="str">
        <f>IF(Table1[[#This Row],[LIBRARY ID]]="","",CONCATENATE('Sample information'!B$16,"-",Table1[[#This Row],[LIBRARY ID]]))</f>
        <v/>
      </c>
      <c r="C1324" s="194"/>
      <c r="D1324" s="194"/>
      <c r="E1324" s="194"/>
      <c r="F1324" s="204" t="s">
        <v>547</v>
      </c>
      <c r="G1324" s="194"/>
      <c r="H1324" s="194"/>
      <c r="I1324" s="194"/>
      <c r="J1324" s="194"/>
      <c r="K1324" s="194"/>
      <c r="L1324" s="202" t="str">
        <f>IF(Table1[[#This Row],[INDEX CATEGORY]]="",CONCATENATE("Custom (",Table1[[#This Row],[CUSTOM INDEX]],")"),IF(Table1[[#This Row],[INDEX CATEGORY]]="No index","Custom (None)",INDEX(Index!$C$3:$X$230,MATCH(Table1[[#This Row],[INDEX NUMBER]],Index!$B$3:$B$230,0),MATCH(Table1[[#This Row],[INDEX CATEGORY]],Index!$C$2:$X$2,0))))</f>
        <v>Custom ()</v>
      </c>
      <c r="M1324" s="205"/>
      <c r="N1324" s="206" t="s">
        <v>5</v>
      </c>
      <c r="O1324" s="205" t="s">
        <v>92</v>
      </c>
      <c r="P1324" s="210" t="str">
        <f>IF(Table1[[#This Row],[LIBRARY ID]]="","",Table1[[#This Row],[VOLUME]])</f>
        <v/>
      </c>
      <c r="Q1324" s="210" t="str">
        <f>IF(Table1[[#This Row],[LIBRARY ID]]="","",Table1[[#This Row],[CONCENTRATION]]*Table1[[#This Row],[VOLUME]])</f>
        <v/>
      </c>
      <c r="R1324" s="196" t="s">
        <v>982</v>
      </c>
      <c r="S1324" s="207" t="str">
        <f>IF(Table1[[#This Row],[LIBRARY ID]]="","",CONCATENATE('Sample information'!$B$16,"_",Table1[[#This Row],[PLATE]],"_org_",Table1[[#This Row],[DATE SAMPLE DELIVERY]]))</f>
        <v/>
      </c>
      <c r="T1324" s="121" t="str">
        <f>IF(Table1[[#This Row],[DATE SAMPLE DELIVERY]]="","",(CONCATENATE(20,LEFT(Table1[[#This Row],[DATE SAMPLE DELIVERY]],2),"-",(MID(Table1[[#This Row],[DATE SAMPLE DELIVERY]],3,2)),"-",(RIGHT(Table1[[#This Row],[DATE SAMPLE DELIVERY]],2)))))</f>
        <v/>
      </c>
      <c r="U1324" s="122" t="str">
        <f>IF(Table1[[#This Row],[LIBRARY ID]]="","",IF('Sample information'!$B$22="","RML",'Sample information'!$B$22))</f>
        <v/>
      </c>
      <c r="V1324" s="121" t="s">
        <v>280</v>
      </c>
      <c r="W1324" s="195"/>
      <c r="X1324" s="195"/>
      <c r="Y1324" s="197"/>
      <c r="Z1324" s="197"/>
      <c r="AA1324" s="198"/>
      <c r="AB1324" s="197"/>
      <c r="AC1324" s="199"/>
      <c r="AD1324" s="200"/>
      <c r="AE1324" s="201"/>
      <c r="AF1324" s="195"/>
      <c r="AG1324" s="121"/>
      <c r="AH1324" s="121"/>
      <c r="AI1324" s="121"/>
      <c r="AJ1324" s="121"/>
      <c r="AK1324" s="121"/>
      <c r="AL1324" s="121"/>
      <c r="AM1324" s="121"/>
      <c r="AN1324" s="121"/>
      <c r="AO1324" s="121"/>
      <c r="AP1324" s="121"/>
      <c r="AQ1324" s="121"/>
      <c r="AR1324" s="121"/>
      <c r="AS1324" s="121"/>
      <c r="AT1324" s="121"/>
      <c r="AU1324" s="121"/>
      <c r="AV1324" s="121"/>
      <c r="AW1324" s="121"/>
      <c r="AX1324" s="121"/>
      <c r="AY1324" s="121"/>
      <c r="AZ1324" s="121"/>
      <c r="BA1324" s="121"/>
      <c r="BB1324" s="121"/>
      <c r="BC1324" s="121"/>
      <c r="BD1324" s="121"/>
      <c r="BE1324" s="121"/>
    </row>
    <row r="1325" spans="1:57" s="122" customFormat="1" ht="15">
      <c r="A1325" s="202" t="str">
        <f>IF(Table1[[#This Row],[LIBRARY ID]]="","",CONCATENATE('Sample information'!B$16," #1"," ",Table1[[#This Row],[DATE SAMPLE DELIVERY]]))</f>
        <v/>
      </c>
      <c r="B1325" s="202" t="str">
        <f>IF(Table1[[#This Row],[LIBRARY ID]]="","",CONCATENATE('Sample information'!B$16,"-",Table1[[#This Row],[LIBRARY ID]]))</f>
        <v/>
      </c>
      <c r="C1325" s="194"/>
      <c r="D1325" s="194"/>
      <c r="E1325" s="194"/>
      <c r="F1325" s="204" t="s">
        <v>547</v>
      </c>
      <c r="G1325" s="194"/>
      <c r="H1325" s="194"/>
      <c r="I1325" s="194"/>
      <c r="J1325" s="194"/>
      <c r="K1325" s="194"/>
      <c r="L1325" s="202" t="str">
        <f>IF(Table1[[#This Row],[INDEX CATEGORY]]="",CONCATENATE("Custom (",Table1[[#This Row],[CUSTOM INDEX]],")"),IF(Table1[[#This Row],[INDEX CATEGORY]]="No index","Custom (None)",INDEX(Index!$C$3:$X$230,MATCH(Table1[[#This Row],[INDEX NUMBER]],Index!$B$3:$B$230,0),MATCH(Table1[[#This Row],[INDEX CATEGORY]],Index!$C$2:$X$2,0))))</f>
        <v>Custom ()</v>
      </c>
      <c r="M1325" s="205"/>
      <c r="N1325" s="206" t="s">
        <v>5</v>
      </c>
      <c r="O1325" s="205" t="s">
        <v>93</v>
      </c>
      <c r="P1325" s="210" t="str">
        <f>IF(Table1[[#This Row],[LIBRARY ID]]="","",Table1[[#This Row],[VOLUME]])</f>
        <v/>
      </c>
      <c r="Q1325" s="210" t="str">
        <f>IF(Table1[[#This Row],[LIBRARY ID]]="","",Table1[[#This Row],[CONCENTRATION]]*Table1[[#This Row],[VOLUME]])</f>
        <v/>
      </c>
      <c r="R1325" s="196" t="s">
        <v>982</v>
      </c>
      <c r="S1325" s="207" t="str">
        <f>IF(Table1[[#This Row],[LIBRARY ID]]="","",CONCATENATE('Sample information'!$B$16,"_",Table1[[#This Row],[PLATE]],"_org_",Table1[[#This Row],[DATE SAMPLE DELIVERY]]))</f>
        <v/>
      </c>
      <c r="T1325" s="121" t="str">
        <f>IF(Table1[[#This Row],[DATE SAMPLE DELIVERY]]="","",(CONCATENATE(20,LEFT(Table1[[#This Row],[DATE SAMPLE DELIVERY]],2),"-",(MID(Table1[[#This Row],[DATE SAMPLE DELIVERY]],3,2)),"-",(RIGHT(Table1[[#This Row],[DATE SAMPLE DELIVERY]],2)))))</f>
        <v/>
      </c>
      <c r="U1325" s="122" t="str">
        <f>IF(Table1[[#This Row],[LIBRARY ID]]="","",IF('Sample information'!$B$22="","RML",'Sample information'!$B$22))</f>
        <v/>
      </c>
      <c r="V1325" s="121" t="s">
        <v>280</v>
      </c>
      <c r="W1325" s="195"/>
      <c r="X1325" s="195"/>
      <c r="Y1325" s="197"/>
      <c r="Z1325" s="197"/>
      <c r="AA1325" s="198"/>
      <c r="AB1325" s="197"/>
      <c r="AC1325" s="199"/>
      <c r="AD1325" s="200"/>
      <c r="AE1325" s="201"/>
      <c r="AF1325" s="195"/>
      <c r="AG1325" s="121"/>
      <c r="AH1325" s="121"/>
      <c r="AI1325" s="121"/>
      <c r="AJ1325" s="121"/>
      <c r="AK1325" s="121"/>
      <c r="AL1325" s="121"/>
      <c r="AM1325" s="121"/>
      <c r="AN1325" s="121"/>
      <c r="AO1325" s="121"/>
      <c r="AP1325" s="121"/>
      <c r="AQ1325" s="121"/>
      <c r="AR1325" s="121"/>
      <c r="AS1325" s="121"/>
      <c r="AT1325" s="121"/>
      <c r="AU1325" s="121"/>
      <c r="AV1325" s="121"/>
      <c r="AW1325" s="121"/>
      <c r="AX1325" s="121"/>
      <c r="AY1325" s="121"/>
      <c r="AZ1325" s="121"/>
      <c r="BA1325" s="121"/>
      <c r="BB1325" s="121"/>
      <c r="BC1325" s="121"/>
      <c r="BD1325" s="121"/>
      <c r="BE1325" s="121"/>
    </row>
    <row r="1326" spans="1:57" s="122" customFormat="1" ht="15">
      <c r="A1326" s="202" t="str">
        <f>IF(Table1[[#This Row],[LIBRARY ID]]="","",CONCATENATE('Sample information'!B$16," #1"," ",Table1[[#This Row],[DATE SAMPLE DELIVERY]]))</f>
        <v/>
      </c>
      <c r="B1326" s="202" t="str">
        <f>IF(Table1[[#This Row],[LIBRARY ID]]="","",CONCATENATE('Sample information'!B$16,"-",Table1[[#This Row],[LIBRARY ID]]))</f>
        <v/>
      </c>
      <c r="C1326" s="194"/>
      <c r="D1326" s="194"/>
      <c r="E1326" s="194"/>
      <c r="F1326" s="204" t="s">
        <v>547</v>
      </c>
      <c r="G1326" s="194"/>
      <c r="H1326" s="194"/>
      <c r="I1326" s="194"/>
      <c r="J1326" s="194"/>
      <c r="K1326" s="194"/>
      <c r="L1326" s="202" t="str">
        <f>IF(Table1[[#This Row],[INDEX CATEGORY]]="",CONCATENATE("Custom (",Table1[[#This Row],[CUSTOM INDEX]],")"),IF(Table1[[#This Row],[INDEX CATEGORY]]="No index","Custom (None)",INDEX(Index!$C$3:$X$230,MATCH(Table1[[#This Row],[INDEX NUMBER]],Index!$B$3:$B$230,0),MATCH(Table1[[#This Row],[INDEX CATEGORY]],Index!$C$2:$X$2,0))))</f>
        <v>Custom ()</v>
      </c>
      <c r="M1326" s="205"/>
      <c r="N1326" s="206" t="s">
        <v>5</v>
      </c>
      <c r="O1326" s="205" t="s">
        <v>94</v>
      </c>
      <c r="P1326" s="210" t="str">
        <f>IF(Table1[[#This Row],[LIBRARY ID]]="","",Table1[[#This Row],[VOLUME]])</f>
        <v/>
      </c>
      <c r="Q1326" s="210" t="str">
        <f>IF(Table1[[#This Row],[LIBRARY ID]]="","",Table1[[#This Row],[CONCENTRATION]]*Table1[[#This Row],[VOLUME]])</f>
        <v/>
      </c>
      <c r="R1326" s="196" t="s">
        <v>982</v>
      </c>
      <c r="S1326" s="207" t="str">
        <f>IF(Table1[[#This Row],[LIBRARY ID]]="","",CONCATENATE('Sample information'!$B$16,"_",Table1[[#This Row],[PLATE]],"_org_",Table1[[#This Row],[DATE SAMPLE DELIVERY]]))</f>
        <v/>
      </c>
      <c r="T1326" s="121" t="str">
        <f>IF(Table1[[#This Row],[DATE SAMPLE DELIVERY]]="","",(CONCATENATE(20,LEFT(Table1[[#This Row],[DATE SAMPLE DELIVERY]],2),"-",(MID(Table1[[#This Row],[DATE SAMPLE DELIVERY]],3,2)),"-",(RIGHT(Table1[[#This Row],[DATE SAMPLE DELIVERY]],2)))))</f>
        <v/>
      </c>
      <c r="U1326" s="122" t="str">
        <f>IF(Table1[[#This Row],[LIBRARY ID]]="","",IF('Sample information'!$B$22="","RML",'Sample information'!$B$22))</f>
        <v/>
      </c>
      <c r="V1326" s="121" t="s">
        <v>280</v>
      </c>
      <c r="W1326" s="195"/>
      <c r="X1326" s="195"/>
      <c r="Y1326" s="197"/>
      <c r="Z1326" s="197"/>
      <c r="AA1326" s="198"/>
      <c r="AB1326" s="197"/>
      <c r="AC1326" s="199"/>
      <c r="AD1326" s="200"/>
      <c r="AE1326" s="201"/>
      <c r="AF1326" s="195"/>
      <c r="AG1326" s="121"/>
      <c r="AH1326" s="121"/>
      <c r="AI1326" s="121"/>
      <c r="AJ1326" s="121"/>
      <c r="AK1326" s="121"/>
      <c r="AL1326" s="121"/>
      <c r="AM1326" s="121"/>
      <c r="AN1326" s="121"/>
      <c r="AO1326" s="121"/>
      <c r="AP1326" s="121"/>
      <c r="AQ1326" s="121"/>
      <c r="AR1326" s="121"/>
      <c r="AS1326" s="121"/>
      <c r="AT1326" s="121"/>
      <c r="AU1326" s="121"/>
      <c r="AV1326" s="121"/>
      <c r="AW1326" s="121"/>
      <c r="AX1326" s="121"/>
      <c r="AY1326" s="121"/>
      <c r="AZ1326" s="121"/>
      <c r="BA1326" s="121"/>
      <c r="BB1326" s="121"/>
      <c r="BC1326" s="121"/>
      <c r="BD1326" s="121"/>
      <c r="BE1326" s="121"/>
    </row>
    <row r="1327" spans="1:57" s="122" customFormat="1" ht="15">
      <c r="A1327" s="202" t="str">
        <f>IF(Table1[[#This Row],[LIBRARY ID]]="","",CONCATENATE('Sample information'!B$16," #1"," ",Table1[[#This Row],[DATE SAMPLE DELIVERY]]))</f>
        <v/>
      </c>
      <c r="B1327" s="202" t="str">
        <f>IF(Table1[[#This Row],[LIBRARY ID]]="","",CONCATENATE('Sample information'!B$16,"-",Table1[[#This Row],[LIBRARY ID]]))</f>
        <v/>
      </c>
      <c r="C1327" s="194"/>
      <c r="D1327" s="194"/>
      <c r="E1327" s="194"/>
      <c r="F1327" s="204" t="s">
        <v>547</v>
      </c>
      <c r="G1327" s="194"/>
      <c r="H1327" s="194"/>
      <c r="I1327" s="194"/>
      <c r="J1327" s="194"/>
      <c r="K1327" s="194"/>
      <c r="L1327" s="202" t="str">
        <f>IF(Table1[[#This Row],[INDEX CATEGORY]]="",CONCATENATE("Custom (",Table1[[#This Row],[CUSTOM INDEX]],")"),IF(Table1[[#This Row],[INDEX CATEGORY]]="No index","Custom (None)",INDEX(Index!$C$3:$X$230,MATCH(Table1[[#This Row],[INDEX NUMBER]],Index!$B$3:$B$230,0),MATCH(Table1[[#This Row],[INDEX CATEGORY]],Index!$C$2:$X$2,0))))</f>
        <v>Custom ()</v>
      </c>
      <c r="M1327" s="205"/>
      <c r="N1327" s="206" t="s">
        <v>5</v>
      </c>
      <c r="O1327" s="205" t="s">
        <v>95</v>
      </c>
      <c r="P1327" s="210" t="str">
        <f>IF(Table1[[#This Row],[LIBRARY ID]]="","",Table1[[#This Row],[VOLUME]])</f>
        <v/>
      </c>
      <c r="Q1327" s="210" t="str">
        <f>IF(Table1[[#This Row],[LIBRARY ID]]="","",Table1[[#This Row],[CONCENTRATION]]*Table1[[#This Row],[VOLUME]])</f>
        <v/>
      </c>
      <c r="R1327" s="196" t="s">
        <v>982</v>
      </c>
      <c r="S1327" s="207" t="str">
        <f>IF(Table1[[#This Row],[LIBRARY ID]]="","",CONCATENATE('Sample information'!$B$16,"_",Table1[[#This Row],[PLATE]],"_org_",Table1[[#This Row],[DATE SAMPLE DELIVERY]]))</f>
        <v/>
      </c>
      <c r="T1327" s="121" t="str">
        <f>IF(Table1[[#This Row],[DATE SAMPLE DELIVERY]]="","",(CONCATENATE(20,LEFT(Table1[[#This Row],[DATE SAMPLE DELIVERY]],2),"-",(MID(Table1[[#This Row],[DATE SAMPLE DELIVERY]],3,2)),"-",(RIGHT(Table1[[#This Row],[DATE SAMPLE DELIVERY]],2)))))</f>
        <v/>
      </c>
      <c r="U1327" s="122" t="str">
        <f>IF(Table1[[#This Row],[LIBRARY ID]]="","",IF('Sample information'!$B$22="","RML",'Sample information'!$B$22))</f>
        <v/>
      </c>
      <c r="V1327" s="121" t="s">
        <v>280</v>
      </c>
      <c r="W1327" s="195"/>
      <c r="X1327" s="195"/>
      <c r="Y1327" s="197"/>
      <c r="Z1327" s="197"/>
      <c r="AA1327" s="198"/>
      <c r="AB1327" s="197"/>
      <c r="AC1327" s="199"/>
      <c r="AD1327" s="200"/>
      <c r="AE1327" s="201"/>
      <c r="AF1327" s="195"/>
      <c r="AG1327" s="121"/>
      <c r="AH1327" s="121"/>
      <c r="AI1327" s="121"/>
      <c r="AJ1327" s="121"/>
      <c r="AK1327" s="121"/>
      <c r="AL1327" s="121"/>
      <c r="AM1327" s="121"/>
      <c r="AN1327" s="121"/>
      <c r="AO1327" s="121"/>
      <c r="AP1327" s="121"/>
      <c r="AQ1327" s="121"/>
      <c r="AR1327" s="121"/>
      <c r="AS1327" s="121"/>
      <c r="AT1327" s="121"/>
      <c r="AU1327" s="121"/>
      <c r="AV1327" s="121"/>
      <c r="AW1327" s="121"/>
      <c r="AX1327" s="121"/>
      <c r="AY1327" s="121"/>
      <c r="AZ1327" s="121"/>
      <c r="BA1327" s="121"/>
      <c r="BB1327" s="121"/>
      <c r="BC1327" s="121"/>
      <c r="BD1327" s="121"/>
      <c r="BE1327" s="121"/>
    </row>
    <row r="1328" spans="1:57" s="122" customFormat="1" ht="15">
      <c r="A1328" s="202" t="str">
        <f>IF(Table1[[#This Row],[LIBRARY ID]]="","",CONCATENATE('Sample information'!B$16," #1"," ",Table1[[#This Row],[DATE SAMPLE DELIVERY]]))</f>
        <v/>
      </c>
      <c r="B1328" s="202" t="str">
        <f>IF(Table1[[#This Row],[LIBRARY ID]]="","",CONCATENATE('Sample information'!B$16,"-",Table1[[#This Row],[LIBRARY ID]]))</f>
        <v/>
      </c>
      <c r="C1328" s="194"/>
      <c r="D1328" s="194"/>
      <c r="E1328" s="194"/>
      <c r="F1328" s="204" t="s">
        <v>547</v>
      </c>
      <c r="G1328" s="194"/>
      <c r="H1328" s="194"/>
      <c r="I1328" s="194"/>
      <c r="J1328" s="194"/>
      <c r="K1328" s="194"/>
      <c r="L1328" s="202" t="str">
        <f>IF(Table1[[#This Row],[INDEX CATEGORY]]="",CONCATENATE("Custom (",Table1[[#This Row],[CUSTOM INDEX]],")"),IF(Table1[[#This Row],[INDEX CATEGORY]]="No index","Custom (None)",INDEX(Index!$C$3:$X$230,MATCH(Table1[[#This Row],[INDEX NUMBER]],Index!$B$3:$B$230,0),MATCH(Table1[[#This Row],[INDEX CATEGORY]],Index!$C$2:$X$2,0))))</f>
        <v>Custom ()</v>
      </c>
      <c r="M1328" s="205"/>
      <c r="N1328" s="206" t="s">
        <v>5</v>
      </c>
      <c r="O1328" s="205" t="s">
        <v>96</v>
      </c>
      <c r="P1328" s="210" t="str">
        <f>IF(Table1[[#This Row],[LIBRARY ID]]="","",Table1[[#This Row],[VOLUME]])</f>
        <v/>
      </c>
      <c r="Q1328" s="210" t="str">
        <f>IF(Table1[[#This Row],[LIBRARY ID]]="","",Table1[[#This Row],[CONCENTRATION]]*Table1[[#This Row],[VOLUME]])</f>
        <v/>
      </c>
      <c r="R1328" s="196" t="s">
        <v>982</v>
      </c>
      <c r="S1328" s="207" t="str">
        <f>IF(Table1[[#This Row],[LIBRARY ID]]="","",CONCATENATE('Sample information'!$B$16,"_",Table1[[#This Row],[PLATE]],"_org_",Table1[[#This Row],[DATE SAMPLE DELIVERY]]))</f>
        <v/>
      </c>
      <c r="T1328" s="121" t="str">
        <f>IF(Table1[[#This Row],[DATE SAMPLE DELIVERY]]="","",(CONCATENATE(20,LEFT(Table1[[#This Row],[DATE SAMPLE DELIVERY]],2),"-",(MID(Table1[[#This Row],[DATE SAMPLE DELIVERY]],3,2)),"-",(RIGHT(Table1[[#This Row],[DATE SAMPLE DELIVERY]],2)))))</f>
        <v/>
      </c>
      <c r="U1328" s="122" t="str">
        <f>IF(Table1[[#This Row],[LIBRARY ID]]="","",IF('Sample information'!$B$22="","RML",'Sample information'!$B$22))</f>
        <v/>
      </c>
      <c r="V1328" s="121" t="s">
        <v>280</v>
      </c>
      <c r="W1328" s="195"/>
      <c r="X1328" s="195"/>
      <c r="Y1328" s="197"/>
      <c r="Z1328" s="197"/>
      <c r="AA1328" s="198"/>
      <c r="AB1328" s="197"/>
      <c r="AC1328" s="199"/>
      <c r="AD1328" s="200"/>
      <c r="AE1328" s="201"/>
      <c r="AF1328" s="195"/>
      <c r="AG1328" s="121"/>
      <c r="AH1328" s="121"/>
      <c r="AI1328" s="121"/>
      <c r="AJ1328" s="121"/>
      <c r="AK1328" s="121"/>
      <c r="AL1328" s="121"/>
      <c r="AM1328" s="121"/>
      <c r="AN1328" s="121"/>
      <c r="AO1328" s="121"/>
      <c r="AP1328" s="121"/>
      <c r="AQ1328" s="121"/>
      <c r="AR1328" s="121"/>
      <c r="AS1328" s="121"/>
      <c r="AT1328" s="121"/>
      <c r="AU1328" s="121"/>
      <c r="AV1328" s="121"/>
      <c r="AW1328" s="121"/>
      <c r="AX1328" s="121"/>
      <c r="AY1328" s="121"/>
      <c r="AZ1328" s="121"/>
      <c r="BA1328" s="121"/>
      <c r="BB1328" s="121"/>
      <c r="BC1328" s="121"/>
      <c r="BD1328" s="121"/>
      <c r="BE1328" s="121"/>
    </row>
    <row r="1329" spans="1:57" s="122" customFormat="1" ht="15">
      <c r="A1329" s="202" t="str">
        <f>IF(Table1[[#This Row],[LIBRARY ID]]="","",CONCATENATE('Sample information'!B$16," #1"," ",Table1[[#This Row],[DATE SAMPLE DELIVERY]]))</f>
        <v/>
      </c>
      <c r="B1329" s="202" t="str">
        <f>IF(Table1[[#This Row],[LIBRARY ID]]="","",CONCATENATE('Sample information'!B$16,"-",Table1[[#This Row],[LIBRARY ID]]))</f>
        <v/>
      </c>
      <c r="C1329" s="194"/>
      <c r="D1329" s="194"/>
      <c r="E1329" s="194"/>
      <c r="F1329" s="204" t="s">
        <v>547</v>
      </c>
      <c r="G1329" s="194"/>
      <c r="H1329" s="194"/>
      <c r="I1329" s="194"/>
      <c r="J1329" s="194"/>
      <c r="K1329" s="194"/>
      <c r="L1329" s="202" t="str">
        <f>IF(Table1[[#This Row],[INDEX CATEGORY]]="",CONCATENATE("Custom (",Table1[[#This Row],[CUSTOM INDEX]],")"),IF(Table1[[#This Row],[INDEX CATEGORY]]="No index","Custom (None)",INDEX(Index!$C$3:$X$230,MATCH(Table1[[#This Row],[INDEX NUMBER]],Index!$B$3:$B$230,0),MATCH(Table1[[#This Row],[INDEX CATEGORY]],Index!$C$2:$X$2,0))))</f>
        <v>Custom ()</v>
      </c>
      <c r="M1329" s="205"/>
      <c r="N1329" s="206" t="s">
        <v>5</v>
      </c>
      <c r="O1329" s="205" t="s">
        <v>97</v>
      </c>
      <c r="P1329" s="210" t="str">
        <f>IF(Table1[[#This Row],[LIBRARY ID]]="","",Table1[[#This Row],[VOLUME]])</f>
        <v/>
      </c>
      <c r="Q1329" s="210" t="str">
        <f>IF(Table1[[#This Row],[LIBRARY ID]]="","",Table1[[#This Row],[CONCENTRATION]]*Table1[[#This Row],[VOLUME]])</f>
        <v/>
      </c>
      <c r="R1329" s="196" t="s">
        <v>982</v>
      </c>
      <c r="S1329" s="207" t="str">
        <f>IF(Table1[[#This Row],[LIBRARY ID]]="","",CONCATENATE('Sample information'!$B$16,"_",Table1[[#This Row],[PLATE]],"_org_",Table1[[#This Row],[DATE SAMPLE DELIVERY]]))</f>
        <v/>
      </c>
      <c r="T1329" s="121" t="str">
        <f>IF(Table1[[#This Row],[DATE SAMPLE DELIVERY]]="","",(CONCATENATE(20,LEFT(Table1[[#This Row],[DATE SAMPLE DELIVERY]],2),"-",(MID(Table1[[#This Row],[DATE SAMPLE DELIVERY]],3,2)),"-",(RIGHT(Table1[[#This Row],[DATE SAMPLE DELIVERY]],2)))))</f>
        <v/>
      </c>
      <c r="U1329" s="122" t="str">
        <f>IF(Table1[[#This Row],[LIBRARY ID]]="","",IF('Sample information'!$B$22="","RML",'Sample information'!$B$22))</f>
        <v/>
      </c>
      <c r="V1329" s="121" t="s">
        <v>280</v>
      </c>
      <c r="W1329" s="195"/>
      <c r="X1329" s="195"/>
      <c r="Y1329" s="197"/>
      <c r="Z1329" s="197"/>
      <c r="AA1329" s="198"/>
      <c r="AB1329" s="197"/>
      <c r="AC1329" s="199"/>
      <c r="AD1329" s="200"/>
      <c r="AE1329" s="201"/>
      <c r="AF1329" s="195"/>
      <c r="AG1329" s="121"/>
      <c r="AH1329" s="121"/>
      <c r="AI1329" s="121"/>
      <c r="AJ1329" s="121"/>
      <c r="AK1329" s="121"/>
      <c r="AL1329" s="121"/>
      <c r="AM1329" s="121"/>
      <c r="AN1329" s="121"/>
      <c r="AO1329" s="121"/>
      <c r="AP1329" s="121"/>
      <c r="AQ1329" s="121"/>
      <c r="AR1329" s="121"/>
      <c r="AS1329" s="121"/>
      <c r="AT1329" s="121"/>
      <c r="AU1329" s="121"/>
      <c r="AV1329" s="121"/>
      <c r="AW1329" s="121"/>
      <c r="AX1329" s="121"/>
      <c r="AY1329" s="121"/>
      <c r="AZ1329" s="121"/>
      <c r="BA1329" s="121"/>
      <c r="BB1329" s="121"/>
      <c r="BC1329" s="121"/>
      <c r="BD1329" s="121"/>
      <c r="BE1329" s="121"/>
    </row>
    <row r="1330" spans="1:57" s="122" customFormat="1" ht="15">
      <c r="A1330" s="202" t="str">
        <f>IF(Table1[[#This Row],[LIBRARY ID]]="","",CONCATENATE('Sample information'!B$16," #1"," ",Table1[[#This Row],[DATE SAMPLE DELIVERY]]))</f>
        <v/>
      </c>
      <c r="B1330" s="202" t="str">
        <f>IF(Table1[[#This Row],[LIBRARY ID]]="","",CONCATENATE('Sample information'!B$16,"-",Table1[[#This Row],[LIBRARY ID]]))</f>
        <v/>
      </c>
      <c r="C1330" s="194"/>
      <c r="D1330" s="194"/>
      <c r="E1330" s="194"/>
      <c r="F1330" s="204" t="s">
        <v>547</v>
      </c>
      <c r="G1330" s="194"/>
      <c r="H1330" s="194"/>
      <c r="I1330" s="194"/>
      <c r="J1330" s="194"/>
      <c r="K1330" s="194"/>
      <c r="L1330" s="202" t="str">
        <f>IF(Table1[[#This Row],[INDEX CATEGORY]]="",CONCATENATE("Custom (",Table1[[#This Row],[CUSTOM INDEX]],")"),IF(Table1[[#This Row],[INDEX CATEGORY]]="No index","Custom (None)",INDEX(Index!$C$3:$X$230,MATCH(Table1[[#This Row],[INDEX NUMBER]],Index!$B$3:$B$230,0),MATCH(Table1[[#This Row],[INDEX CATEGORY]],Index!$C$2:$X$2,0))))</f>
        <v>Custom ()</v>
      </c>
      <c r="M1330" s="205"/>
      <c r="N1330" s="206" t="s">
        <v>5</v>
      </c>
      <c r="O1330" s="205" t="s">
        <v>98</v>
      </c>
      <c r="P1330" s="210" t="str">
        <f>IF(Table1[[#This Row],[LIBRARY ID]]="","",Table1[[#This Row],[VOLUME]])</f>
        <v/>
      </c>
      <c r="Q1330" s="210" t="str">
        <f>IF(Table1[[#This Row],[LIBRARY ID]]="","",Table1[[#This Row],[CONCENTRATION]]*Table1[[#This Row],[VOLUME]])</f>
        <v/>
      </c>
      <c r="R1330" s="196" t="s">
        <v>982</v>
      </c>
      <c r="S1330" s="207" t="str">
        <f>IF(Table1[[#This Row],[LIBRARY ID]]="","",CONCATENATE('Sample information'!$B$16,"_",Table1[[#This Row],[PLATE]],"_org_",Table1[[#This Row],[DATE SAMPLE DELIVERY]]))</f>
        <v/>
      </c>
      <c r="T1330" s="121" t="str">
        <f>IF(Table1[[#This Row],[DATE SAMPLE DELIVERY]]="","",(CONCATENATE(20,LEFT(Table1[[#This Row],[DATE SAMPLE DELIVERY]],2),"-",(MID(Table1[[#This Row],[DATE SAMPLE DELIVERY]],3,2)),"-",(RIGHT(Table1[[#This Row],[DATE SAMPLE DELIVERY]],2)))))</f>
        <v/>
      </c>
      <c r="U1330" s="122" t="str">
        <f>IF(Table1[[#This Row],[LIBRARY ID]]="","",IF('Sample information'!$B$22="","RML",'Sample information'!$B$22))</f>
        <v/>
      </c>
      <c r="V1330" s="121" t="s">
        <v>280</v>
      </c>
      <c r="W1330" s="195"/>
      <c r="X1330" s="195"/>
      <c r="Y1330" s="197"/>
      <c r="Z1330" s="197"/>
      <c r="AA1330" s="198"/>
      <c r="AB1330" s="197"/>
      <c r="AC1330" s="199"/>
      <c r="AD1330" s="200"/>
      <c r="AE1330" s="201"/>
      <c r="AF1330" s="195"/>
      <c r="AG1330" s="121"/>
      <c r="AH1330" s="121"/>
      <c r="AI1330" s="121"/>
      <c r="AJ1330" s="121"/>
      <c r="AK1330" s="121"/>
      <c r="AL1330" s="121"/>
      <c r="AM1330" s="121"/>
      <c r="AN1330" s="121"/>
      <c r="AO1330" s="121"/>
      <c r="AP1330" s="121"/>
      <c r="AQ1330" s="121"/>
      <c r="AR1330" s="121"/>
      <c r="AS1330" s="121"/>
      <c r="AT1330" s="121"/>
      <c r="AU1330" s="121"/>
      <c r="AV1330" s="121"/>
      <c r="AW1330" s="121"/>
      <c r="AX1330" s="121"/>
      <c r="AY1330" s="121"/>
      <c r="AZ1330" s="121"/>
      <c r="BA1330" s="121"/>
      <c r="BB1330" s="121"/>
      <c r="BC1330" s="121"/>
      <c r="BD1330" s="121"/>
      <c r="BE1330" s="121"/>
    </row>
    <row r="1331" spans="1:57" s="122" customFormat="1" ht="15">
      <c r="A1331" s="202" t="str">
        <f>IF(Table1[[#This Row],[LIBRARY ID]]="","",CONCATENATE('Sample information'!B$16," #1"," ",Table1[[#This Row],[DATE SAMPLE DELIVERY]]))</f>
        <v/>
      </c>
      <c r="B1331" s="202" t="str">
        <f>IF(Table1[[#This Row],[LIBRARY ID]]="","",CONCATENATE('Sample information'!B$16,"-",Table1[[#This Row],[LIBRARY ID]]))</f>
        <v/>
      </c>
      <c r="C1331" s="194"/>
      <c r="D1331" s="194"/>
      <c r="E1331" s="194"/>
      <c r="F1331" s="204" t="s">
        <v>547</v>
      </c>
      <c r="G1331" s="194"/>
      <c r="H1331" s="194"/>
      <c r="I1331" s="194"/>
      <c r="J1331" s="194"/>
      <c r="K1331" s="194"/>
      <c r="L1331" s="202" t="str">
        <f>IF(Table1[[#This Row],[INDEX CATEGORY]]="",CONCATENATE("Custom (",Table1[[#This Row],[CUSTOM INDEX]],")"),IF(Table1[[#This Row],[INDEX CATEGORY]]="No index","Custom (None)",INDEX(Index!$C$3:$X$230,MATCH(Table1[[#This Row],[INDEX NUMBER]],Index!$B$3:$B$230,0),MATCH(Table1[[#This Row],[INDEX CATEGORY]],Index!$C$2:$X$2,0))))</f>
        <v>Custom ()</v>
      </c>
      <c r="M1331" s="205"/>
      <c r="N1331" s="206" t="s">
        <v>5</v>
      </c>
      <c r="O1331" s="205" t="s">
        <v>99</v>
      </c>
      <c r="P1331" s="210" t="str">
        <f>IF(Table1[[#This Row],[LIBRARY ID]]="","",Table1[[#This Row],[VOLUME]])</f>
        <v/>
      </c>
      <c r="Q1331" s="210" t="str">
        <f>IF(Table1[[#This Row],[LIBRARY ID]]="","",Table1[[#This Row],[CONCENTRATION]]*Table1[[#This Row],[VOLUME]])</f>
        <v/>
      </c>
      <c r="R1331" s="196" t="s">
        <v>982</v>
      </c>
      <c r="S1331" s="207" t="str">
        <f>IF(Table1[[#This Row],[LIBRARY ID]]="","",CONCATENATE('Sample information'!$B$16,"_",Table1[[#This Row],[PLATE]],"_org_",Table1[[#This Row],[DATE SAMPLE DELIVERY]]))</f>
        <v/>
      </c>
      <c r="T1331" s="121" t="str">
        <f>IF(Table1[[#This Row],[DATE SAMPLE DELIVERY]]="","",(CONCATENATE(20,LEFT(Table1[[#This Row],[DATE SAMPLE DELIVERY]],2),"-",(MID(Table1[[#This Row],[DATE SAMPLE DELIVERY]],3,2)),"-",(RIGHT(Table1[[#This Row],[DATE SAMPLE DELIVERY]],2)))))</f>
        <v/>
      </c>
      <c r="U1331" s="122" t="str">
        <f>IF(Table1[[#This Row],[LIBRARY ID]]="","",IF('Sample information'!$B$22="","RML",'Sample information'!$B$22))</f>
        <v/>
      </c>
      <c r="V1331" s="121" t="s">
        <v>280</v>
      </c>
      <c r="W1331" s="195"/>
      <c r="X1331" s="195"/>
      <c r="Y1331" s="197"/>
      <c r="Z1331" s="197"/>
      <c r="AA1331" s="198"/>
      <c r="AB1331" s="197"/>
      <c r="AC1331" s="199"/>
      <c r="AD1331" s="200"/>
      <c r="AE1331" s="201"/>
      <c r="AF1331" s="195"/>
      <c r="AG1331" s="121"/>
      <c r="AH1331" s="121"/>
      <c r="AI1331" s="121"/>
      <c r="AJ1331" s="121"/>
      <c r="AK1331" s="121"/>
      <c r="AL1331" s="121"/>
      <c r="AM1331" s="121"/>
      <c r="AN1331" s="121"/>
      <c r="AO1331" s="121"/>
      <c r="AP1331" s="121"/>
      <c r="AQ1331" s="121"/>
      <c r="AR1331" s="121"/>
      <c r="AS1331" s="121"/>
      <c r="AT1331" s="121"/>
      <c r="AU1331" s="121"/>
      <c r="AV1331" s="121"/>
      <c r="AW1331" s="121"/>
      <c r="AX1331" s="121"/>
      <c r="AY1331" s="121"/>
      <c r="AZ1331" s="121"/>
      <c r="BA1331" s="121"/>
      <c r="BB1331" s="121"/>
      <c r="BC1331" s="121"/>
      <c r="BD1331" s="121"/>
      <c r="BE1331" s="121"/>
    </row>
    <row r="1332" spans="1:57" s="122" customFormat="1" ht="15">
      <c r="A1332" s="202" t="str">
        <f>IF(Table1[[#This Row],[LIBRARY ID]]="","",CONCATENATE('Sample information'!B$16," #1"," ",Table1[[#This Row],[DATE SAMPLE DELIVERY]]))</f>
        <v/>
      </c>
      <c r="B1332" s="202" t="str">
        <f>IF(Table1[[#This Row],[LIBRARY ID]]="","",CONCATENATE('Sample information'!B$16,"-",Table1[[#This Row],[LIBRARY ID]]))</f>
        <v/>
      </c>
      <c r="C1332" s="194"/>
      <c r="D1332" s="194"/>
      <c r="E1332" s="194"/>
      <c r="F1332" s="204" t="s">
        <v>547</v>
      </c>
      <c r="G1332" s="194"/>
      <c r="H1332" s="194"/>
      <c r="I1332" s="194"/>
      <c r="J1332" s="194"/>
      <c r="K1332" s="194"/>
      <c r="L1332" s="202" t="str">
        <f>IF(Table1[[#This Row],[INDEX CATEGORY]]="",CONCATENATE("Custom (",Table1[[#This Row],[CUSTOM INDEX]],")"),IF(Table1[[#This Row],[INDEX CATEGORY]]="No index","Custom (None)",INDEX(Index!$C$3:$X$230,MATCH(Table1[[#This Row],[INDEX NUMBER]],Index!$B$3:$B$230,0),MATCH(Table1[[#This Row],[INDEX CATEGORY]],Index!$C$2:$X$2,0))))</f>
        <v>Custom ()</v>
      </c>
      <c r="M1332" s="205"/>
      <c r="N1332" s="206" t="s">
        <v>5</v>
      </c>
      <c r="O1332" s="205" t="s">
        <v>100</v>
      </c>
      <c r="P1332" s="210" t="str">
        <f>IF(Table1[[#This Row],[LIBRARY ID]]="","",Table1[[#This Row],[VOLUME]])</f>
        <v/>
      </c>
      <c r="Q1332" s="210" t="str">
        <f>IF(Table1[[#This Row],[LIBRARY ID]]="","",Table1[[#This Row],[CONCENTRATION]]*Table1[[#This Row],[VOLUME]])</f>
        <v/>
      </c>
      <c r="R1332" s="196" t="s">
        <v>982</v>
      </c>
      <c r="S1332" s="207" t="str">
        <f>IF(Table1[[#This Row],[LIBRARY ID]]="","",CONCATENATE('Sample information'!$B$16,"_",Table1[[#This Row],[PLATE]],"_org_",Table1[[#This Row],[DATE SAMPLE DELIVERY]]))</f>
        <v/>
      </c>
      <c r="T1332" s="121" t="str">
        <f>IF(Table1[[#This Row],[DATE SAMPLE DELIVERY]]="","",(CONCATENATE(20,LEFT(Table1[[#This Row],[DATE SAMPLE DELIVERY]],2),"-",(MID(Table1[[#This Row],[DATE SAMPLE DELIVERY]],3,2)),"-",(RIGHT(Table1[[#This Row],[DATE SAMPLE DELIVERY]],2)))))</f>
        <v/>
      </c>
      <c r="U1332" s="122" t="str">
        <f>IF(Table1[[#This Row],[LIBRARY ID]]="","",IF('Sample information'!$B$22="","RML",'Sample information'!$B$22))</f>
        <v/>
      </c>
      <c r="V1332" s="121" t="s">
        <v>280</v>
      </c>
      <c r="W1332" s="195"/>
      <c r="X1332" s="195"/>
      <c r="Y1332" s="197"/>
      <c r="Z1332" s="197"/>
      <c r="AA1332" s="198"/>
      <c r="AB1332" s="197"/>
      <c r="AC1332" s="199"/>
      <c r="AD1332" s="200"/>
      <c r="AE1332" s="201"/>
      <c r="AF1332" s="195"/>
      <c r="AG1332" s="121"/>
      <c r="AH1332" s="121"/>
      <c r="AI1332" s="121"/>
      <c r="AJ1332" s="121"/>
      <c r="AK1332" s="121"/>
      <c r="AL1332" s="121"/>
      <c r="AM1332" s="121"/>
      <c r="AN1332" s="121"/>
      <c r="AO1332" s="121"/>
      <c r="AP1332" s="121"/>
      <c r="AQ1332" s="121"/>
      <c r="AR1332" s="121"/>
      <c r="AS1332" s="121"/>
      <c r="AT1332" s="121"/>
      <c r="AU1332" s="121"/>
      <c r="AV1332" s="121"/>
      <c r="AW1332" s="121"/>
      <c r="AX1332" s="121"/>
      <c r="AY1332" s="121"/>
      <c r="AZ1332" s="121"/>
      <c r="BA1332" s="121"/>
      <c r="BB1332" s="121"/>
      <c r="BC1332" s="121"/>
      <c r="BD1332" s="121"/>
      <c r="BE1332" s="121"/>
    </row>
    <row r="1333" spans="1:57" s="122" customFormat="1" ht="15">
      <c r="A1333" s="202" t="str">
        <f>IF(Table1[[#This Row],[LIBRARY ID]]="","",CONCATENATE('Sample information'!B$16," #1"," ",Table1[[#This Row],[DATE SAMPLE DELIVERY]]))</f>
        <v/>
      </c>
      <c r="B1333" s="202" t="str">
        <f>IF(Table1[[#This Row],[LIBRARY ID]]="","",CONCATENATE('Sample information'!B$16,"-",Table1[[#This Row],[LIBRARY ID]]))</f>
        <v/>
      </c>
      <c r="C1333" s="194"/>
      <c r="D1333" s="194"/>
      <c r="E1333" s="194"/>
      <c r="F1333" s="204" t="s">
        <v>547</v>
      </c>
      <c r="G1333" s="194"/>
      <c r="H1333" s="194"/>
      <c r="I1333" s="194"/>
      <c r="J1333" s="194"/>
      <c r="K1333" s="194"/>
      <c r="L1333" s="202" t="str">
        <f>IF(Table1[[#This Row],[INDEX CATEGORY]]="",CONCATENATE("Custom (",Table1[[#This Row],[CUSTOM INDEX]],")"),IF(Table1[[#This Row],[INDEX CATEGORY]]="No index","Custom (None)",INDEX(Index!$C$3:$X$230,MATCH(Table1[[#This Row],[INDEX NUMBER]],Index!$B$3:$B$230,0),MATCH(Table1[[#This Row],[INDEX CATEGORY]],Index!$C$2:$X$2,0))))</f>
        <v>Custom ()</v>
      </c>
      <c r="M1333" s="205"/>
      <c r="N1333" s="206" t="s">
        <v>5</v>
      </c>
      <c r="O1333" s="205" t="s">
        <v>101</v>
      </c>
      <c r="P1333" s="210" t="str">
        <f>IF(Table1[[#This Row],[LIBRARY ID]]="","",Table1[[#This Row],[VOLUME]])</f>
        <v/>
      </c>
      <c r="Q1333" s="210" t="str">
        <f>IF(Table1[[#This Row],[LIBRARY ID]]="","",Table1[[#This Row],[CONCENTRATION]]*Table1[[#This Row],[VOLUME]])</f>
        <v/>
      </c>
      <c r="R1333" s="196" t="s">
        <v>982</v>
      </c>
      <c r="S1333" s="207" t="str">
        <f>IF(Table1[[#This Row],[LIBRARY ID]]="","",CONCATENATE('Sample information'!$B$16,"_",Table1[[#This Row],[PLATE]],"_org_",Table1[[#This Row],[DATE SAMPLE DELIVERY]]))</f>
        <v/>
      </c>
      <c r="T1333" s="121" t="str">
        <f>IF(Table1[[#This Row],[DATE SAMPLE DELIVERY]]="","",(CONCATENATE(20,LEFT(Table1[[#This Row],[DATE SAMPLE DELIVERY]],2),"-",(MID(Table1[[#This Row],[DATE SAMPLE DELIVERY]],3,2)),"-",(RIGHT(Table1[[#This Row],[DATE SAMPLE DELIVERY]],2)))))</f>
        <v/>
      </c>
      <c r="U1333" s="122" t="str">
        <f>IF(Table1[[#This Row],[LIBRARY ID]]="","",IF('Sample information'!$B$22="","RML",'Sample information'!$B$22))</f>
        <v/>
      </c>
      <c r="V1333" s="121" t="s">
        <v>280</v>
      </c>
      <c r="W1333" s="195"/>
      <c r="X1333" s="195"/>
      <c r="Y1333" s="197"/>
      <c r="Z1333" s="197"/>
      <c r="AA1333" s="198"/>
      <c r="AB1333" s="197"/>
      <c r="AC1333" s="199"/>
      <c r="AD1333" s="200"/>
      <c r="AE1333" s="201"/>
      <c r="AF1333" s="195"/>
      <c r="AG1333" s="121"/>
      <c r="AH1333" s="121"/>
      <c r="AI1333" s="121"/>
      <c r="AJ1333" s="121"/>
      <c r="AK1333" s="121"/>
      <c r="AL1333" s="121"/>
      <c r="AM1333" s="121"/>
      <c r="AN1333" s="121"/>
      <c r="AO1333" s="121"/>
      <c r="AP1333" s="121"/>
      <c r="AQ1333" s="121"/>
      <c r="AR1333" s="121"/>
      <c r="AS1333" s="121"/>
      <c r="AT1333" s="121"/>
      <c r="AU1333" s="121"/>
      <c r="AV1333" s="121"/>
      <c r="AW1333" s="121"/>
      <c r="AX1333" s="121"/>
      <c r="AY1333" s="121"/>
      <c r="AZ1333" s="121"/>
      <c r="BA1333" s="121"/>
      <c r="BB1333" s="121"/>
      <c r="BC1333" s="121"/>
      <c r="BD1333" s="121"/>
      <c r="BE1333" s="121"/>
    </row>
    <row r="1334" spans="1:57" s="122" customFormat="1" ht="15">
      <c r="A1334" s="202" t="str">
        <f>IF(Table1[[#This Row],[LIBRARY ID]]="","",CONCATENATE('Sample information'!B$16," #1"," ",Table1[[#This Row],[DATE SAMPLE DELIVERY]]))</f>
        <v/>
      </c>
      <c r="B1334" s="202" t="str">
        <f>IF(Table1[[#This Row],[LIBRARY ID]]="","",CONCATENATE('Sample information'!B$16,"-",Table1[[#This Row],[LIBRARY ID]]))</f>
        <v/>
      </c>
      <c r="C1334" s="194"/>
      <c r="D1334" s="194"/>
      <c r="E1334" s="194"/>
      <c r="F1334" s="204" t="s">
        <v>547</v>
      </c>
      <c r="G1334" s="194"/>
      <c r="H1334" s="194"/>
      <c r="I1334" s="194"/>
      <c r="J1334" s="194"/>
      <c r="K1334" s="194"/>
      <c r="L1334" s="202" t="str">
        <f>IF(Table1[[#This Row],[INDEX CATEGORY]]="",CONCATENATE("Custom (",Table1[[#This Row],[CUSTOM INDEX]],")"),IF(Table1[[#This Row],[INDEX CATEGORY]]="No index","Custom (None)",INDEX(Index!$C$3:$X$230,MATCH(Table1[[#This Row],[INDEX NUMBER]],Index!$B$3:$B$230,0),MATCH(Table1[[#This Row],[INDEX CATEGORY]],Index!$C$2:$X$2,0))))</f>
        <v>Custom ()</v>
      </c>
      <c r="M1334" s="205"/>
      <c r="N1334" s="206" t="s">
        <v>5</v>
      </c>
      <c r="O1334" s="205" t="s">
        <v>102</v>
      </c>
      <c r="P1334" s="210" t="str">
        <f>IF(Table1[[#This Row],[LIBRARY ID]]="","",Table1[[#This Row],[VOLUME]])</f>
        <v/>
      </c>
      <c r="Q1334" s="210" t="str">
        <f>IF(Table1[[#This Row],[LIBRARY ID]]="","",Table1[[#This Row],[CONCENTRATION]]*Table1[[#This Row],[VOLUME]])</f>
        <v/>
      </c>
      <c r="R1334" s="196" t="s">
        <v>982</v>
      </c>
      <c r="S1334" s="207" t="str">
        <f>IF(Table1[[#This Row],[LIBRARY ID]]="","",CONCATENATE('Sample information'!$B$16,"_",Table1[[#This Row],[PLATE]],"_org_",Table1[[#This Row],[DATE SAMPLE DELIVERY]]))</f>
        <v/>
      </c>
      <c r="T1334" s="121" t="str">
        <f>IF(Table1[[#This Row],[DATE SAMPLE DELIVERY]]="","",(CONCATENATE(20,LEFT(Table1[[#This Row],[DATE SAMPLE DELIVERY]],2),"-",(MID(Table1[[#This Row],[DATE SAMPLE DELIVERY]],3,2)),"-",(RIGHT(Table1[[#This Row],[DATE SAMPLE DELIVERY]],2)))))</f>
        <v/>
      </c>
      <c r="U1334" s="122" t="str">
        <f>IF(Table1[[#This Row],[LIBRARY ID]]="","",IF('Sample information'!$B$22="","RML",'Sample information'!$B$22))</f>
        <v/>
      </c>
      <c r="V1334" s="121" t="s">
        <v>280</v>
      </c>
      <c r="W1334" s="195"/>
      <c r="X1334" s="195"/>
      <c r="Y1334" s="197"/>
      <c r="Z1334" s="197"/>
      <c r="AA1334" s="198"/>
      <c r="AB1334" s="197"/>
      <c r="AC1334" s="199"/>
      <c r="AD1334" s="200"/>
      <c r="AE1334" s="201"/>
      <c r="AF1334" s="195"/>
      <c r="AG1334" s="121"/>
      <c r="AH1334" s="121"/>
      <c r="AI1334" s="121"/>
      <c r="AJ1334" s="121"/>
      <c r="AK1334" s="121"/>
      <c r="AL1334" s="121"/>
      <c r="AM1334" s="121"/>
      <c r="AN1334" s="121"/>
      <c r="AO1334" s="121"/>
      <c r="AP1334" s="121"/>
      <c r="AQ1334" s="121"/>
      <c r="AR1334" s="121"/>
      <c r="AS1334" s="121"/>
      <c r="AT1334" s="121"/>
      <c r="AU1334" s="121"/>
      <c r="AV1334" s="121"/>
      <c r="AW1334" s="121"/>
      <c r="AX1334" s="121"/>
      <c r="AY1334" s="121"/>
      <c r="AZ1334" s="121"/>
      <c r="BA1334" s="121"/>
      <c r="BB1334" s="121"/>
      <c r="BC1334" s="121"/>
      <c r="BD1334" s="121"/>
      <c r="BE1334" s="121"/>
    </row>
    <row r="1335" spans="1:57" s="122" customFormat="1" ht="15">
      <c r="A1335" s="202" t="str">
        <f>IF(Table1[[#This Row],[LIBRARY ID]]="","",CONCATENATE('Sample information'!B$16," #1"," ",Table1[[#This Row],[DATE SAMPLE DELIVERY]]))</f>
        <v/>
      </c>
      <c r="B1335" s="202" t="str">
        <f>IF(Table1[[#This Row],[LIBRARY ID]]="","",CONCATENATE('Sample information'!B$16,"-",Table1[[#This Row],[LIBRARY ID]]))</f>
        <v/>
      </c>
      <c r="C1335" s="194"/>
      <c r="D1335" s="194"/>
      <c r="E1335" s="194"/>
      <c r="F1335" s="204" t="s">
        <v>547</v>
      </c>
      <c r="G1335" s="194"/>
      <c r="H1335" s="194"/>
      <c r="I1335" s="194"/>
      <c r="J1335" s="194"/>
      <c r="K1335" s="194"/>
      <c r="L1335" s="202" t="str">
        <f>IF(Table1[[#This Row],[INDEX CATEGORY]]="",CONCATENATE("Custom (",Table1[[#This Row],[CUSTOM INDEX]],")"),IF(Table1[[#This Row],[INDEX CATEGORY]]="No index","Custom (None)",INDEX(Index!$C$3:$X$230,MATCH(Table1[[#This Row],[INDEX NUMBER]],Index!$B$3:$B$230,0),MATCH(Table1[[#This Row],[INDEX CATEGORY]],Index!$C$2:$X$2,0))))</f>
        <v>Custom ()</v>
      </c>
      <c r="M1335" s="205"/>
      <c r="N1335" s="206" t="s">
        <v>5</v>
      </c>
      <c r="O1335" s="205" t="s">
        <v>103</v>
      </c>
      <c r="P1335" s="210" t="str">
        <f>IF(Table1[[#This Row],[LIBRARY ID]]="","",Table1[[#This Row],[VOLUME]])</f>
        <v/>
      </c>
      <c r="Q1335" s="210" t="str">
        <f>IF(Table1[[#This Row],[LIBRARY ID]]="","",Table1[[#This Row],[CONCENTRATION]]*Table1[[#This Row],[VOLUME]])</f>
        <v/>
      </c>
      <c r="R1335" s="196" t="s">
        <v>982</v>
      </c>
      <c r="S1335" s="207" t="str">
        <f>IF(Table1[[#This Row],[LIBRARY ID]]="","",CONCATENATE('Sample information'!$B$16,"_",Table1[[#This Row],[PLATE]],"_org_",Table1[[#This Row],[DATE SAMPLE DELIVERY]]))</f>
        <v/>
      </c>
      <c r="T1335" s="121" t="str">
        <f>IF(Table1[[#This Row],[DATE SAMPLE DELIVERY]]="","",(CONCATENATE(20,LEFT(Table1[[#This Row],[DATE SAMPLE DELIVERY]],2),"-",(MID(Table1[[#This Row],[DATE SAMPLE DELIVERY]],3,2)),"-",(RIGHT(Table1[[#This Row],[DATE SAMPLE DELIVERY]],2)))))</f>
        <v/>
      </c>
      <c r="U1335" s="122" t="str">
        <f>IF(Table1[[#This Row],[LIBRARY ID]]="","",IF('Sample information'!$B$22="","RML",'Sample information'!$B$22))</f>
        <v/>
      </c>
      <c r="V1335" s="121" t="s">
        <v>280</v>
      </c>
      <c r="W1335" s="195"/>
      <c r="X1335" s="195"/>
      <c r="Y1335" s="197"/>
      <c r="Z1335" s="197"/>
      <c r="AA1335" s="198"/>
      <c r="AB1335" s="197"/>
      <c r="AC1335" s="199"/>
      <c r="AD1335" s="200"/>
      <c r="AE1335" s="201"/>
      <c r="AF1335" s="195"/>
      <c r="AG1335" s="121"/>
      <c r="AH1335" s="121"/>
      <c r="AI1335" s="121"/>
      <c r="AJ1335" s="121"/>
      <c r="AK1335" s="121"/>
      <c r="AL1335" s="121"/>
      <c r="AM1335" s="121"/>
      <c r="AN1335" s="121"/>
      <c r="AO1335" s="121"/>
      <c r="AP1335" s="121"/>
      <c r="AQ1335" s="121"/>
      <c r="AR1335" s="121"/>
      <c r="AS1335" s="121"/>
      <c r="AT1335" s="121"/>
      <c r="AU1335" s="121"/>
      <c r="AV1335" s="121"/>
      <c r="AW1335" s="121"/>
      <c r="AX1335" s="121"/>
      <c r="AY1335" s="121"/>
      <c r="AZ1335" s="121"/>
      <c r="BA1335" s="121"/>
      <c r="BB1335" s="121"/>
      <c r="BC1335" s="121"/>
      <c r="BD1335" s="121"/>
      <c r="BE1335" s="121"/>
    </row>
    <row r="1336" spans="1:57" s="122" customFormat="1" ht="15">
      <c r="A1336" s="202" t="str">
        <f>IF(Table1[[#This Row],[LIBRARY ID]]="","",CONCATENATE('Sample information'!B$16," #1"," ",Table1[[#This Row],[DATE SAMPLE DELIVERY]]))</f>
        <v/>
      </c>
      <c r="B1336" s="202" t="str">
        <f>IF(Table1[[#This Row],[LIBRARY ID]]="","",CONCATENATE('Sample information'!B$16,"-",Table1[[#This Row],[LIBRARY ID]]))</f>
        <v/>
      </c>
      <c r="C1336" s="194"/>
      <c r="D1336" s="194"/>
      <c r="E1336" s="194"/>
      <c r="F1336" s="204" t="s">
        <v>547</v>
      </c>
      <c r="G1336" s="194"/>
      <c r="H1336" s="194"/>
      <c r="I1336" s="194"/>
      <c r="J1336" s="194"/>
      <c r="K1336" s="194"/>
      <c r="L1336" s="202" t="str">
        <f>IF(Table1[[#This Row],[INDEX CATEGORY]]="",CONCATENATE("Custom (",Table1[[#This Row],[CUSTOM INDEX]],")"),IF(Table1[[#This Row],[INDEX CATEGORY]]="No index","Custom (None)",INDEX(Index!$C$3:$X$230,MATCH(Table1[[#This Row],[INDEX NUMBER]],Index!$B$3:$B$230,0),MATCH(Table1[[#This Row],[INDEX CATEGORY]],Index!$C$2:$X$2,0))))</f>
        <v>Custom ()</v>
      </c>
      <c r="M1336" s="205"/>
      <c r="N1336" s="206" t="s">
        <v>5</v>
      </c>
      <c r="O1336" s="205" t="s">
        <v>104</v>
      </c>
      <c r="P1336" s="210" t="str">
        <f>IF(Table1[[#This Row],[LIBRARY ID]]="","",Table1[[#This Row],[VOLUME]])</f>
        <v/>
      </c>
      <c r="Q1336" s="210" t="str">
        <f>IF(Table1[[#This Row],[LIBRARY ID]]="","",Table1[[#This Row],[CONCENTRATION]]*Table1[[#This Row],[VOLUME]])</f>
        <v/>
      </c>
      <c r="R1336" s="196" t="s">
        <v>982</v>
      </c>
      <c r="S1336" s="207" t="str">
        <f>IF(Table1[[#This Row],[LIBRARY ID]]="","",CONCATENATE('Sample information'!$B$16,"_",Table1[[#This Row],[PLATE]],"_org_",Table1[[#This Row],[DATE SAMPLE DELIVERY]]))</f>
        <v/>
      </c>
      <c r="T1336" s="121" t="str">
        <f>IF(Table1[[#This Row],[DATE SAMPLE DELIVERY]]="","",(CONCATENATE(20,LEFT(Table1[[#This Row],[DATE SAMPLE DELIVERY]],2),"-",(MID(Table1[[#This Row],[DATE SAMPLE DELIVERY]],3,2)),"-",(RIGHT(Table1[[#This Row],[DATE SAMPLE DELIVERY]],2)))))</f>
        <v/>
      </c>
      <c r="U1336" s="122" t="str">
        <f>IF(Table1[[#This Row],[LIBRARY ID]]="","",IF('Sample information'!$B$22="","RML",'Sample information'!$B$22))</f>
        <v/>
      </c>
      <c r="V1336" s="121" t="s">
        <v>280</v>
      </c>
      <c r="W1336" s="195"/>
      <c r="X1336" s="195"/>
      <c r="Y1336" s="197"/>
      <c r="Z1336" s="197"/>
      <c r="AA1336" s="198"/>
      <c r="AB1336" s="197"/>
      <c r="AC1336" s="199"/>
      <c r="AD1336" s="200"/>
      <c r="AE1336" s="201"/>
      <c r="AF1336" s="195"/>
      <c r="AG1336" s="121"/>
      <c r="AH1336" s="121"/>
      <c r="AI1336" s="121"/>
      <c r="AJ1336" s="121"/>
      <c r="AK1336" s="121"/>
      <c r="AL1336" s="121"/>
      <c r="AM1336" s="121"/>
      <c r="AN1336" s="121"/>
      <c r="AO1336" s="121"/>
      <c r="AP1336" s="121"/>
      <c r="AQ1336" s="121"/>
      <c r="AR1336" s="121"/>
      <c r="AS1336" s="121"/>
      <c r="AT1336" s="121"/>
      <c r="AU1336" s="121"/>
      <c r="AV1336" s="121"/>
      <c r="AW1336" s="121"/>
      <c r="AX1336" s="121"/>
      <c r="AY1336" s="121"/>
      <c r="AZ1336" s="121"/>
      <c r="BA1336" s="121"/>
      <c r="BB1336" s="121"/>
      <c r="BC1336" s="121"/>
      <c r="BD1336" s="121"/>
      <c r="BE1336" s="121"/>
    </row>
    <row r="1337" spans="1:57" s="122" customFormat="1" ht="15">
      <c r="A1337" s="202" t="str">
        <f>IF(Table1[[#This Row],[LIBRARY ID]]="","",CONCATENATE('Sample information'!B$16," #1"," ",Table1[[#This Row],[DATE SAMPLE DELIVERY]]))</f>
        <v/>
      </c>
      <c r="B1337" s="202" t="str">
        <f>IF(Table1[[#This Row],[LIBRARY ID]]="","",CONCATENATE('Sample information'!B$16,"-",Table1[[#This Row],[LIBRARY ID]]))</f>
        <v/>
      </c>
      <c r="C1337" s="194"/>
      <c r="D1337" s="194"/>
      <c r="E1337" s="194"/>
      <c r="F1337" s="204" t="s">
        <v>547</v>
      </c>
      <c r="G1337" s="194"/>
      <c r="H1337" s="194"/>
      <c r="I1337" s="194"/>
      <c r="J1337" s="194"/>
      <c r="K1337" s="194"/>
      <c r="L1337" s="202" t="str">
        <f>IF(Table1[[#This Row],[INDEX CATEGORY]]="",CONCATENATE("Custom (",Table1[[#This Row],[CUSTOM INDEX]],")"),IF(Table1[[#This Row],[INDEX CATEGORY]]="No index","Custom (None)",INDEX(Index!$C$3:$X$230,MATCH(Table1[[#This Row],[INDEX NUMBER]],Index!$B$3:$B$230,0),MATCH(Table1[[#This Row],[INDEX CATEGORY]],Index!$C$2:$X$2,0))))</f>
        <v>Custom ()</v>
      </c>
      <c r="M1337" s="205"/>
      <c r="N1337" s="206" t="s">
        <v>5</v>
      </c>
      <c r="O1337" s="205" t="s">
        <v>105</v>
      </c>
      <c r="P1337" s="210" t="str">
        <f>IF(Table1[[#This Row],[LIBRARY ID]]="","",Table1[[#This Row],[VOLUME]])</f>
        <v/>
      </c>
      <c r="Q1337" s="210" t="str">
        <f>IF(Table1[[#This Row],[LIBRARY ID]]="","",Table1[[#This Row],[CONCENTRATION]]*Table1[[#This Row],[VOLUME]])</f>
        <v/>
      </c>
      <c r="R1337" s="196" t="s">
        <v>982</v>
      </c>
      <c r="S1337" s="207" t="str">
        <f>IF(Table1[[#This Row],[LIBRARY ID]]="","",CONCATENATE('Sample information'!$B$16,"_",Table1[[#This Row],[PLATE]],"_org_",Table1[[#This Row],[DATE SAMPLE DELIVERY]]))</f>
        <v/>
      </c>
      <c r="T1337" s="121" t="str">
        <f>IF(Table1[[#This Row],[DATE SAMPLE DELIVERY]]="","",(CONCATENATE(20,LEFT(Table1[[#This Row],[DATE SAMPLE DELIVERY]],2),"-",(MID(Table1[[#This Row],[DATE SAMPLE DELIVERY]],3,2)),"-",(RIGHT(Table1[[#This Row],[DATE SAMPLE DELIVERY]],2)))))</f>
        <v/>
      </c>
      <c r="U1337" s="122" t="str">
        <f>IF(Table1[[#This Row],[LIBRARY ID]]="","",IF('Sample information'!$B$22="","RML",'Sample information'!$B$22))</f>
        <v/>
      </c>
      <c r="V1337" s="121" t="s">
        <v>280</v>
      </c>
      <c r="W1337" s="195"/>
      <c r="X1337" s="195"/>
      <c r="Y1337" s="197"/>
      <c r="Z1337" s="197"/>
      <c r="AA1337" s="198"/>
      <c r="AB1337" s="197"/>
      <c r="AC1337" s="199"/>
      <c r="AD1337" s="200"/>
      <c r="AE1337" s="201"/>
      <c r="AF1337" s="195"/>
      <c r="AG1337" s="121"/>
      <c r="AH1337" s="121"/>
      <c r="AI1337" s="121"/>
      <c r="AJ1337" s="121"/>
      <c r="AK1337" s="121"/>
      <c r="AL1337" s="121"/>
      <c r="AM1337" s="121"/>
      <c r="AN1337" s="121"/>
      <c r="AO1337" s="121"/>
      <c r="AP1337" s="121"/>
      <c r="AQ1337" s="121"/>
      <c r="AR1337" s="121"/>
      <c r="AS1337" s="121"/>
      <c r="AT1337" s="121"/>
      <c r="AU1337" s="121"/>
      <c r="AV1337" s="121"/>
      <c r="AW1337" s="121"/>
      <c r="AX1337" s="121"/>
      <c r="AY1337" s="121"/>
      <c r="AZ1337" s="121"/>
      <c r="BA1337" s="121"/>
      <c r="BB1337" s="121"/>
      <c r="BC1337" s="121"/>
      <c r="BD1337" s="121"/>
      <c r="BE1337" s="121"/>
    </row>
    <row r="1338" spans="1:57" s="122" customFormat="1" ht="15">
      <c r="A1338" s="202" t="str">
        <f>IF(Table1[[#This Row],[LIBRARY ID]]="","",CONCATENATE('Sample information'!B$16," #1"," ",Table1[[#This Row],[DATE SAMPLE DELIVERY]]))</f>
        <v/>
      </c>
      <c r="B1338" s="202" t="str">
        <f>IF(Table1[[#This Row],[LIBRARY ID]]="","",CONCATENATE('Sample information'!B$16,"-",Table1[[#This Row],[LIBRARY ID]]))</f>
        <v/>
      </c>
      <c r="C1338" s="194"/>
      <c r="D1338" s="194"/>
      <c r="E1338" s="194"/>
      <c r="F1338" s="204" t="s">
        <v>547</v>
      </c>
      <c r="G1338" s="194"/>
      <c r="H1338" s="194"/>
      <c r="I1338" s="194"/>
      <c r="J1338" s="194"/>
      <c r="K1338" s="194"/>
      <c r="L1338" s="202" t="str">
        <f>IF(Table1[[#This Row],[INDEX CATEGORY]]="",CONCATENATE("Custom (",Table1[[#This Row],[CUSTOM INDEX]],")"),IF(Table1[[#This Row],[INDEX CATEGORY]]="No index","Custom (None)",INDEX(Index!$C$3:$X$230,MATCH(Table1[[#This Row],[INDEX NUMBER]],Index!$B$3:$B$230,0),MATCH(Table1[[#This Row],[INDEX CATEGORY]],Index!$C$2:$X$2,0))))</f>
        <v>Custom ()</v>
      </c>
      <c r="M1338" s="205"/>
      <c r="N1338" s="206" t="s">
        <v>5</v>
      </c>
      <c r="O1338" s="205" t="s">
        <v>106</v>
      </c>
      <c r="P1338" s="210" t="str">
        <f>IF(Table1[[#This Row],[LIBRARY ID]]="","",Table1[[#This Row],[VOLUME]])</f>
        <v/>
      </c>
      <c r="Q1338" s="210" t="str">
        <f>IF(Table1[[#This Row],[LIBRARY ID]]="","",Table1[[#This Row],[CONCENTRATION]]*Table1[[#This Row],[VOLUME]])</f>
        <v/>
      </c>
      <c r="R1338" s="196" t="s">
        <v>982</v>
      </c>
      <c r="S1338" s="207" t="str">
        <f>IF(Table1[[#This Row],[LIBRARY ID]]="","",CONCATENATE('Sample information'!$B$16,"_",Table1[[#This Row],[PLATE]],"_org_",Table1[[#This Row],[DATE SAMPLE DELIVERY]]))</f>
        <v/>
      </c>
      <c r="T1338" s="121" t="str">
        <f>IF(Table1[[#This Row],[DATE SAMPLE DELIVERY]]="","",(CONCATENATE(20,LEFT(Table1[[#This Row],[DATE SAMPLE DELIVERY]],2),"-",(MID(Table1[[#This Row],[DATE SAMPLE DELIVERY]],3,2)),"-",(RIGHT(Table1[[#This Row],[DATE SAMPLE DELIVERY]],2)))))</f>
        <v/>
      </c>
      <c r="U1338" s="122" t="str">
        <f>IF(Table1[[#This Row],[LIBRARY ID]]="","",IF('Sample information'!$B$22="","RML",'Sample information'!$B$22))</f>
        <v/>
      </c>
      <c r="V1338" s="121" t="s">
        <v>280</v>
      </c>
      <c r="W1338" s="195"/>
      <c r="X1338" s="195"/>
      <c r="Y1338" s="197"/>
      <c r="Z1338" s="197"/>
      <c r="AA1338" s="198"/>
      <c r="AB1338" s="197"/>
      <c r="AC1338" s="199"/>
      <c r="AD1338" s="200"/>
      <c r="AE1338" s="201"/>
      <c r="AF1338" s="195"/>
      <c r="AG1338" s="121"/>
      <c r="AH1338" s="121"/>
      <c r="AI1338" s="121"/>
      <c r="AJ1338" s="121"/>
      <c r="AK1338" s="121"/>
      <c r="AL1338" s="121"/>
      <c r="AM1338" s="121"/>
      <c r="AN1338" s="121"/>
      <c r="AO1338" s="121"/>
      <c r="AP1338" s="121"/>
      <c r="AQ1338" s="121"/>
      <c r="AR1338" s="121"/>
      <c r="AS1338" s="121"/>
      <c r="AT1338" s="121"/>
      <c r="AU1338" s="121"/>
      <c r="AV1338" s="121"/>
      <c r="AW1338" s="121"/>
      <c r="AX1338" s="121"/>
      <c r="AY1338" s="121"/>
      <c r="AZ1338" s="121"/>
      <c r="BA1338" s="121"/>
      <c r="BB1338" s="121"/>
      <c r="BC1338" s="121"/>
      <c r="BD1338" s="121"/>
      <c r="BE1338" s="121"/>
    </row>
    <row r="1339" spans="1:57" s="122" customFormat="1" ht="15">
      <c r="A1339" s="202" t="str">
        <f>IF(Table1[[#This Row],[LIBRARY ID]]="","",CONCATENATE('Sample information'!B$16," #1"," ",Table1[[#This Row],[DATE SAMPLE DELIVERY]]))</f>
        <v/>
      </c>
      <c r="B1339" s="202" t="str">
        <f>IF(Table1[[#This Row],[LIBRARY ID]]="","",CONCATENATE('Sample information'!B$16,"-",Table1[[#This Row],[LIBRARY ID]]))</f>
        <v/>
      </c>
      <c r="C1339" s="194"/>
      <c r="D1339" s="194"/>
      <c r="E1339" s="194"/>
      <c r="F1339" s="204" t="s">
        <v>547</v>
      </c>
      <c r="G1339" s="194"/>
      <c r="H1339" s="194"/>
      <c r="I1339" s="194"/>
      <c r="J1339" s="194"/>
      <c r="K1339" s="194"/>
      <c r="L1339" s="202" t="str">
        <f>IF(Table1[[#This Row],[INDEX CATEGORY]]="",CONCATENATE("Custom (",Table1[[#This Row],[CUSTOM INDEX]],")"),IF(Table1[[#This Row],[INDEX CATEGORY]]="No index","Custom (None)",INDEX(Index!$C$3:$X$230,MATCH(Table1[[#This Row],[INDEX NUMBER]],Index!$B$3:$B$230,0),MATCH(Table1[[#This Row],[INDEX CATEGORY]],Index!$C$2:$X$2,0))))</f>
        <v>Custom ()</v>
      </c>
      <c r="M1339" s="205"/>
      <c r="N1339" s="206" t="s">
        <v>5</v>
      </c>
      <c r="O1339" s="205" t="s">
        <v>107</v>
      </c>
      <c r="P1339" s="210" t="str">
        <f>IF(Table1[[#This Row],[LIBRARY ID]]="","",Table1[[#This Row],[VOLUME]])</f>
        <v/>
      </c>
      <c r="Q1339" s="210" t="str">
        <f>IF(Table1[[#This Row],[LIBRARY ID]]="","",Table1[[#This Row],[CONCENTRATION]]*Table1[[#This Row],[VOLUME]])</f>
        <v/>
      </c>
      <c r="R1339" s="196" t="s">
        <v>982</v>
      </c>
      <c r="S1339" s="207" t="str">
        <f>IF(Table1[[#This Row],[LIBRARY ID]]="","",CONCATENATE('Sample information'!$B$16,"_",Table1[[#This Row],[PLATE]],"_org_",Table1[[#This Row],[DATE SAMPLE DELIVERY]]))</f>
        <v/>
      </c>
      <c r="T1339" s="121" t="str">
        <f>IF(Table1[[#This Row],[DATE SAMPLE DELIVERY]]="","",(CONCATENATE(20,LEFT(Table1[[#This Row],[DATE SAMPLE DELIVERY]],2),"-",(MID(Table1[[#This Row],[DATE SAMPLE DELIVERY]],3,2)),"-",(RIGHT(Table1[[#This Row],[DATE SAMPLE DELIVERY]],2)))))</f>
        <v/>
      </c>
      <c r="U1339" s="122" t="str">
        <f>IF(Table1[[#This Row],[LIBRARY ID]]="","",IF('Sample information'!$B$22="","RML",'Sample information'!$B$22))</f>
        <v/>
      </c>
      <c r="V1339" s="121" t="s">
        <v>280</v>
      </c>
      <c r="W1339" s="195"/>
      <c r="X1339" s="195"/>
      <c r="Y1339" s="197"/>
      <c r="Z1339" s="197"/>
      <c r="AA1339" s="198"/>
      <c r="AB1339" s="197"/>
      <c r="AC1339" s="199"/>
      <c r="AD1339" s="200"/>
      <c r="AE1339" s="201"/>
      <c r="AF1339" s="195"/>
      <c r="AG1339" s="121"/>
      <c r="AH1339" s="121"/>
      <c r="AI1339" s="121"/>
      <c r="AJ1339" s="121"/>
      <c r="AK1339" s="121"/>
      <c r="AL1339" s="121"/>
      <c r="AM1339" s="121"/>
      <c r="AN1339" s="121"/>
      <c r="AO1339" s="121"/>
      <c r="AP1339" s="121"/>
      <c r="AQ1339" s="121"/>
      <c r="AR1339" s="121"/>
      <c r="AS1339" s="121"/>
      <c r="AT1339" s="121"/>
      <c r="AU1339" s="121"/>
      <c r="AV1339" s="121"/>
      <c r="AW1339" s="121"/>
      <c r="AX1339" s="121"/>
      <c r="AY1339" s="121"/>
      <c r="AZ1339" s="121"/>
      <c r="BA1339" s="121"/>
      <c r="BB1339" s="121"/>
      <c r="BC1339" s="121"/>
      <c r="BD1339" s="121"/>
      <c r="BE1339" s="121"/>
    </row>
    <row r="1340" spans="1:57" s="122" customFormat="1" ht="15">
      <c r="A1340" s="202" t="str">
        <f>IF(Table1[[#This Row],[LIBRARY ID]]="","",CONCATENATE('Sample information'!B$16," #1"," ",Table1[[#This Row],[DATE SAMPLE DELIVERY]]))</f>
        <v/>
      </c>
      <c r="B1340" s="202" t="str">
        <f>IF(Table1[[#This Row],[LIBRARY ID]]="","",CONCATENATE('Sample information'!B$16,"-",Table1[[#This Row],[LIBRARY ID]]))</f>
        <v/>
      </c>
      <c r="C1340" s="194"/>
      <c r="D1340" s="194"/>
      <c r="E1340" s="194"/>
      <c r="F1340" s="204" t="s">
        <v>547</v>
      </c>
      <c r="G1340" s="194"/>
      <c r="H1340" s="194"/>
      <c r="I1340" s="194"/>
      <c r="J1340" s="194"/>
      <c r="K1340" s="194"/>
      <c r="L1340" s="202" t="str">
        <f>IF(Table1[[#This Row],[INDEX CATEGORY]]="",CONCATENATE("Custom (",Table1[[#This Row],[CUSTOM INDEX]],")"),IF(Table1[[#This Row],[INDEX CATEGORY]]="No index","Custom (None)",INDEX(Index!$C$3:$X$230,MATCH(Table1[[#This Row],[INDEX NUMBER]],Index!$B$3:$B$230,0),MATCH(Table1[[#This Row],[INDEX CATEGORY]],Index!$C$2:$X$2,0))))</f>
        <v>Custom ()</v>
      </c>
      <c r="M1340" s="205"/>
      <c r="N1340" s="206" t="s">
        <v>5</v>
      </c>
      <c r="O1340" s="205" t="s">
        <v>108</v>
      </c>
      <c r="P1340" s="210" t="str">
        <f>IF(Table1[[#This Row],[LIBRARY ID]]="","",Table1[[#This Row],[VOLUME]])</f>
        <v/>
      </c>
      <c r="Q1340" s="210" t="str">
        <f>IF(Table1[[#This Row],[LIBRARY ID]]="","",Table1[[#This Row],[CONCENTRATION]]*Table1[[#This Row],[VOLUME]])</f>
        <v/>
      </c>
      <c r="R1340" s="196" t="s">
        <v>982</v>
      </c>
      <c r="S1340" s="207" t="str">
        <f>IF(Table1[[#This Row],[LIBRARY ID]]="","",CONCATENATE('Sample information'!$B$16,"_",Table1[[#This Row],[PLATE]],"_org_",Table1[[#This Row],[DATE SAMPLE DELIVERY]]))</f>
        <v/>
      </c>
      <c r="T1340" s="121" t="str">
        <f>IF(Table1[[#This Row],[DATE SAMPLE DELIVERY]]="","",(CONCATENATE(20,LEFT(Table1[[#This Row],[DATE SAMPLE DELIVERY]],2),"-",(MID(Table1[[#This Row],[DATE SAMPLE DELIVERY]],3,2)),"-",(RIGHT(Table1[[#This Row],[DATE SAMPLE DELIVERY]],2)))))</f>
        <v/>
      </c>
      <c r="U1340" s="122" t="str">
        <f>IF(Table1[[#This Row],[LIBRARY ID]]="","",IF('Sample information'!$B$22="","RML",'Sample information'!$B$22))</f>
        <v/>
      </c>
      <c r="V1340" s="121" t="s">
        <v>280</v>
      </c>
      <c r="W1340" s="195"/>
      <c r="X1340" s="195"/>
      <c r="Y1340" s="197"/>
      <c r="Z1340" s="197"/>
      <c r="AA1340" s="198"/>
      <c r="AB1340" s="197"/>
      <c r="AC1340" s="199"/>
      <c r="AD1340" s="200"/>
      <c r="AE1340" s="201"/>
      <c r="AF1340" s="195"/>
      <c r="AG1340" s="121"/>
      <c r="AH1340" s="121"/>
      <c r="AI1340" s="121"/>
      <c r="AJ1340" s="121"/>
      <c r="AK1340" s="121"/>
      <c r="AL1340" s="121"/>
      <c r="AM1340" s="121"/>
      <c r="AN1340" s="121"/>
      <c r="AO1340" s="121"/>
      <c r="AP1340" s="121"/>
      <c r="AQ1340" s="121"/>
      <c r="AR1340" s="121"/>
      <c r="AS1340" s="121"/>
      <c r="AT1340" s="121"/>
      <c r="AU1340" s="121"/>
      <c r="AV1340" s="121"/>
      <c r="AW1340" s="121"/>
      <c r="AX1340" s="121"/>
      <c r="AY1340" s="121"/>
      <c r="AZ1340" s="121"/>
      <c r="BA1340" s="121"/>
      <c r="BB1340" s="121"/>
      <c r="BC1340" s="121"/>
      <c r="BD1340" s="121"/>
      <c r="BE1340" s="121"/>
    </row>
    <row r="1341" spans="1:57" s="122" customFormat="1" ht="15">
      <c r="A1341" s="202" t="str">
        <f>IF(Table1[[#This Row],[LIBRARY ID]]="","",CONCATENATE('Sample information'!B$16," #1"," ",Table1[[#This Row],[DATE SAMPLE DELIVERY]]))</f>
        <v/>
      </c>
      <c r="B1341" s="202" t="str">
        <f>IF(Table1[[#This Row],[LIBRARY ID]]="","",CONCATENATE('Sample information'!B$16,"-",Table1[[#This Row],[LIBRARY ID]]))</f>
        <v/>
      </c>
      <c r="C1341" s="194"/>
      <c r="D1341" s="194"/>
      <c r="E1341" s="194"/>
      <c r="F1341" s="204" t="s">
        <v>547</v>
      </c>
      <c r="G1341" s="194"/>
      <c r="H1341" s="194"/>
      <c r="I1341" s="194"/>
      <c r="J1341" s="194"/>
      <c r="K1341" s="194"/>
      <c r="L1341" s="202" t="str">
        <f>IF(Table1[[#This Row],[INDEX CATEGORY]]="",CONCATENATE("Custom (",Table1[[#This Row],[CUSTOM INDEX]],")"),IF(Table1[[#This Row],[INDEX CATEGORY]]="No index","Custom (None)",INDEX(Index!$C$3:$X$230,MATCH(Table1[[#This Row],[INDEX NUMBER]],Index!$B$3:$B$230,0),MATCH(Table1[[#This Row],[INDEX CATEGORY]],Index!$C$2:$X$2,0))))</f>
        <v>Custom ()</v>
      </c>
      <c r="M1341" s="205"/>
      <c r="N1341" s="206" t="s">
        <v>5</v>
      </c>
      <c r="O1341" s="205" t="s">
        <v>109</v>
      </c>
      <c r="P1341" s="210" t="str">
        <f>IF(Table1[[#This Row],[LIBRARY ID]]="","",Table1[[#This Row],[VOLUME]])</f>
        <v/>
      </c>
      <c r="Q1341" s="210" t="str">
        <f>IF(Table1[[#This Row],[LIBRARY ID]]="","",Table1[[#This Row],[CONCENTRATION]]*Table1[[#This Row],[VOLUME]])</f>
        <v/>
      </c>
      <c r="R1341" s="196" t="s">
        <v>982</v>
      </c>
      <c r="S1341" s="207" t="str">
        <f>IF(Table1[[#This Row],[LIBRARY ID]]="","",CONCATENATE('Sample information'!$B$16,"_",Table1[[#This Row],[PLATE]],"_org_",Table1[[#This Row],[DATE SAMPLE DELIVERY]]))</f>
        <v/>
      </c>
      <c r="T1341" s="121" t="str">
        <f>IF(Table1[[#This Row],[DATE SAMPLE DELIVERY]]="","",(CONCATENATE(20,LEFT(Table1[[#This Row],[DATE SAMPLE DELIVERY]],2),"-",(MID(Table1[[#This Row],[DATE SAMPLE DELIVERY]],3,2)),"-",(RIGHT(Table1[[#This Row],[DATE SAMPLE DELIVERY]],2)))))</f>
        <v/>
      </c>
      <c r="U1341" s="122" t="str">
        <f>IF(Table1[[#This Row],[LIBRARY ID]]="","",IF('Sample information'!$B$22="","RML",'Sample information'!$B$22))</f>
        <v/>
      </c>
      <c r="V1341" s="121" t="s">
        <v>280</v>
      </c>
      <c r="W1341" s="195"/>
      <c r="X1341" s="195"/>
      <c r="Y1341" s="197"/>
      <c r="Z1341" s="197"/>
      <c r="AA1341" s="198"/>
      <c r="AB1341" s="197"/>
      <c r="AC1341" s="199"/>
      <c r="AD1341" s="200"/>
      <c r="AE1341" s="201"/>
      <c r="AF1341" s="195"/>
      <c r="AG1341" s="121"/>
      <c r="AH1341" s="121"/>
      <c r="AI1341" s="121"/>
      <c r="AJ1341" s="121"/>
      <c r="AK1341" s="121"/>
      <c r="AL1341" s="121"/>
      <c r="AM1341" s="121"/>
      <c r="AN1341" s="121"/>
      <c r="AO1341" s="121"/>
      <c r="AP1341" s="121"/>
      <c r="AQ1341" s="121"/>
      <c r="AR1341" s="121"/>
      <c r="AS1341" s="121"/>
      <c r="AT1341" s="121"/>
      <c r="AU1341" s="121"/>
      <c r="AV1341" s="121"/>
      <c r="AW1341" s="121"/>
      <c r="AX1341" s="121"/>
      <c r="AY1341" s="121"/>
      <c r="AZ1341" s="121"/>
      <c r="BA1341" s="121"/>
      <c r="BB1341" s="121"/>
      <c r="BC1341" s="121"/>
      <c r="BD1341" s="121"/>
      <c r="BE1341" s="121"/>
    </row>
    <row r="1342" spans="1:57" s="122" customFormat="1" ht="15">
      <c r="A1342" s="202" t="str">
        <f>IF(Table1[[#This Row],[LIBRARY ID]]="","",CONCATENATE('Sample information'!B$16," #1"," ",Table1[[#This Row],[DATE SAMPLE DELIVERY]]))</f>
        <v/>
      </c>
      <c r="B1342" s="202" t="str">
        <f>IF(Table1[[#This Row],[LIBRARY ID]]="","",CONCATENATE('Sample information'!B$16,"-",Table1[[#This Row],[LIBRARY ID]]))</f>
        <v/>
      </c>
      <c r="C1342" s="194"/>
      <c r="D1342" s="194"/>
      <c r="E1342" s="194"/>
      <c r="F1342" s="204" t="s">
        <v>547</v>
      </c>
      <c r="G1342" s="194"/>
      <c r="H1342" s="194"/>
      <c r="I1342" s="194"/>
      <c r="J1342" s="194"/>
      <c r="K1342" s="194"/>
      <c r="L1342" s="202" t="str">
        <f>IF(Table1[[#This Row],[INDEX CATEGORY]]="",CONCATENATE("Custom (",Table1[[#This Row],[CUSTOM INDEX]],")"),IF(Table1[[#This Row],[INDEX CATEGORY]]="No index","Custom (None)",INDEX(Index!$C$3:$X$230,MATCH(Table1[[#This Row],[INDEX NUMBER]],Index!$B$3:$B$230,0),MATCH(Table1[[#This Row],[INDEX CATEGORY]],Index!$C$2:$X$2,0))))</f>
        <v>Custom ()</v>
      </c>
      <c r="M1342" s="205"/>
      <c r="N1342" s="206" t="s">
        <v>5</v>
      </c>
      <c r="O1342" s="205" t="s">
        <v>110</v>
      </c>
      <c r="P1342" s="210" t="str">
        <f>IF(Table1[[#This Row],[LIBRARY ID]]="","",Table1[[#This Row],[VOLUME]])</f>
        <v/>
      </c>
      <c r="Q1342" s="210" t="str">
        <f>IF(Table1[[#This Row],[LIBRARY ID]]="","",Table1[[#This Row],[CONCENTRATION]]*Table1[[#This Row],[VOLUME]])</f>
        <v/>
      </c>
      <c r="R1342" s="196" t="s">
        <v>982</v>
      </c>
      <c r="S1342" s="207" t="str">
        <f>IF(Table1[[#This Row],[LIBRARY ID]]="","",CONCATENATE('Sample information'!$B$16,"_",Table1[[#This Row],[PLATE]],"_org_",Table1[[#This Row],[DATE SAMPLE DELIVERY]]))</f>
        <v/>
      </c>
      <c r="T1342" s="121" t="str">
        <f>IF(Table1[[#This Row],[DATE SAMPLE DELIVERY]]="","",(CONCATENATE(20,LEFT(Table1[[#This Row],[DATE SAMPLE DELIVERY]],2),"-",(MID(Table1[[#This Row],[DATE SAMPLE DELIVERY]],3,2)),"-",(RIGHT(Table1[[#This Row],[DATE SAMPLE DELIVERY]],2)))))</f>
        <v/>
      </c>
      <c r="U1342" s="122" t="str">
        <f>IF(Table1[[#This Row],[LIBRARY ID]]="","",IF('Sample information'!$B$22="","RML",'Sample information'!$B$22))</f>
        <v/>
      </c>
      <c r="V1342" s="121" t="s">
        <v>280</v>
      </c>
      <c r="W1342" s="195"/>
      <c r="X1342" s="195"/>
      <c r="Y1342" s="197"/>
      <c r="Z1342" s="197"/>
      <c r="AA1342" s="198"/>
      <c r="AB1342" s="197"/>
      <c r="AC1342" s="199"/>
      <c r="AD1342" s="200"/>
      <c r="AE1342" s="201"/>
      <c r="AF1342" s="195"/>
      <c r="AG1342" s="121"/>
      <c r="AH1342" s="121"/>
      <c r="AI1342" s="121"/>
      <c r="AJ1342" s="121"/>
      <c r="AK1342" s="121"/>
      <c r="AL1342" s="121"/>
      <c r="AM1342" s="121"/>
      <c r="AN1342" s="121"/>
      <c r="AO1342" s="121"/>
      <c r="AP1342" s="121"/>
      <c r="AQ1342" s="121"/>
      <c r="AR1342" s="121"/>
      <c r="AS1342" s="121"/>
      <c r="AT1342" s="121"/>
      <c r="AU1342" s="121"/>
      <c r="AV1342" s="121"/>
      <c r="AW1342" s="121"/>
      <c r="AX1342" s="121"/>
      <c r="AY1342" s="121"/>
      <c r="AZ1342" s="121"/>
      <c r="BA1342" s="121"/>
      <c r="BB1342" s="121"/>
      <c r="BC1342" s="121"/>
      <c r="BD1342" s="121"/>
      <c r="BE1342" s="121"/>
    </row>
    <row r="1343" spans="1:57" s="122" customFormat="1" ht="15">
      <c r="A1343" s="202" t="str">
        <f>IF(Table1[[#This Row],[LIBRARY ID]]="","",CONCATENATE('Sample information'!B$16," #1"," ",Table1[[#This Row],[DATE SAMPLE DELIVERY]]))</f>
        <v/>
      </c>
      <c r="B1343" s="202" t="str">
        <f>IF(Table1[[#This Row],[LIBRARY ID]]="","",CONCATENATE('Sample information'!B$16,"-",Table1[[#This Row],[LIBRARY ID]]))</f>
        <v/>
      </c>
      <c r="C1343" s="194"/>
      <c r="D1343" s="194"/>
      <c r="E1343" s="194"/>
      <c r="F1343" s="204" t="s">
        <v>547</v>
      </c>
      <c r="G1343" s="194"/>
      <c r="H1343" s="194"/>
      <c r="I1343" s="194"/>
      <c r="J1343" s="194"/>
      <c r="K1343" s="194"/>
      <c r="L1343" s="202" t="str">
        <f>IF(Table1[[#This Row],[INDEX CATEGORY]]="",CONCATENATE("Custom (",Table1[[#This Row],[CUSTOM INDEX]],")"),IF(Table1[[#This Row],[INDEX CATEGORY]]="No index","Custom (None)",INDEX(Index!$C$3:$X$230,MATCH(Table1[[#This Row],[INDEX NUMBER]],Index!$B$3:$B$230,0),MATCH(Table1[[#This Row],[INDEX CATEGORY]],Index!$C$2:$X$2,0))))</f>
        <v>Custom ()</v>
      </c>
      <c r="M1343" s="205"/>
      <c r="N1343" s="206" t="s">
        <v>5</v>
      </c>
      <c r="O1343" s="205" t="s">
        <v>111</v>
      </c>
      <c r="P1343" s="210" t="str">
        <f>IF(Table1[[#This Row],[LIBRARY ID]]="","",Table1[[#This Row],[VOLUME]])</f>
        <v/>
      </c>
      <c r="Q1343" s="210" t="str">
        <f>IF(Table1[[#This Row],[LIBRARY ID]]="","",Table1[[#This Row],[CONCENTRATION]]*Table1[[#This Row],[VOLUME]])</f>
        <v/>
      </c>
      <c r="R1343" s="196" t="s">
        <v>982</v>
      </c>
      <c r="S1343" s="207" t="str">
        <f>IF(Table1[[#This Row],[LIBRARY ID]]="","",CONCATENATE('Sample information'!$B$16,"_",Table1[[#This Row],[PLATE]],"_org_",Table1[[#This Row],[DATE SAMPLE DELIVERY]]))</f>
        <v/>
      </c>
      <c r="T1343" s="121" t="str">
        <f>IF(Table1[[#This Row],[DATE SAMPLE DELIVERY]]="","",(CONCATENATE(20,LEFT(Table1[[#This Row],[DATE SAMPLE DELIVERY]],2),"-",(MID(Table1[[#This Row],[DATE SAMPLE DELIVERY]],3,2)),"-",(RIGHT(Table1[[#This Row],[DATE SAMPLE DELIVERY]],2)))))</f>
        <v/>
      </c>
      <c r="U1343" s="122" t="str">
        <f>IF(Table1[[#This Row],[LIBRARY ID]]="","",IF('Sample information'!$B$22="","RML",'Sample information'!$B$22))</f>
        <v/>
      </c>
      <c r="V1343" s="121" t="s">
        <v>280</v>
      </c>
      <c r="W1343" s="195"/>
      <c r="X1343" s="195"/>
      <c r="Y1343" s="197"/>
      <c r="Z1343" s="197"/>
      <c r="AA1343" s="198"/>
      <c r="AB1343" s="197"/>
      <c r="AC1343" s="199"/>
      <c r="AD1343" s="200"/>
      <c r="AE1343" s="201"/>
      <c r="AF1343" s="195"/>
      <c r="AG1343" s="121"/>
      <c r="AH1343" s="121"/>
      <c r="AI1343" s="121"/>
      <c r="AJ1343" s="121"/>
      <c r="AK1343" s="121"/>
      <c r="AL1343" s="121"/>
      <c r="AM1343" s="121"/>
      <c r="AN1343" s="121"/>
      <c r="AO1343" s="121"/>
      <c r="AP1343" s="121"/>
      <c r="AQ1343" s="121"/>
      <c r="AR1343" s="121"/>
      <c r="AS1343" s="121"/>
      <c r="AT1343" s="121"/>
      <c r="AU1343" s="121"/>
      <c r="AV1343" s="121"/>
      <c r="AW1343" s="121"/>
      <c r="AX1343" s="121"/>
      <c r="AY1343" s="121"/>
      <c r="AZ1343" s="121"/>
      <c r="BA1343" s="121"/>
      <c r="BB1343" s="121"/>
      <c r="BC1343" s="121"/>
      <c r="BD1343" s="121"/>
      <c r="BE1343" s="121"/>
    </row>
    <row r="1344" spans="1:57" s="122" customFormat="1" ht="15">
      <c r="A1344" s="202" t="str">
        <f>IF(Table1[[#This Row],[LIBRARY ID]]="","",CONCATENATE('Sample information'!B$16," #1"," ",Table1[[#This Row],[DATE SAMPLE DELIVERY]]))</f>
        <v/>
      </c>
      <c r="B1344" s="202" t="str">
        <f>IF(Table1[[#This Row],[LIBRARY ID]]="","",CONCATENATE('Sample information'!B$16,"-",Table1[[#This Row],[LIBRARY ID]]))</f>
        <v/>
      </c>
      <c r="C1344" s="194"/>
      <c r="D1344" s="194"/>
      <c r="E1344" s="194"/>
      <c r="F1344" s="204" t="s">
        <v>547</v>
      </c>
      <c r="G1344" s="194"/>
      <c r="H1344" s="194"/>
      <c r="I1344" s="194"/>
      <c r="J1344" s="194"/>
      <c r="K1344" s="194"/>
      <c r="L1344" s="202" t="str">
        <f>IF(Table1[[#This Row],[INDEX CATEGORY]]="",CONCATENATE("Custom (",Table1[[#This Row],[CUSTOM INDEX]],")"),IF(Table1[[#This Row],[INDEX CATEGORY]]="No index","Custom (None)",INDEX(Index!$C$3:$X$230,MATCH(Table1[[#This Row],[INDEX NUMBER]],Index!$B$3:$B$230,0),MATCH(Table1[[#This Row],[INDEX CATEGORY]],Index!$C$2:$X$2,0))))</f>
        <v>Custom ()</v>
      </c>
      <c r="M1344" s="205"/>
      <c r="N1344" s="206" t="s">
        <v>5</v>
      </c>
      <c r="O1344" s="205" t="s">
        <v>112</v>
      </c>
      <c r="P1344" s="210" t="str">
        <f>IF(Table1[[#This Row],[LIBRARY ID]]="","",Table1[[#This Row],[VOLUME]])</f>
        <v/>
      </c>
      <c r="Q1344" s="210" t="str">
        <f>IF(Table1[[#This Row],[LIBRARY ID]]="","",Table1[[#This Row],[CONCENTRATION]]*Table1[[#This Row],[VOLUME]])</f>
        <v/>
      </c>
      <c r="R1344" s="196" t="s">
        <v>982</v>
      </c>
      <c r="S1344" s="207" t="str">
        <f>IF(Table1[[#This Row],[LIBRARY ID]]="","",CONCATENATE('Sample information'!$B$16,"_",Table1[[#This Row],[PLATE]],"_org_",Table1[[#This Row],[DATE SAMPLE DELIVERY]]))</f>
        <v/>
      </c>
      <c r="T1344" s="121" t="str">
        <f>IF(Table1[[#This Row],[DATE SAMPLE DELIVERY]]="","",(CONCATENATE(20,LEFT(Table1[[#This Row],[DATE SAMPLE DELIVERY]],2),"-",(MID(Table1[[#This Row],[DATE SAMPLE DELIVERY]],3,2)),"-",(RIGHT(Table1[[#This Row],[DATE SAMPLE DELIVERY]],2)))))</f>
        <v/>
      </c>
      <c r="U1344" s="122" t="str">
        <f>IF(Table1[[#This Row],[LIBRARY ID]]="","",IF('Sample information'!$B$22="","RML",'Sample information'!$B$22))</f>
        <v/>
      </c>
      <c r="V1344" s="121" t="s">
        <v>280</v>
      </c>
      <c r="W1344" s="195"/>
      <c r="X1344" s="195"/>
      <c r="Y1344" s="197"/>
      <c r="Z1344" s="197"/>
      <c r="AA1344" s="198"/>
      <c r="AB1344" s="197"/>
      <c r="AC1344" s="199"/>
      <c r="AD1344" s="200"/>
      <c r="AE1344" s="201"/>
      <c r="AF1344" s="195"/>
      <c r="AG1344" s="121"/>
      <c r="AH1344" s="121"/>
      <c r="AI1344" s="121"/>
      <c r="AJ1344" s="121"/>
      <c r="AK1344" s="121"/>
      <c r="AL1344" s="121"/>
      <c r="AM1344" s="121"/>
      <c r="AN1344" s="121"/>
      <c r="AO1344" s="121"/>
      <c r="AP1344" s="121"/>
      <c r="AQ1344" s="121"/>
      <c r="AR1344" s="121"/>
      <c r="AS1344" s="121"/>
      <c r="AT1344" s="121"/>
      <c r="AU1344" s="121"/>
      <c r="AV1344" s="121"/>
      <c r="AW1344" s="121"/>
      <c r="AX1344" s="121"/>
      <c r="AY1344" s="121"/>
      <c r="AZ1344" s="121"/>
      <c r="BA1344" s="121"/>
      <c r="BB1344" s="121"/>
      <c r="BC1344" s="121"/>
      <c r="BD1344" s="121"/>
      <c r="BE1344" s="121"/>
    </row>
    <row r="1345" spans="1:57" s="122" customFormat="1" ht="15">
      <c r="A1345" s="202" t="str">
        <f>IF(Table1[[#This Row],[LIBRARY ID]]="","",CONCATENATE('Sample information'!B$16," #1"," ",Table1[[#This Row],[DATE SAMPLE DELIVERY]]))</f>
        <v/>
      </c>
      <c r="B1345" s="202" t="str">
        <f>IF(Table1[[#This Row],[LIBRARY ID]]="","",CONCATENATE('Sample information'!B$16,"-",Table1[[#This Row],[LIBRARY ID]]))</f>
        <v/>
      </c>
      <c r="C1345" s="194"/>
      <c r="D1345" s="194"/>
      <c r="E1345" s="194"/>
      <c r="F1345" s="204" t="s">
        <v>547</v>
      </c>
      <c r="G1345" s="194"/>
      <c r="H1345" s="194"/>
      <c r="I1345" s="194"/>
      <c r="J1345" s="194"/>
      <c r="K1345" s="194"/>
      <c r="L1345" s="202" t="str">
        <f>IF(Table1[[#This Row],[INDEX CATEGORY]]="",CONCATENATE("Custom (",Table1[[#This Row],[CUSTOM INDEX]],")"),IF(Table1[[#This Row],[INDEX CATEGORY]]="No index","Custom (None)",INDEX(Index!$C$3:$X$230,MATCH(Table1[[#This Row],[INDEX NUMBER]],Index!$B$3:$B$230,0),MATCH(Table1[[#This Row],[INDEX CATEGORY]],Index!$C$2:$X$2,0))))</f>
        <v>Custom ()</v>
      </c>
      <c r="M1345" s="205"/>
      <c r="N1345" s="206" t="s">
        <v>5</v>
      </c>
      <c r="O1345" s="205" t="s">
        <v>113</v>
      </c>
      <c r="P1345" s="210" t="str">
        <f>IF(Table1[[#This Row],[LIBRARY ID]]="","",Table1[[#This Row],[VOLUME]])</f>
        <v/>
      </c>
      <c r="Q1345" s="210" t="str">
        <f>IF(Table1[[#This Row],[LIBRARY ID]]="","",Table1[[#This Row],[CONCENTRATION]]*Table1[[#This Row],[VOLUME]])</f>
        <v/>
      </c>
      <c r="R1345" s="196" t="s">
        <v>982</v>
      </c>
      <c r="S1345" s="207" t="str">
        <f>IF(Table1[[#This Row],[LIBRARY ID]]="","",CONCATENATE('Sample information'!$B$16,"_",Table1[[#This Row],[PLATE]],"_org_",Table1[[#This Row],[DATE SAMPLE DELIVERY]]))</f>
        <v/>
      </c>
      <c r="T1345" s="121" t="str">
        <f>IF(Table1[[#This Row],[DATE SAMPLE DELIVERY]]="","",(CONCATENATE(20,LEFT(Table1[[#This Row],[DATE SAMPLE DELIVERY]],2),"-",(MID(Table1[[#This Row],[DATE SAMPLE DELIVERY]],3,2)),"-",(RIGHT(Table1[[#This Row],[DATE SAMPLE DELIVERY]],2)))))</f>
        <v/>
      </c>
      <c r="U1345" s="122" t="str">
        <f>IF(Table1[[#This Row],[LIBRARY ID]]="","",IF('Sample information'!$B$22="","RML",'Sample information'!$B$22))</f>
        <v/>
      </c>
      <c r="V1345" s="121" t="s">
        <v>280</v>
      </c>
      <c r="W1345" s="195"/>
      <c r="X1345" s="195"/>
      <c r="Y1345" s="197"/>
      <c r="Z1345" s="197"/>
      <c r="AA1345" s="198"/>
      <c r="AB1345" s="197"/>
      <c r="AC1345" s="199"/>
      <c r="AD1345" s="200"/>
      <c r="AE1345" s="201"/>
      <c r="AF1345" s="195"/>
      <c r="AG1345" s="121"/>
      <c r="AH1345" s="121"/>
      <c r="AI1345" s="121"/>
      <c r="AJ1345" s="121"/>
      <c r="AK1345" s="121"/>
      <c r="AL1345" s="121"/>
      <c r="AM1345" s="121"/>
      <c r="AN1345" s="121"/>
      <c r="AO1345" s="121"/>
      <c r="AP1345" s="121"/>
      <c r="AQ1345" s="121"/>
      <c r="AR1345" s="121"/>
      <c r="AS1345" s="121"/>
      <c r="AT1345" s="121"/>
      <c r="AU1345" s="121"/>
      <c r="AV1345" s="121"/>
      <c r="AW1345" s="121"/>
      <c r="AX1345" s="121"/>
      <c r="AY1345" s="121"/>
      <c r="AZ1345" s="121"/>
      <c r="BA1345" s="121"/>
      <c r="BB1345" s="121"/>
      <c r="BC1345" s="121"/>
      <c r="BD1345" s="121"/>
      <c r="BE1345" s="121"/>
    </row>
    <row r="1346" spans="1:57" s="122" customFormat="1" ht="15">
      <c r="A1346" s="202" t="str">
        <f>IF(Table1[[#This Row],[LIBRARY ID]]="","",CONCATENATE('Sample information'!B$16," #1"," ",Table1[[#This Row],[DATE SAMPLE DELIVERY]]))</f>
        <v/>
      </c>
      <c r="B1346" s="202" t="str">
        <f>IF(Table1[[#This Row],[LIBRARY ID]]="","",CONCATENATE('Sample information'!B$16,"-",Table1[[#This Row],[LIBRARY ID]]))</f>
        <v/>
      </c>
      <c r="C1346" s="194"/>
      <c r="D1346" s="194"/>
      <c r="E1346" s="194"/>
      <c r="F1346" s="204" t="s">
        <v>547</v>
      </c>
      <c r="G1346" s="194"/>
      <c r="H1346" s="194"/>
      <c r="I1346" s="194"/>
      <c r="J1346" s="194"/>
      <c r="K1346" s="194"/>
      <c r="L1346" s="202" t="str">
        <f>IF(Table1[[#This Row],[INDEX CATEGORY]]="",CONCATENATE("Custom (",Table1[[#This Row],[CUSTOM INDEX]],")"),IF(Table1[[#This Row],[INDEX CATEGORY]]="No index","Custom (None)",INDEX(Index!$C$3:$X$230,MATCH(Table1[[#This Row],[INDEX NUMBER]],Index!$B$3:$B$230,0),MATCH(Table1[[#This Row],[INDEX CATEGORY]],Index!$C$2:$X$2,0))))</f>
        <v>Custom ()</v>
      </c>
      <c r="M1346" s="205"/>
      <c r="N1346" s="206" t="s">
        <v>5</v>
      </c>
      <c r="O1346" s="205" t="s">
        <v>114</v>
      </c>
      <c r="P1346" s="210" t="str">
        <f>IF(Table1[[#This Row],[LIBRARY ID]]="","",Table1[[#This Row],[VOLUME]])</f>
        <v/>
      </c>
      <c r="Q1346" s="210" t="str">
        <f>IF(Table1[[#This Row],[LIBRARY ID]]="","",Table1[[#This Row],[CONCENTRATION]]*Table1[[#This Row],[VOLUME]])</f>
        <v/>
      </c>
      <c r="R1346" s="196" t="s">
        <v>982</v>
      </c>
      <c r="S1346" s="207" t="str">
        <f>IF(Table1[[#This Row],[LIBRARY ID]]="","",CONCATENATE('Sample information'!$B$16,"_",Table1[[#This Row],[PLATE]],"_org_",Table1[[#This Row],[DATE SAMPLE DELIVERY]]))</f>
        <v/>
      </c>
      <c r="T1346" s="121" t="str">
        <f>IF(Table1[[#This Row],[DATE SAMPLE DELIVERY]]="","",(CONCATENATE(20,LEFT(Table1[[#This Row],[DATE SAMPLE DELIVERY]],2),"-",(MID(Table1[[#This Row],[DATE SAMPLE DELIVERY]],3,2)),"-",(RIGHT(Table1[[#This Row],[DATE SAMPLE DELIVERY]],2)))))</f>
        <v/>
      </c>
      <c r="U1346" s="122" t="str">
        <f>IF(Table1[[#This Row],[LIBRARY ID]]="","",IF('Sample information'!$B$22="","RML",'Sample information'!$B$22))</f>
        <v/>
      </c>
      <c r="V1346" s="121" t="s">
        <v>280</v>
      </c>
      <c r="W1346" s="195"/>
      <c r="X1346" s="195"/>
      <c r="Y1346" s="197"/>
      <c r="Z1346" s="197"/>
      <c r="AA1346" s="198"/>
      <c r="AB1346" s="197"/>
      <c r="AC1346" s="199"/>
      <c r="AD1346" s="200"/>
      <c r="AE1346" s="201"/>
      <c r="AF1346" s="195"/>
      <c r="AG1346" s="121"/>
      <c r="AH1346" s="121"/>
      <c r="AI1346" s="121"/>
      <c r="AJ1346" s="121"/>
      <c r="AK1346" s="121"/>
      <c r="AL1346" s="121"/>
      <c r="AM1346" s="121"/>
      <c r="AN1346" s="121"/>
      <c r="AO1346" s="121"/>
      <c r="AP1346" s="121"/>
      <c r="AQ1346" s="121"/>
      <c r="AR1346" s="121"/>
      <c r="AS1346" s="121"/>
      <c r="AT1346" s="121"/>
      <c r="AU1346" s="121"/>
      <c r="AV1346" s="121"/>
      <c r="AW1346" s="121"/>
      <c r="AX1346" s="121"/>
      <c r="AY1346" s="121"/>
      <c r="AZ1346" s="121"/>
      <c r="BA1346" s="121"/>
      <c r="BB1346" s="121"/>
      <c r="BC1346" s="121"/>
      <c r="BD1346" s="121"/>
      <c r="BE1346" s="121"/>
    </row>
    <row r="1347" spans="1:57" s="122" customFormat="1" ht="15">
      <c r="A1347" s="202" t="str">
        <f>IF(Table1[[#This Row],[LIBRARY ID]]="","",CONCATENATE('Sample information'!B$16," #1"," ",Table1[[#This Row],[DATE SAMPLE DELIVERY]]))</f>
        <v/>
      </c>
      <c r="B1347" s="202" t="str">
        <f>IF(Table1[[#This Row],[LIBRARY ID]]="","",CONCATENATE('Sample information'!B$16,"-",Table1[[#This Row],[LIBRARY ID]]))</f>
        <v/>
      </c>
      <c r="C1347" s="194"/>
      <c r="D1347" s="194"/>
      <c r="E1347" s="194"/>
      <c r="F1347" s="204" t="s">
        <v>547</v>
      </c>
      <c r="G1347" s="194"/>
      <c r="H1347" s="194"/>
      <c r="I1347" s="194"/>
      <c r="J1347" s="194"/>
      <c r="K1347" s="194"/>
      <c r="L1347" s="202" t="str">
        <f>IF(Table1[[#This Row],[INDEX CATEGORY]]="",CONCATENATE("Custom (",Table1[[#This Row],[CUSTOM INDEX]],")"),IF(Table1[[#This Row],[INDEX CATEGORY]]="No index","Custom (None)",INDEX(Index!$C$3:$X$230,MATCH(Table1[[#This Row],[INDEX NUMBER]],Index!$B$3:$B$230,0),MATCH(Table1[[#This Row],[INDEX CATEGORY]],Index!$C$2:$X$2,0))))</f>
        <v>Custom ()</v>
      </c>
      <c r="M1347" s="205"/>
      <c r="N1347" s="206" t="s">
        <v>5</v>
      </c>
      <c r="O1347" s="205" t="s">
        <v>115</v>
      </c>
      <c r="P1347" s="210" t="str">
        <f>IF(Table1[[#This Row],[LIBRARY ID]]="","",Table1[[#This Row],[VOLUME]])</f>
        <v/>
      </c>
      <c r="Q1347" s="210" t="str">
        <f>IF(Table1[[#This Row],[LIBRARY ID]]="","",Table1[[#This Row],[CONCENTRATION]]*Table1[[#This Row],[VOLUME]])</f>
        <v/>
      </c>
      <c r="R1347" s="196" t="s">
        <v>982</v>
      </c>
      <c r="S1347" s="207" t="str">
        <f>IF(Table1[[#This Row],[LIBRARY ID]]="","",CONCATENATE('Sample information'!$B$16,"_",Table1[[#This Row],[PLATE]],"_org_",Table1[[#This Row],[DATE SAMPLE DELIVERY]]))</f>
        <v/>
      </c>
      <c r="T1347" s="121" t="str">
        <f>IF(Table1[[#This Row],[DATE SAMPLE DELIVERY]]="","",(CONCATENATE(20,LEFT(Table1[[#This Row],[DATE SAMPLE DELIVERY]],2),"-",(MID(Table1[[#This Row],[DATE SAMPLE DELIVERY]],3,2)),"-",(RIGHT(Table1[[#This Row],[DATE SAMPLE DELIVERY]],2)))))</f>
        <v/>
      </c>
      <c r="U1347" s="122" t="str">
        <f>IF(Table1[[#This Row],[LIBRARY ID]]="","",IF('Sample information'!$B$22="","RML",'Sample information'!$B$22))</f>
        <v/>
      </c>
      <c r="V1347" s="121" t="s">
        <v>280</v>
      </c>
      <c r="W1347" s="195"/>
      <c r="X1347" s="195"/>
      <c r="Y1347" s="197"/>
      <c r="Z1347" s="197"/>
      <c r="AA1347" s="198"/>
      <c r="AB1347" s="197"/>
      <c r="AC1347" s="199"/>
      <c r="AD1347" s="200"/>
      <c r="AE1347" s="201"/>
      <c r="AF1347" s="195"/>
      <c r="AG1347" s="121"/>
      <c r="AH1347" s="121"/>
      <c r="AI1347" s="121"/>
      <c r="AJ1347" s="121"/>
      <c r="AK1347" s="121"/>
      <c r="AL1347" s="121"/>
      <c r="AM1347" s="121"/>
      <c r="AN1347" s="121"/>
      <c r="AO1347" s="121"/>
      <c r="AP1347" s="121"/>
      <c r="AQ1347" s="121"/>
      <c r="AR1347" s="121"/>
      <c r="AS1347" s="121"/>
      <c r="AT1347" s="121"/>
      <c r="AU1347" s="121"/>
      <c r="AV1347" s="121"/>
      <c r="AW1347" s="121"/>
      <c r="AX1347" s="121"/>
      <c r="AY1347" s="121"/>
      <c r="AZ1347" s="121"/>
      <c r="BA1347" s="121"/>
      <c r="BB1347" s="121"/>
      <c r="BC1347" s="121"/>
      <c r="BD1347" s="121"/>
      <c r="BE1347" s="121"/>
    </row>
    <row r="1348" spans="1:57" s="122" customFormat="1" ht="15">
      <c r="A1348" s="202" t="str">
        <f>IF(Table1[[#This Row],[LIBRARY ID]]="","",CONCATENATE('Sample information'!B$16," #1"," ",Table1[[#This Row],[DATE SAMPLE DELIVERY]]))</f>
        <v/>
      </c>
      <c r="B1348" s="202" t="str">
        <f>IF(Table1[[#This Row],[LIBRARY ID]]="","",CONCATENATE('Sample information'!B$16,"-",Table1[[#This Row],[LIBRARY ID]]))</f>
        <v/>
      </c>
      <c r="C1348" s="194"/>
      <c r="D1348" s="194"/>
      <c r="E1348" s="194"/>
      <c r="F1348" s="204" t="s">
        <v>547</v>
      </c>
      <c r="G1348" s="194"/>
      <c r="H1348" s="194"/>
      <c r="I1348" s="194"/>
      <c r="J1348" s="194"/>
      <c r="K1348" s="194"/>
      <c r="L1348" s="202" t="str">
        <f>IF(Table1[[#This Row],[INDEX CATEGORY]]="",CONCATENATE("Custom (",Table1[[#This Row],[CUSTOM INDEX]],")"),IF(Table1[[#This Row],[INDEX CATEGORY]]="No index","Custom (None)",INDEX(Index!$C$3:$X$230,MATCH(Table1[[#This Row],[INDEX NUMBER]],Index!$B$3:$B$230,0),MATCH(Table1[[#This Row],[INDEX CATEGORY]],Index!$C$2:$X$2,0))))</f>
        <v>Custom ()</v>
      </c>
      <c r="M1348" s="205"/>
      <c r="N1348" s="206" t="s">
        <v>5</v>
      </c>
      <c r="O1348" s="205" t="s">
        <v>116</v>
      </c>
      <c r="P1348" s="210" t="str">
        <f>IF(Table1[[#This Row],[LIBRARY ID]]="","",Table1[[#This Row],[VOLUME]])</f>
        <v/>
      </c>
      <c r="Q1348" s="210" t="str">
        <f>IF(Table1[[#This Row],[LIBRARY ID]]="","",Table1[[#This Row],[CONCENTRATION]]*Table1[[#This Row],[VOLUME]])</f>
        <v/>
      </c>
      <c r="R1348" s="196" t="s">
        <v>982</v>
      </c>
      <c r="S1348" s="207" t="str">
        <f>IF(Table1[[#This Row],[LIBRARY ID]]="","",CONCATENATE('Sample information'!$B$16,"_",Table1[[#This Row],[PLATE]],"_org_",Table1[[#This Row],[DATE SAMPLE DELIVERY]]))</f>
        <v/>
      </c>
      <c r="T1348" s="121" t="str">
        <f>IF(Table1[[#This Row],[DATE SAMPLE DELIVERY]]="","",(CONCATENATE(20,LEFT(Table1[[#This Row],[DATE SAMPLE DELIVERY]],2),"-",(MID(Table1[[#This Row],[DATE SAMPLE DELIVERY]],3,2)),"-",(RIGHT(Table1[[#This Row],[DATE SAMPLE DELIVERY]],2)))))</f>
        <v/>
      </c>
      <c r="U1348" s="122" t="str">
        <f>IF(Table1[[#This Row],[LIBRARY ID]]="","",IF('Sample information'!$B$22="","RML",'Sample information'!$B$22))</f>
        <v/>
      </c>
      <c r="V1348" s="121" t="s">
        <v>280</v>
      </c>
      <c r="W1348" s="195"/>
      <c r="X1348" s="195"/>
      <c r="Y1348" s="197"/>
      <c r="Z1348" s="197"/>
      <c r="AA1348" s="198"/>
      <c r="AB1348" s="197"/>
      <c r="AC1348" s="199"/>
      <c r="AD1348" s="200"/>
      <c r="AE1348" s="201"/>
      <c r="AF1348" s="195"/>
      <c r="AG1348" s="121"/>
      <c r="AH1348" s="121"/>
      <c r="AI1348" s="121"/>
      <c r="AJ1348" s="121"/>
      <c r="AK1348" s="121"/>
      <c r="AL1348" s="121"/>
      <c r="AM1348" s="121"/>
      <c r="AN1348" s="121"/>
      <c r="AO1348" s="121"/>
      <c r="AP1348" s="121"/>
      <c r="AQ1348" s="121"/>
      <c r="AR1348" s="121"/>
      <c r="AS1348" s="121"/>
      <c r="AT1348" s="121"/>
      <c r="AU1348" s="121"/>
      <c r="AV1348" s="121"/>
      <c r="AW1348" s="121"/>
      <c r="AX1348" s="121"/>
      <c r="AY1348" s="121"/>
      <c r="AZ1348" s="121"/>
      <c r="BA1348" s="121"/>
      <c r="BB1348" s="121"/>
      <c r="BC1348" s="121"/>
      <c r="BD1348" s="121"/>
      <c r="BE1348" s="121"/>
    </row>
    <row r="1349" spans="1:57" s="122" customFormat="1" ht="15">
      <c r="A1349" s="202" t="str">
        <f>IF(Table1[[#This Row],[LIBRARY ID]]="","",CONCATENATE('Sample information'!B$16," #1"," ",Table1[[#This Row],[DATE SAMPLE DELIVERY]]))</f>
        <v/>
      </c>
      <c r="B1349" s="202" t="str">
        <f>IF(Table1[[#This Row],[LIBRARY ID]]="","",CONCATENATE('Sample information'!B$16,"-",Table1[[#This Row],[LIBRARY ID]]))</f>
        <v/>
      </c>
      <c r="C1349" s="194"/>
      <c r="D1349" s="194"/>
      <c r="E1349" s="194"/>
      <c r="F1349" s="204" t="s">
        <v>547</v>
      </c>
      <c r="G1349" s="194"/>
      <c r="H1349" s="194"/>
      <c r="I1349" s="194"/>
      <c r="J1349" s="194"/>
      <c r="K1349" s="194"/>
      <c r="L1349" s="202" t="str">
        <f>IF(Table1[[#This Row],[INDEX CATEGORY]]="",CONCATENATE("Custom (",Table1[[#This Row],[CUSTOM INDEX]],")"),IF(Table1[[#This Row],[INDEX CATEGORY]]="No index","Custom (None)",INDEX(Index!$C$3:$X$230,MATCH(Table1[[#This Row],[INDEX NUMBER]],Index!$B$3:$B$230,0),MATCH(Table1[[#This Row],[INDEX CATEGORY]],Index!$C$2:$X$2,0))))</f>
        <v>Custom ()</v>
      </c>
      <c r="M1349" s="205"/>
      <c r="N1349" s="206" t="s">
        <v>5</v>
      </c>
      <c r="O1349" s="205" t="s">
        <v>117</v>
      </c>
      <c r="P1349" s="210" t="str">
        <f>IF(Table1[[#This Row],[LIBRARY ID]]="","",Table1[[#This Row],[VOLUME]])</f>
        <v/>
      </c>
      <c r="Q1349" s="210" t="str">
        <f>IF(Table1[[#This Row],[LIBRARY ID]]="","",Table1[[#This Row],[CONCENTRATION]]*Table1[[#This Row],[VOLUME]])</f>
        <v/>
      </c>
      <c r="R1349" s="196" t="s">
        <v>982</v>
      </c>
      <c r="S1349" s="207" t="str">
        <f>IF(Table1[[#This Row],[LIBRARY ID]]="","",CONCATENATE('Sample information'!$B$16,"_",Table1[[#This Row],[PLATE]],"_org_",Table1[[#This Row],[DATE SAMPLE DELIVERY]]))</f>
        <v/>
      </c>
      <c r="T1349" s="121" t="str">
        <f>IF(Table1[[#This Row],[DATE SAMPLE DELIVERY]]="","",(CONCATENATE(20,LEFT(Table1[[#This Row],[DATE SAMPLE DELIVERY]],2),"-",(MID(Table1[[#This Row],[DATE SAMPLE DELIVERY]],3,2)),"-",(RIGHT(Table1[[#This Row],[DATE SAMPLE DELIVERY]],2)))))</f>
        <v/>
      </c>
      <c r="U1349" s="122" t="str">
        <f>IF(Table1[[#This Row],[LIBRARY ID]]="","",IF('Sample information'!$B$22="","RML",'Sample information'!$B$22))</f>
        <v/>
      </c>
      <c r="V1349" s="121" t="s">
        <v>280</v>
      </c>
      <c r="W1349" s="195"/>
      <c r="X1349" s="195"/>
      <c r="Y1349" s="197"/>
      <c r="Z1349" s="197"/>
      <c r="AA1349" s="198"/>
      <c r="AB1349" s="197"/>
      <c r="AC1349" s="199"/>
      <c r="AD1349" s="200"/>
      <c r="AE1349" s="201"/>
      <c r="AF1349" s="195"/>
      <c r="AG1349" s="121"/>
      <c r="AH1349" s="121"/>
      <c r="AI1349" s="121"/>
      <c r="AJ1349" s="121"/>
      <c r="AK1349" s="121"/>
      <c r="AL1349" s="121"/>
      <c r="AM1349" s="121"/>
      <c r="AN1349" s="121"/>
      <c r="AO1349" s="121"/>
      <c r="AP1349" s="121"/>
      <c r="AQ1349" s="121"/>
      <c r="AR1349" s="121"/>
      <c r="AS1349" s="121"/>
      <c r="AT1349" s="121"/>
      <c r="AU1349" s="121"/>
      <c r="AV1349" s="121"/>
      <c r="AW1349" s="121"/>
      <c r="AX1349" s="121"/>
      <c r="AY1349" s="121"/>
      <c r="AZ1349" s="121"/>
      <c r="BA1349" s="121"/>
      <c r="BB1349" s="121"/>
      <c r="BC1349" s="121"/>
      <c r="BD1349" s="121"/>
      <c r="BE1349" s="121"/>
    </row>
    <row r="1350" spans="1:57" s="122" customFormat="1" ht="15">
      <c r="A1350" s="202" t="str">
        <f>IF(Table1[[#This Row],[LIBRARY ID]]="","",CONCATENATE('Sample information'!B$16," #1"," ",Table1[[#This Row],[DATE SAMPLE DELIVERY]]))</f>
        <v/>
      </c>
      <c r="B1350" s="202" t="str">
        <f>IF(Table1[[#This Row],[LIBRARY ID]]="","",CONCATENATE('Sample information'!B$16,"-",Table1[[#This Row],[LIBRARY ID]]))</f>
        <v/>
      </c>
      <c r="C1350" s="194"/>
      <c r="D1350" s="194"/>
      <c r="E1350" s="194"/>
      <c r="F1350" s="204" t="s">
        <v>547</v>
      </c>
      <c r="G1350" s="194"/>
      <c r="H1350" s="194"/>
      <c r="I1350" s="194"/>
      <c r="J1350" s="194"/>
      <c r="K1350" s="194"/>
      <c r="L1350" s="202" t="str">
        <f>IF(Table1[[#This Row],[INDEX CATEGORY]]="",CONCATENATE("Custom (",Table1[[#This Row],[CUSTOM INDEX]],")"),IF(Table1[[#This Row],[INDEX CATEGORY]]="No index","Custom (None)",INDEX(Index!$C$3:$X$230,MATCH(Table1[[#This Row],[INDEX NUMBER]],Index!$B$3:$B$230,0),MATCH(Table1[[#This Row],[INDEX CATEGORY]],Index!$C$2:$X$2,0))))</f>
        <v>Custom ()</v>
      </c>
      <c r="M1350" s="205"/>
      <c r="N1350" s="206" t="s">
        <v>5</v>
      </c>
      <c r="O1350" s="205" t="s">
        <v>118</v>
      </c>
      <c r="P1350" s="210" t="str">
        <f>IF(Table1[[#This Row],[LIBRARY ID]]="","",Table1[[#This Row],[VOLUME]])</f>
        <v/>
      </c>
      <c r="Q1350" s="210" t="str">
        <f>IF(Table1[[#This Row],[LIBRARY ID]]="","",Table1[[#This Row],[CONCENTRATION]]*Table1[[#This Row],[VOLUME]])</f>
        <v/>
      </c>
      <c r="R1350" s="196" t="s">
        <v>982</v>
      </c>
      <c r="S1350" s="207" t="str">
        <f>IF(Table1[[#This Row],[LIBRARY ID]]="","",CONCATENATE('Sample information'!$B$16,"_",Table1[[#This Row],[PLATE]],"_org_",Table1[[#This Row],[DATE SAMPLE DELIVERY]]))</f>
        <v/>
      </c>
      <c r="T1350" s="121" t="str">
        <f>IF(Table1[[#This Row],[DATE SAMPLE DELIVERY]]="","",(CONCATENATE(20,LEFT(Table1[[#This Row],[DATE SAMPLE DELIVERY]],2),"-",(MID(Table1[[#This Row],[DATE SAMPLE DELIVERY]],3,2)),"-",(RIGHT(Table1[[#This Row],[DATE SAMPLE DELIVERY]],2)))))</f>
        <v/>
      </c>
      <c r="U1350" s="122" t="str">
        <f>IF(Table1[[#This Row],[LIBRARY ID]]="","",IF('Sample information'!$B$22="","RML",'Sample information'!$B$22))</f>
        <v/>
      </c>
      <c r="V1350" s="121" t="s">
        <v>280</v>
      </c>
      <c r="W1350" s="195"/>
      <c r="X1350" s="195"/>
      <c r="Y1350" s="197"/>
      <c r="Z1350" s="197"/>
      <c r="AA1350" s="198"/>
      <c r="AB1350" s="197"/>
      <c r="AC1350" s="199"/>
      <c r="AD1350" s="200"/>
      <c r="AE1350" s="201"/>
      <c r="AF1350" s="195"/>
      <c r="AG1350" s="121"/>
      <c r="AH1350" s="121"/>
      <c r="AI1350" s="121"/>
      <c r="AJ1350" s="121"/>
      <c r="AK1350" s="121"/>
      <c r="AL1350" s="121"/>
      <c r="AM1350" s="121"/>
      <c r="AN1350" s="121"/>
      <c r="AO1350" s="121"/>
      <c r="AP1350" s="121"/>
      <c r="AQ1350" s="121"/>
      <c r="AR1350" s="121"/>
      <c r="AS1350" s="121"/>
      <c r="AT1350" s="121"/>
      <c r="AU1350" s="121"/>
      <c r="AV1350" s="121"/>
      <c r="AW1350" s="121"/>
      <c r="AX1350" s="121"/>
      <c r="AY1350" s="121"/>
      <c r="AZ1350" s="121"/>
      <c r="BA1350" s="121"/>
      <c r="BB1350" s="121"/>
      <c r="BC1350" s="121"/>
      <c r="BD1350" s="121"/>
      <c r="BE1350" s="121"/>
    </row>
    <row r="1351" spans="1:57" s="122" customFormat="1" ht="15">
      <c r="A1351" s="202" t="str">
        <f>IF(Table1[[#This Row],[LIBRARY ID]]="","",CONCATENATE('Sample information'!B$16," #1"," ",Table1[[#This Row],[DATE SAMPLE DELIVERY]]))</f>
        <v/>
      </c>
      <c r="B1351" s="202" t="str">
        <f>IF(Table1[[#This Row],[LIBRARY ID]]="","",CONCATENATE('Sample information'!B$16,"-",Table1[[#This Row],[LIBRARY ID]]))</f>
        <v/>
      </c>
      <c r="C1351" s="194"/>
      <c r="D1351" s="194"/>
      <c r="E1351" s="194"/>
      <c r="F1351" s="204" t="s">
        <v>547</v>
      </c>
      <c r="G1351" s="194"/>
      <c r="H1351" s="194"/>
      <c r="I1351" s="194"/>
      <c r="J1351" s="194"/>
      <c r="K1351" s="194"/>
      <c r="L1351" s="202" t="str">
        <f>IF(Table1[[#This Row],[INDEX CATEGORY]]="",CONCATENATE("Custom (",Table1[[#This Row],[CUSTOM INDEX]],")"),IF(Table1[[#This Row],[INDEX CATEGORY]]="No index","Custom (None)",INDEX(Index!$C$3:$X$230,MATCH(Table1[[#This Row],[INDEX NUMBER]],Index!$B$3:$B$230,0),MATCH(Table1[[#This Row],[INDEX CATEGORY]],Index!$C$2:$X$2,0))))</f>
        <v>Custom ()</v>
      </c>
      <c r="M1351" s="205"/>
      <c r="N1351" s="206" t="s">
        <v>5</v>
      </c>
      <c r="O1351" s="205" t="s">
        <v>119</v>
      </c>
      <c r="P1351" s="210" t="str">
        <f>IF(Table1[[#This Row],[LIBRARY ID]]="","",Table1[[#This Row],[VOLUME]])</f>
        <v/>
      </c>
      <c r="Q1351" s="210" t="str">
        <f>IF(Table1[[#This Row],[LIBRARY ID]]="","",Table1[[#This Row],[CONCENTRATION]]*Table1[[#This Row],[VOLUME]])</f>
        <v/>
      </c>
      <c r="R1351" s="196" t="s">
        <v>982</v>
      </c>
      <c r="S1351" s="207" t="str">
        <f>IF(Table1[[#This Row],[LIBRARY ID]]="","",CONCATENATE('Sample information'!$B$16,"_",Table1[[#This Row],[PLATE]],"_org_",Table1[[#This Row],[DATE SAMPLE DELIVERY]]))</f>
        <v/>
      </c>
      <c r="T1351" s="121" t="str">
        <f>IF(Table1[[#This Row],[DATE SAMPLE DELIVERY]]="","",(CONCATENATE(20,LEFT(Table1[[#This Row],[DATE SAMPLE DELIVERY]],2),"-",(MID(Table1[[#This Row],[DATE SAMPLE DELIVERY]],3,2)),"-",(RIGHT(Table1[[#This Row],[DATE SAMPLE DELIVERY]],2)))))</f>
        <v/>
      </c>
      <c r="U1351" s="122" t="str">
        <f>IF(Table1[[#This Row],[LIBRARY ID]]="","",IF('Sample information'!$B$22="","RML",'Sample information'!$B$22))</f>
        <v/>
      </c>
      <c r="V1351" s="121" t="s">
        <v>280</v>
      </c>
      <c r="W1351" s="195"/>
      <c r="X1351" s="195"/>
      <c r="Y1351" s="197"/>
      <c r="Z1351" s="197"/>
      <c r="AA1351" s="198"/>
      <c r="AB1351" s="197"/>
      <c r="AC1351" s="199"/>
      <c r="AD1351" s="200"/>
      <c r="AE1351" s="201"/>
      <c r="AF1351" s="195"/>
      <c r="AG1351" s="121"/>
      <c r="AH1351" s="121"/>
      <c r="AI1351" s="121"/>
      <c r="AJ1351" s="121"/>
      <c r="AK1351" s="121"/>
      <c r="AL1351" s="121"/>
      <c r="AM1351" s="121"/>
      <c r="AN1351" s="121"/>
      <c r="AO1351" s="121"/>
      <c r="AP1351" s="121"/>
      <c r="AQ1351" s="121"/>
      <c r="AR1351" s="121"/>
      <c r="AS1351" s="121"/>
      <c r="AT1351" s="121"/>
      <c r="AU1351" s="121"/>
      <c r="AV1351" s="121"/>
      <c r="AW1351" s="121"/>
      <c r="AX1351" s="121"/>
      <c r="AY1351" s="121"/>
      <c r="AZ1351" s="121"/>
      <c r="BA1351" s="121"/>
      <c r="BB1351" s="121"/>
      <c r="BC1351" s="121"/>
      <c r="BD1351" s="121"/>
      <c r="BE1351" s="121"/>
    </row>
    <row r="1352" spans="1:57" s="122" customFormat="1" ht="15">
      <c r="A1352" s="202" t="str">
        <f>IF(Table1[[#This Row],[LIBRARY ID]]="","",CONCATENATE('Sample information'!B$16," #1"," ",Table1[[#This Row],[DATE SAMPLE DELIVERY]]))</f>
        <v/>
      </c>
      <c r="B1352" s="202" t="str">
        <f>IF(Table1[[#This Row],[LIBRARY ID]]="","",CONCATENATE('Sample information'!B$16,"-",Table1[[#This Row],[LIBRARY ID]]))</f>
        <v/>
      </c>
      <c r="C1352" s="194"/>
      <c r="D1352" s="194"/>
      <c r="E1352" s="194"/>
      <c r="F1352" s="204" t="s">
        <v>547</v>
      </c>
      <c r="G1352" s="194"/>
      <c r="H1352" s="194"/>
      <c r="I1352" s="194"/>
      <c r="J1352" s="194"/>
      <c r="K1352" s="194"/>
      <c r="L1352" s="202" t="str">
        <f>IF(Table1[[#This Row],[INDEX CATEGORY]]="",CONCATENATE("Custom (",Table1[[#This Row],[CUSTOM INDEX]],")"),IF(Table1[[#This Row],[INDEX CATEGORY]]="No index","Custom (None)",INDEX(Index!$C$3:$X$230,MATCH(Table1[[#This Row],[INDEX NUMBER]],Index!$B$3:$B$230,0),MATCH(Table1[[#This Row],[INDEX CATEGORY]],Index!$C$2:$X$2,0))))</f>
        <v>Custom ()</v>
      </c>
      <c r="M1352" s="205"/>
      <c r="N1352" s="206" t="s">
        <v>5</v>
      </c>
      <c r="O1352" s="205" t="s">
        <v>120</v>
      </c>
      <c r="P1352" s="210" t="str">
        <f>IF(Table1[[#This Row],[LIBRARY ID]]="","",Table1[[#This Row],[VOLUME]])</f>
        <v/>
      </c>
      <c r="Q1352" s="210" t="str">
        <f>IF(Table1[[#This Row],[LIBRARY ID]]="","",Table1[[#This Row],[CONCENTRATION]]*Table1[[#This Row],[VOLUME]])</f>
        <v/>
      </c>
      <c r="R1352" s="196" t="s">
        <v>982</v>
      </c>
      <c r="S1352" s="207" t="str">
        <f>IF(Table1[[#This Row],[LIBRARY ID]]="","",CONCATENATE('Sample information'!$B$16,"_",Table1[[#This Row],[PLATE]],"_org_",Table1[[#This Row],[DATE SAMPLE DELIVERY]]))</f>
        <v/>
      </c>
      <c r="T1352" s="121" t="str">
        <f>IF(Table1[[#This Row],[DATE SAMPLE DELIVERY]]="","",(CONCATENATE(20,LEFT(Table1[[#This Row],[DATE SAMPLE DELIVERY]],2),"-",(MID(Table1[[#This Row],[DATE SAMPLE DELIVERY]],3,2)),"-",(RIGHT(Table1[[#This Row],[DATE SAMPLE DELIVERY]],2)))))</f>
        <v/>
      </c>
      <c r="U1352" s="122" t="str">
        <f>IF(Table1[[#This Row],[LIBRARY ID]]="","",IF('Sample information'!$B$22="","RML",'Sample information'!$B$22))</f>
        <v/>
      </c>
      <c r="V1352" s="121" t="s">
        <v>280</v>
      </c>
      <c r="W1352" s="195"/>
      <c r="X1352" s="195"/>
      <c r="Y1352" s="197"/>
      <c r="Z1352" s="197"/>
      <c r="AA1352" s="198"/>
      <c r="AB1352" s="197"/>
      <c r="AC1352" s="199"/>
      <c r="AD1352" s="200"/>
      <c r="AE1352" s="201"/>
      <c r="AF1352" s="195"/>
      <c r="AG1352" s="121"/>
      <c r="AH1352" s="121"/>
      <c r="AI1352" s="121"/>
      <c r="AJ1352" s="121"/>
      <c r="AK1352" s="121"/>
      <c r="AL1352" s="121"/>
      <c r="AM1352" s="121"/>
      <c r="AN1352" s="121"/>
      <c r="AO1352" s="121"/>
      <c r="AP1352" s="121"/>
      <c r="AQ1352" s="121"/>
      <c r="AR1352" s="121"/>
      <c r="AS1352" s="121"/>
      <c r="AT1352" s="121"/>
      <c r="AU1352" s="121"/>
      <c r="AV1352" s="121"/>
      <c r="AW1352" s="121"/>
      <c r="AX1352" s="121"/>
      <c r="AY1352" s="121"/>
      <c r="AZ1352" s="121"/>
      <c r="BA1352" s="121"/>
      <c r="BB1352" s="121"/>
      <c r="BC1352" s="121"/>
      <c r="BD1352" s="121"/>
      <c r="BE1352" s="121"/>
    </row>
    <row r="1353" spans="1:57" s="122" customFormat="1" ht="15">
      <c r="A1353" s="202" t="str">
        <f>IF(Table1[[#This Row],[LIBRARY ID]]="","",CONCATENATE('Sample information'!B$16," #1"," ",Table1[[#This Row],[DATE SAMPLE DELIVERY]]))</f>
        <v/>
      </c>
      <c r="B1353" s="202" t="str">
        <f>IF(Table1[[#This Row],[LIBRARY ID]]="","",CONCATENATE('Sample information'!B$16,"-",Table1[[#This Row],[LIBRARY ID]]))</f>
        <v/>
      </c>
      <c r="C1353" s="194"/>
      <c r="D1353" s="194"/>
      <c r="E1353" s="194"/>
      <c r="F1353" s="204" t="s">
        <v>547</v>
      </c>
      <c r="G1353" s="194"/>
      <c r="H1353" s="194"/>
      <c r="I1353" s="194"/>
      <c r="J1353" s="194"/>
      <c r="K1353" s="194"/>
      <c r="L1353" s="202" t="str">
        <f>IF(Table1[[#This Row],[INDEX CATEGORY]]="",CONCATENATE("Custom (",Table1[[#This Row],[CUSTOM INDEX]],")"),IF(Table1[[#This Row],[INDEX CATEGORY]]="No index","Custom (None)",INDEX(Index!$C$3:$X$230,MATCH(Table1[[#This Row],[INDEX NUMBER]],Index!$B$3:$B$230,0),MATCH(Table1[[#This Row],[INDEX CATEGORY]],Index!$C$2:$X$2,0))))</f>
        <v>Custom ()</v>
      </c>
      <c r="M1353" s="205"/>
      <c r="N1353" s="206" t="s">
        <v>5</v>
      </c>
      <c r="O1353" s="205" t="s">
        <v>121</v>
      </c>
      <c r="P1353" s="210" t="str">
        <f>IF(Table1[[#This Row],[LIBRARY ID]]="","",Table1[[#This Row],[VOLUME]])</f>
        <v/>
      </c>
      <c r="Q1353" s="210" t="str">
        <f>IF(Table1[[#This Row],[LIBRARY ID]]="","",Table1[[#This Row],[CONCENTRATION]]*Table1[[#This Row],[VOLUME]])</f>
        <v/>
      </c>
      <c r="R1353" s="196" t="s">
        <v>982</v>
      </c>
      <c r="S1353" s="207" t="str">
        <f>IF(Table1[[#This Row],[LIBRARY ID]]="","",CONCATENATE('Sample information'!$B$16,"_",Table1[[#This Row],[PLATE]],"_org_",Table1[[#This Row],[DATE SAMPLE DELIVERY]]))</f>
        <v/>
      </c>
      <c r="T1353" s="121" t="str">
        <f>IF(Table1[[#This Row],[DATE SAMPLE DELIVERY]]="","",(CONCATENATE(20,LEFT(Table1[[#This Row],[DATE SAMPLE DELIVERY]],2),"-",(MID(Table1[[#This Row],[DATE SAMPLE DELIVERY]],3,2)),"-",(RIGHT(Table1[[#This Row],[DATE SAMPLE DELIVERY]],2)))))</f>
        <v/>
      </c>
      <c r="U1353" s="122" t="str">
        <f>IF(Table1[[#This Row],[LIBRARY ID]]="","",IF('Sample information'!$B$22="","RML",'Sample information'!$B$22))</f>
        <v/>
      </c>
      <c r="V1353" s="121" t="s">
        <v>280</v>
      </c>
      <c r="W1353" s="195"/>
      <c r="X1353" s="195"/>
      <c r="Y1353" s="197"/>
      <c r="Z1353" s="197"/>
      <c r="AA1353" s="198"/>
      <c r="AB1353" s="197"/>
      <c r="AC1353" s="199"/>
      <c r="AD1353" s="200"/>
      <c r="AE1353" s="201"/>
      <c r="AF1353" s="195"/>
      <c r="AG1353" s="121"/>
      <c r="AH1353" s="121"/>
      <c r="AI1353" s="121"/>
      <c r="AJ1353" s="121"/>
      <c r="AK1353" s="121"/>
      <c r="AL1353" s="121"/>
      <c r="AM1353" s="121"/>
      <c r="AN1353" s="121"/>
      <c r="AO1353" s="121"/>
      <c r="AP1353" s="121"/>
      <c r="AQ1353" s="121"/>
      <c r="AR1353" s="121"/>
      <c r="AS1353" s="121"/>
      <c r="AT1353" s="121"/>
      <c r="AU1353" s="121"/>
      <c r="AV1353" s="121"/>
      <c r="AW1353" s="121"/>
      <c r="AX1353" s="121"/>
      <c r="AY1353" s="121"/>
      <c r="AZ1353" s="121"/>
      <c r="BA1353" s="121"/>
      <c r="BB1353" s="121"/>
      <c r="BC1353" s="121"/>
      <c r="BD1353" s="121"/>
      <c r="BE1353" s="121"/>
    </row>
    <row r="1354" spans="1:57" s="122" customFormat="1" ht="15">
      <c r="A1354" s="202" t="str">
        <f>IF(Table1[[#This Row],[LIBRARY ID]]="","",CONCATENATE('Sample information'!B$16," #1"," ",Table1[[#This Row],[DATE SAMPLE DELIVERY]]))</f>
        <v/>
      </c>
      <c r="B1354" s="202" t="str">
        <f>IF(Table1[[#This Row],[LIBRARY ID]]="","",CONCATENATE('Sample information'!B$16,"-",Table1[[#This Row],[LIBRARY ID]]))</f>
        <v/>
      </c>
      <c r="C1354" s="194"/>
      <c r="D1354" s="194"/>
      <c r="E1354" s="194"/>
      <c r="F1354" s="204" t="s">
        <v>547</v>
      </c>
      <c r="G1354" s="194"/>
      <c r="H1354" s="194"/>
      <c r="I1354" s="194"/>
      <c r="J1354" s="194"/>
      <c r="K1354" s="194"/>
      <c r="L1354" s="202" t="str">
        <f>IF(Table1[[#This Row],[INDEX CATEGORY]]="",CONCATENATE("Custom (",Table1[[#This Row],[CUSTOM INDEX]],")"),IF(Table1[[#This Row],[INDEX CATEGORY]]="No index","Custom (None)",INDEX(Index!$C$3:$X$230,MATCH(Table1[[#This Row],[INDEX NUMBER]],Index!$B$3:$B$230,0),MATCH(Table1[[#This Row],[INDEX CATEGORY]],Index!$C$2:$X$2,0))))</f>
        <v>Custom ()</v>
      </c>
      <c r="M1354" s="205"/>
      <c r="N1354" s="206" t="s">
        <v>5</v>
      </c>
      <c r="O1354" s="205" t="s">
        <v>122</v>
      </c>
      <c r="P1354" s="210" t="str">
        <f>IF(Table1[[#This Row],[LIBRARY ID]]="","",Table1[[#This Row],[VOLUME]])</f>
        <v/>
      </c>
      <c r="Q1354" s="210" t="str">
        <f>IF(Table1[[#This Row],[LIBRARY ID]]="","",Table1[[#This Row],[CONCENTRATION]]*Table1[[#This Row],[VOLUME]])</f>
        <v/>
      </c>
      <c r="R1354" s="196" t="s">
        <v>982</v>
      </c>
      <c r="S1354" s="207" t="str">
        <f>IF(Table1[[#This Row],[LIBRARY ID]]="","",CONCATENATE('Sample information'!$B$16,"_",Table1[[#This Row],[PLATE]],"_org_",Table1[[#This Row],[DATE SAMPLE DELIVERY]]))</f>
        <v/>
      </c>
      <c r="T1354" s="121" t="str">
        <f>IF(Table1[[#This Row],[DATE SAMPLE DELIVERY]]="","",(CONCATENATE(20,LEFT(Table1[[#This Row],[DATE SAMPLE DELIVERY]],2),"-",(MID(Table1[[#This Row],[DATE SAMPLE DELIVERY]],3,2)),"-",(RIGHT(Table1[[#This Row],[DATE SAMPLE DELIVERY]],2)))))</f>
        <v/>
      </c>
      <c r="U1354" s="122" t="str">
        <f>IF(Table1[[#This Row],[LIBRARY ID]]="","",IF('Sample information'!$B$22="","RML",'Sample information'!$B$22))</f>
        <v/>
      </c>
      <c r="V1354" s="121" t="s">
        <v>280</v>
      </c>
      <c r="W1354" s="195"/>
      <c r="X1354" s="195"/>
      <c r="Y1354" s="197"/>
      <c r="Z1354" s="197"/>
      <c r="AA1354" s="198"/>
      <c r="AB1354" s="197"/>
      <c r="AC1354" s="199"/>
      <c r="AD1354" s="200"/>
      <c r="AE1354" s="201"/>
      <c r="AF1354" s="195"/>
      <c r="AG1354" s="121"/>
      <c r="AH1354" s="121"/>
      <c r="AI1354" s="121"/>
      <c r="AJ1354" s="121"/>
      <c r="AK1354" s="121"/>
      <c r="AL1354" s="121"/>
      <c r="AM1354" s="121"/>
      <c r="AN1354" s="121"/>
      <c r="AO1354" s="121"/>
      <c r="AP1354" s="121"/>
      <c r="AQ1354" s="121"/>
      <c r="AR1354" s="121"/>
      <c r="AS1354" s="121"/>
      <c r="AT1354" s="121"/>
      <c r="AU1354" s="121"/>
      <c r="AV1354" s="121"/>
      <c r="AW1354" s="121"/>
      <c r="AX1354" s="121"/>
      <c r="AY1354" s="121"/>
      <c r="AZ1354" s="121"/>
      <c r="BA1354" s="121"/>
      <c r="BB1354" s="121"/>
      <c r="BC1354" s="121"/>
      <c r="BD1354" s="121"/>
      <c r="BE1354" s="121"/>
    </row>
    <row r="1355" spans="1:57" s="122" customFormat="1" ht="15">
      <c r="A1355" s="202" t="str">
        <f>IF(Table1[[#This Row],[LIBRARY ID]]="","",CONCATENATE('Sample information'!B$16," #1"," ",Table1[[#This Row],[DATE SAMPLE DELIVERY]]))</f>
        <v/>
      </c>
      <c r="B1355" s="202" t="str">
        <f>IF(Table1[[#This Row],[LIBRARY ID]]="","",CONCATENATE('Sample information'!B$16,"-",Table1[[#This Row],[LIBRARY ID]]))</f>
        <v/>
      </c>
      <c r="C1355" s="194"/>
      <c r="D1355" s="194"/>
      <c r="E1355" s="194"/>
      <c r="F1355" s="204" t="s">
        <v>547</v>
      </c>
      <c r="G1355" s="194"/>
      <c r="H1355" s="194"/>
      <c r="I1355" s="194"/>
      <c r="J1355" s="194"/>
      <c r="K1355" s="194"/>
      <c r="L1355" s="202" t="str">
        <f>IF(Table1[[#This Row],[INDEX CATEGORY]]="",CONCATENATE("Custom (",Table1[[#This Row],[CUSTOM INDEX]],")"),IF(Table1[[#This Row],[INDEX CATEGORY]]="No index","Custom (None)",INDEX(Index!$C$3:$X$230,MATCH(Table1[[#This Row],[INDEX NUMBER]],Index!$B$3:$B$230,0),MATCH(Table1[[#This Row],[INDEX CATEGORY]],Index!$C$2:$X$2,0))))</f>
        <v>Custom ()</v>
      </c>
      <c r="M1355" s="205"/>
      <c r="N1355" s="206" t="s">
        <v>5</v>
      </c>
      <c r="O1355" s="205" t="s">
        <v>27</v>
      </c>
      <c r="P1355" s="210" t="str">
        <f>IF(Table1[[#This Row],[LIBRARY ID]]="","",Table1[[#This Row],[VOLUME]])</f>
        <v/>
      </c>
      <c r="Q1355" s="210" t="str">
        <f>IF(Table1[[#This Row],[LIBRARY ID]]="","",Table1[[#This Row],[CONCENTRATION]]*Table1[[#This Row],[VOLUME]])</f>
        <v/>
      </c>
      <c r="R1355" s="196" t="s">
        <v>983</v>
      </c>
      <c r="S1355" s="207" t="str">
        <f>IF(Table1[[#This Row],[LIBRARY ID]]="","",CONCATENATE('Sample information'!$B$16,"_",Table1[[#This Row],[PLATE]],"_org_",Table1[[#This Row],[DATE SAMPLE DELIVERY]]))</f>
        <v/>
      </c>
      <c r="T1355" s="121" t="str">
        <f>IF(Table1[[#This Row],[DATE SAMPLE DELIVERY]]="","",(CONCATENATE(20,LEFT(Table1[[#This Row],[DATE SAMPLE DELIVERY]],2),"-",(MID(Table1[[#This Row],[DATE SAMPLE DELIVERY]],3,2)),"-",(RIGHT(Table1[[#This Row],[DATE SAMPLE DELIVERY]],2)))))</f>
        <v/>
      </c>
      <c r="U1355" s="122" t="str">
        <f>IF(Table1[[#This Row],[LIBRARY ID]]="","",IF('Sample information'!$B$22="","RML",'Sample information'!$B$22))</f>
        <v/>
      </c>
      <c r="V1355" s="121" t="s">
        <v>280</v>
      </c>
      <c r="W1355" s="195"/>
      <c r="X1355" s="195"/>
      <c r="Y1355" s="197"/>
      <c r="Z1355" s="197"/>
      <c r="AA1355" s="198"/>
      <c r="AB1355" s="197"/>
      <c r="AC1355" s="199"/>
      <c r="AD1355" s="200"/>
      <c r="AE1355" s="201"/>
      <c r="AF1355" s="195"/>
      <c r="AG1355" s="121"/>
      <c r="AH1355" s="121"/>
      <c r="AI1355" s="121"/>
      <c r="AJ1355" s="121"/>
      <c r="AK1355" s="121"/>
      <c r="AL1355" s="121"/>
      <c r="AM1355" s="121"/>
      <c r="AN1355" s="121"/>
      <c r="AO1355" s="121"/>
      <c r="AP1355" s="121"/>
      <c r="AQ1355" s="121"/>
      <c r="AR1355" s="121"/>
      <c r="AS1355" s="121"/>
      <c r="AT1355" s="121"/>
      <c r="AU1355" s="121"/>
      <c r="AV1355" s="121"/>
      <c r="AW1355" s="121"/>
      <c r="AX1355" s="121"/>
      <c r="AY1355" s="121"/>
      <c r="AZ1355" s="121"/>
      <c r="BA1355" s="121"/>
      <c r="BB1355" s="121"/>
      <c r="BC1355" s="121"/>
      <c r="BD1355" s="121"/>
      <c r="BE1355" s="121"/>
    </row>
    <row r="1356" spans="1:57" s="122" customFormat="1" ht="15">
      <c r="A1356" s="202" t="str">
        <f>IF(Table1[[#This Row],[LIBRARY ID]]="","",CONCATENATE('Sample information'!B$16," #1"," ",Table1[[#This Row],[DATE SAMPLE DELIVERY]]))</f>
        <v/>
      </c>
      <c r="B1356" s="202" t="str">
        <f>IF(Table1[[#This Row],[LIBRARY ID]]="","",CONCATENATE('Sample information'!B$16,"-",Table1[[#This Row],[LIBRARY ID]]))</f>
        <v/>
      </c>
      <c r="C1356" s="194"/>
      <c r="D1356" s="194"/>
      <c r="E1356" s="194"/>
      <c r="F1356" s="204" t="s">
        <v>547</v>
      </c>
      <c r="G1356" s="194"/>
      <c r="H1356" s="194"/>
      <c r="I1356" s="194"/>
      <c r="J1356" s="194"/>
      <c r="K1356" s="194"/>
      <c r="L1356" s="202" t="str">
        <f>IF(Table1[[#This Row],[INDEX CATEGORY]]="",CONCATENATE("Custom (",Table1[[#This Row],[CUSTOM INDEX]],")"),IF(Table1[[#This Row],[INDEX CATEGORY]]="No index","Custom (None)",INDEX(Index!$C$3:$X$230,MATCH(Table1[[#This Row],[INDEX NUMBER]],Index!$B$3:$B$230,0),MATCH(Table1[[#This Row],[INDEX CATEGORY]],Index!$C$2:$X$2,0))))</f>
        <v>Custom ()</v>
      </c>
      <c r="M1356" s="205"/>
      <c r="N1356" s="206" t="s">
        <v>5</v>
      </c>
      <c r="O1356" s="205" t="s">
        <v>28</v>
      </c>
      <c r="P1356" s="210" t="str">
        <f>IF(Table1[[#This Row],[LIBRARY ID]]="","",Table1[[#This Row],[VOLUME]])</f>
        <v/>
      </c>
      <c r="Q1356" s="210" t="str">
        <f>IF(Table1[[#This Row],[LIBRARY ID]]="","",Table1[[#This Row],[CONCENTRATION]]*Table1[[#This Row],[VOLUME]])</f>
        <v/>
      </c>
      <c r="R1356" s="196" t="s">
        <v>983</v>
      </c>
      <c r="S1356" s="207" t="str">
        <f>IF(Table1[[#This Row],[LIBRARY ID]]="","",CONCATENATE('Sample information'!$B$16,"_",Table1[[#This Row],[PLATE]],"_org_",Table1[[#This Row],[DATE SAMPLE DELIVERY]]))</f>
        <v/>
      </c>
      <c r="T1356" s="121" t="str">
        <f>IF(Table1[[#This Row],[DATE SAMPLE DELIVERY]]="","",(CONCATENATE(20,LEFT(Table1[[#This Row],[DATE SAMPLE DELIVERY]],2),"-",(MID(Table1[[#This Row],[DATE SAMPLE DELIVERY]],3,2)),"-",(RIGHT(Table1[[#This Row],[DATE SAMPLE DELIVERY]],2)))))</f>
        <v/>
      </c>
      <c r="U1356" s="122" t="str">
        <f>IF(Table1[[#This Row],[LIBRARY ID]]="","",IF('Sample information'!$B$22="","RML",'Sample information'!$B$22))</f>
        <v/>
      </c>
      <c r="V1356" s="121" t="s">
        <v>280</v>
      </c>
      <c r="W1356" s="195"/>
      <c r="X1356" s="195"/>
      <c r="Y1356" s="197"/>
      <c r="Z1356" s="197"/>
      <c r="AA1356" s="198"/>
      <c r="AB1356" s="197"/>
      <c r="AC1356" s="199"/>
      <c r="AD1356" s="200"/>
      <c r="AE1356" s="201"/>
      <c r="AF1356" s="195"/>
      <c r="AG1356" s="121"/>
      <c r="AH1356" s="121"/>
      <c r="AI1356" s="121"/>
      <c r="AJ1356" s="121"/>
      <c r="AK1356" s="121"/>
      <c r="AL1356" s="121"/>
      <c r="AM1356" s="121"/>
      <c r="AN1356" s="121"/>
      <c r="AO1356" s="121"/>
      <c r="AP1356" s="121"/>
      <c r="AQ1356" s="121"/>
      <c r="AR1356" s="121"/>
      <c r="AS1356" s="121"/>
      <c r="AT1356" s="121"/>
      <c r="AU1356" s="121"/>
      <c r="AV1356" s="121"/>
      <c r="AW1356" s="121"/>
      <c r="AX1356" s="121"/>
      <c r="AY1356" s="121"/>
      <c r="AZ1356" s="121"/>
      <c r="BA1356" s="121"/>
      <c r="BB1356" s="121"/>
      <c r="BC1356" s="121"/>
      <c r="BD1356" s="121"/>
      <c r="BE1356" s="121"/>
    </row>
    <row r="1357" spans="1:57" s="122" customFormat="1" ht="15">
      <c r="A1357" s="202" t="str">
        <f>IF(Table1[[#This Row],[LIBRARY ID]]="","",CONCATENATE('Sample information'!B$16," #1"," ",Table1[[#This Row],[DATE SAMPLE DELIVERY]]))</f>
        <v/>
      </c>
      <c r="B1357" s="202" t="str">
        <f>IF(Table1[[#This Row],[LIBRARY ID]]="","",CONCATENATE('Sample information'!B$16,"-",Table1[[#This Row],[LIBRARY ID]]))</f>
        <v/>
      </c>
      <c r="C1357" s="194"/>
      <c r="D1357" s="194"/>
      <c r="E1357" s="194"/>
      <c r="F1357" s="204" t="s">
        <v>547</v>
      </c>
      <c r="G1357" s="194"/>
      <c r="H1357" s="194"/>
      <c r="I1357" s="194"/>
      <c r="J1357" s="194"/>
      <c r="K1357" s="194"/>
      <c r="L1357" s="202" t="str">
        <f>IF(Table1[[#This Row],[INDEX CATEGORY]]="",CONCATENATE("Custom (",Table1[[#This Row],[CUSTOM INDEX]],")"),IF(Table1[[#This Row],[INDEX CATEGORY]]="No index","Custom (None)",INDEX(Index!$C$3:$X$230,MATCH(Table1[[#This Row],[INDEX NUMBER]],Index!$B$3:$B$230,0),MATCH(Table1[[#This Row],[INDEX CATEGORY]],Index!$C$2:$X$2,0))))</f>
        <v>Custom ()</v>
      </c>
      <c r="M1357" s="205"/>
      <c r="N1357" s="206" t="s">
        <v>5</v>
      </c>
      <c r="O1357" s="205" t="s">
        <v>29</v>
      </c>
      <c r="P1357" s="210" t="str">
        <f>IF(Table1[[#This Row],[LIBRARY ID]]="","",Table1[[#This Row],[VOLUME]])</f>
        <v/>
      </c>
      <c r="Q1357" s="210" t="str">
        <f>IF(Table1[[#This Row],[LIBRARY ID]]="","",Table1[[#This Row],[CONCENTRATION]]*Table1[[#This Row],[VOLUME]])</f>
        <v/>
      </c>
      <c r="R1357" s="196" t="s">
        <v>983</v>
      </c>
      <c r="S1357" s="207" t="str">
        <f>IF(Table1[[#This Row],[LIBRARY ID]]="","",CONCATENATE('Sample information'!$B$16,"_",Table1[[#This Row],[PLATE]],"_org_",Table1[[#This Row],[DATE SAMPLE DELIVERY]]))</f>
        <v/>
      </c>
      <c r="T1357" s="121" t="str">
        <f>IF(Table1[[#This Row],[DATE SAMPLE DELIVERY]]="","",(CONCATENATE(20,LEFT(Table1[[#This Row],[DATE SAMPLE DELIVERY]],2),"-",(MID(Table1[[#This Row],[DATE SAMPLE DELIVERY]],3,2)),"-",(RIGHT(Table1[[#This Row],[DATE SAMPLE DELIVERY]],2)))))</f>
        <v/>
      </c>
      <c r="U1357" s="122" t="str">
        <f>IF(Table1[[#This Row],[LIBRARY ID]]="","",IF('Sample information'!$B$22="","RML",'Sample information'!$B$22))</f>
        <v/>
      </c>
      <c r="V1357" s="121" t="s">
        <v>280</v>
      </c>
      <c r="W1357" s="195"/>
      <c r="X1357" s="195"/>
      <c r="Y1357" s="197"/>
      <c r="Z1357" s="197"/>
      <c r="AA1357" s="198"/>
      <c r="AB1357" s="197"/>
      <c r="AC1357" s="199"/>
      <c r="AD1357" s="200"/>
      <c r="AE1357" s="201"/>
      <c r="AF1357" s="195"/>
      <c r="AG1357" s="121"/>
      <c r="AH1357" s="121"/>
      <c r="AI1357" s="121"/>
      <c r="AJ1357" s="121"/>
      <c r="AK1357" s="121"/>
      <c r="AL1357" s="121"/>
      <c r="AM1357" s="121"/>
      <c r="AN1357" s="121"/>
      <c r="AO1357" s="121"/>
      <c r="AP1357" s="121"/>
      <c r="AQ1357" s="121"/>
      <c r="AR1357" s="121"/>
      <c r="AS1357" s="121"/>
      <c r="AT1357" s="121"/>
      <c r="AU1357" s="121"/>
      <c r="AV1357" s="121"/>
      <c r="AW1357" s="121"/>
      <c r="AX1357" s="121"/>
      <c r="AY1357" s="121"/>
      <c r="AZ1357" s="121"/>
      <c r="BA1357" s="121"/>
      <c r="BB1357" s="121"/>
      <c r="BC1357" s="121"/>
      <c r="BD1357" s="121"/>
      <c r="BE1357" s="121"/>
    </row>
    <row r="1358" spans="1:57" s="122" customFormat="1" ht="15">
      <c r="A1358" s="202" t="str">
        <f>IF(Table1[[#This Row],[LIBRARY ID]]="","",CONCATENATE('Sample information'!B$16," #1"," ",Table1[[#This Row],[DATE SAMPLE DELIVERY]]))</f>
        <v/>
      </c>
      <c r="B1358" s="202" t="str">
        <f>IF(Table1[[#This Row],[LIBRARY ID]]="","",CONCATENATE('Sample information'!B$16,"-",Table1[[#This Row],[LIBRARY ID]]))</f>
        <v/>
      </c>
      <c r="C1358" s="194"/>
      <c r="D1358" s="194"/>
      <c r="E1358" s="194"/>
      <c r="F1358" s="204" t="s">
        <v>547</v>
      </c>
      <c r="G1358" s="194"/>
      <c r="H1358" s="194"/>
      <c r="I1358" s="194"/>
      <c r="J1358" s="194"/>
      <c r="K1358" s="194"/>
      <c r="L1358" s="202" t="str">
        <f>IF(Table1[[#This Row],[INDEX CATEGORY]]="",CONCATENATE("Custom (",Table1[[#This Row],[CUSTOM INDEX]],")"),IF(Table1[[#This Row],[INDEX CATEGORY]]="No index","Custom (None)",INDEX(Index!$C$3:$X$230,MATCH(Table1[[#This Row],[INDEX NUMBER]],Index!$B$3:$B$230,0),MATCH(Table1[[#This Row],[INDEX CATEGORY]],Index!$C$2:$X$2,0))))</f>
        <v>Custom ()</v>
      </c>
      <c r="M1358" s="205"/>
      <c r="N1358" s="206" t="s">
        <v>5</v>
      </c>
      <c r="O1358" s="205" t="s">
        <v>30</v>
      </c>
      <c r="P1358" s="210" t="str">
        <f>IF(Table1[[#This Row],[LIBRARY ID]]="","",Table1[[#This Row],[VOLUME]])</f>
        <v/>
      </c>
      <c r="Q1358" s="210" t="str">
        <f>IF(Table1[[#This Row],[LIBRARY ID]]="","",Table1[[#This Row],[CONCENTRATION]]*Table1[[#This Row],[VOLUME]])</f>
        <v/>
      </c>
      <c r="R1358" s="196" t="s">
        <v>983</v>
      </c>
      <c r="S1358" s="207" t="str">
        <f>IF(Table1[[#This Row],[LIBRARY ID]]="","",CONCATENATE('Sample information'!$B$16,"_",Table1[[#This Row],[PLATE]],"_org_",Table1[[#This Row],[DATE SAMPLE DELIVERY]]))</f>
        <v/>
      </c>
      <c r="T1358" s="121" t="str">
        <f>IF(Table1[[#This Row],[DATE SAMPLE DELIVERY]]="","",(CONCATENATE(20,LEFT(Table1[[#This Row],[DATE SAMPLE DELIVERY]],2),"-",(MID(Table1[[#This Row],[DATE SAMPLE DELIVERY]],3,2)),"-",(RIGHT(Table1[[#This Row],[DATE SAMPLE DELIVERY]],2)))))</f>
        <v/>
      </c>
      <c r="U1358" s="122" t="str">
        <f>IF(Table1[[#This Row],[LIBRARY ID]]="","",IF('Sample information'!$B$22="","RML",'Sample information'!$B$22))</f>
        <v/>
      </c>
      <c r="V1358" s="121" t="s">
        <v>280</v>
      </c>
      <c r="W1358" s="195"/>
      <c r="X1358" s="195"/>
      <c r="Y1358" s="197"/>
      <c r="Z1358" s="197"/>
      <c r="AA1358" s="198"/>
      <c r="AB1358" s="197"/>
      <c r="AC1358" s="199"/>
      <c r="AD1358" s="200"/>
      <c r="AE1358" s="201"/>
      <c r="AF1358" s="195"/>
      <c r="AG1358" s="121"/>
      <c r="AH1358" s="121"/>
      <c r="AI1358" s="121"/>
      <c r="AJ1358" s="121"/>
      <c r="AK1358" s="121"/>
      <c r="AL1358" s="121"/>
      <c r="AM1358" s="121"/>
      <c r="AN1358" s="121"/>
      <c r="AO1358" s="121"/>
      <c r="AP1358" s="121"/>
      <c r="AQ1358" s="121"/>
      <c r="AR1358" s="121"/>
      <c r="AS1358" s="121"/>
      <c r="AT1358" s="121"/>
      <c r="AU1358" s="121"/>
      <c r="AV1358" s="121"/>
      <c r="AW1358" s="121"/>
      <c r="AX1358" s="121"/>
      <c r="AY1358" s="121"/>
      <c r="AZ1358" s="121"/>
      <c r="BA1358" s="121"/>
      <c r="BB1358" s="121"/>
      <c r="BC1358" s="121"/>
      <c r="BD1358" s="121"/>
      <c r="BE1358" s="121"/>
    </row>
    <row r="1359" spans="1:57" s="122" customFormat="1" ht="15">
      <c r="A1359" s="202" t="str">
        <f>IF(Table1[[#This Row],[LIBRARY ID]]="","",CONCATENATE('Sample information'!B$16," #1"," ",Table1[[#This Row],[DATE SAMPLE DELIVERY]]))</f>
        <v/>
      </c>
      <c r="B1359" s="202" t="str">
        <f>IF(Table1[[#This Row],[LIBRARY ID]]="","",CONCATENATE('Sample information'!B$16,"-",Table1[[#This Row],[LIBRARY ID]]))</f>
        <v/>
      </c>
      <c r="C1359" s="194"/>
      <c r="D1359" s="194"/>
      <c r="E1359" s="194"/>
      <c r="F1359" s="204" t="s">
        <v>547</v>
      </c>
      <c r="G1359" s="194"/>
      <c r="H1359" s="194"/>
      <c r="I1359" s="194"/>
      <c r="J1359" s="194"/>
      <c r="K1359" s="194"/>
      <c r="L1359" s="202" t="str">
        <f>IF(Table1[[#This Row],[INDEX CATEGORY]]="",CONCATENATE("Custom (",Table1[[#This Row],[CUSTOM INDEX]],")"),IF(Table1[[#This Row],[INDEX CATEGORY]]="No index","Custom (None)",INDEX(Index!$C$3:$X$230,MATCH(Table1[[#This Row],[INDEX NUMBER]],Index!$B$3:$B$230,0),MATCH(Table1[[#This Row],[INDEX CATEGORY]],Index!$C$2:$X$2,0))))</f>
        <v>Custom ()</v>
      </c>
      <c r="M1359" s="205"/>
      <c r="N1359" s="206" t="s">
        <v>5</v>
      </c>
      <c r="O1359" s="205" t="s">
        <v>31</v>
      </c>
      <c r="P1359" s="210" t="str">
        <f>IF(Table1[[#This Row],[LIBRARY ID]]="","",Table1[[#This Row],[VOLUME]])</f>
        <v/>
      </c>
      <c r="Q1359" s="210" t="str">
        <f>IF(Table1[[#This Row],[LIBRARY ID]]="","",Table1[[#This Row],[CONCENTRATION]]*Table1[[#This Row],[VOLUME]])</f>
        <v/>
      </c>
      <c r="R1359" s="196" t="s">
        <v>983</v>
      </c>
      <c r="S1359" s="207" t="str">
        <f>IF(Table1[[#This Row],[LIBRARY ID]]="","",CONCATENATE('Sample information'!$B$16,"_",Table1[[#This Row],[PLATE]],"_org_",Table1[[#This Row],[DATE SAMPLE DELIVERY]]))</f>
        <v/>
      </c>
      <c r="T1359" s="121" t="str">
        <f>IF(Table1[[#This Row],[DATE SAMPLE DELIVERY]]="","",(CONCATENATE(20,LEFT(Table1[[#This Row],[DATE SAMPLE DELIVERY]],2),"-",(MID(Table1[[#This Row],[DATE SAMPLE DELIVERY]],3,2)),"-",(RIGHT(Table1[[#This Row],[DATE SAMPLE DELIVERY]],2)))))</f>
        <v/>
      </c>
      <c r="U1359" s="122" t="str">
        <f>IF(Table1[[#This Row],[LIBRARY ID]]="","",IF('Sample information'!$B$22="","RML",'Sample information'!$B$22))</f>
        <v/>
      </c>
      <c r="V1359" s="121" t="s">
        <v>280</v>
      </c>
      <c r="W1359" s="195"/>
      <c r="X1359" s="195"/>
      <c r="Y1359" s="197"/>
      <c r="Z1359" s="197"/>
      <c r="AA1359" s="198"/>
      <c r="AB1359" s="197"/>
      <c r="AC1359" s="199"/>
      <c r="AD1359" s="200"/>
      <c r="AE1359" s="201"/>
      <c r="AF1359" s="195"/>
      <c r="AG1359" s="121"/>
      <c r="AH1359" s="121"/>
      <c r="AI1359" s="121"/>
      <c r="AJ1359" s="121"/>
      <c r="AK1359" s="121"/>
      <c r="AL1359" s="121"/>
      <c r="AM1359" s="121"/>
      <c r="AN1359" s="121"/>
      <c r="AO1359" s="121"/>
      <c r="AP1359" s="121"/>
      <c r="AQ1359" s="121"/>
      <c r="AR1359" s="121"/>
      <c r="AS1359" s="121"/>
      <c r="AT1359" s="121"/>
      <c r="AU1359" s="121"/>
      <c r="AV1359" s="121"/>
      <c r="AW1359" s="121"/>
      <c r="AX1359" s="121"/>
      <c r="AY1359" s="121"/>
      <c r="AZ1359" s="121"/>
      <c r="BA1359" s="121"/>
      <c r="BB1359" s="121"/>
      <c r="BC1359" s="121"/>
      <c r="BD1359" s="121"/>
      <c r="BE1359" s="121"/>
    </row>
    <row r="1360" spans="1:57" s="122" customFormat="1" ht="15">
      <c r="A1360" s="202" t="str">
        <f>IF(Table1[[#This Row],[LIBRARY ID]]="","",CONCATENATE('Sample information'!B$16," #1"," ",Table1[[#This Row],[DATE SAMPLE DELIVERY]]))</f>
        <v/>
      </c>
      <c r="B1360" s="202" t="str">
        <f>IF(Table1[[#This Row],[LIBRARY ID]]="","",CONCATENATE('Sample information'!B$16,"-",Table1[[#This Row],[LIBRARY ID]]))</f>
        <v/>
      </c>
      <c r="C1360" s="194"/>
      <c r="D1360" s="194"/>
      <c r="E1360" s="194"/>
      <c r="F1360" s="204" t="s">
        <v>547</v>
      </c>
      <c r="G1360" s="194"/>
      <c r="H1360" s="194"/>
      <c r="I1360" s="194"/>
      <c r="J1360" s="194"/>
      <c r="K1360" s="194"/>
      <c r="L1360" s="202" t="str">
        <f>IF(Table1[[#This Row],[INDEX CATEGORY]]="",CONCATENATE("Custom (",Table1[[#This Row],[CUSTOM INDEX]],")"),IF(Table1[[#This Row],[INDEX CATEGORY]]="No index","Custom (None)",INDEX(Index!$C$3:$X$230,MATCH(Table1[[#This Row],[INDEX NUMBER]],Index!$B$3:$B$230,0),MATCH(Table1[[#This Row],[INDEX CATEGORY]],Index!$C$2:$X$2,0))))</f>
        <v>Custom ()</v>
      </c>
      <c r="M1360" s="205"/>
      <c r="N1360" s="206" t="s">
        <v>5</v>
      </c>
      <c r="O1360" s="205" t="s">
        <v>32</v>
      </c>
      <c r="P1360" s="210" t="str">
        <f>IF(Table1[[#This Row],[LIBRARY ID]]="","",Table1[[#This Row],[VOLUME]])</f>
        <v/>
      </c>
      <c r="Q1360" s="210" t="str">
        <f>IF(Table1[[#This Row],[LIBRARY ID]]="","",Table1[[#This Row],[CONCENTRATION]]*Table1[[#This Row],[VOLUME]])</f>
        <v/>
      </c>
      <c r="R1360" s="196" t="s">
        <v>983</v>
      </c>
      <c r="S1360" s="207" t="str">
        <f>IF(Table1[[#This Row],[LIBRARY ID]]="","",CONCATENATE('Sample information'!$B$16,"_",Table1[[#This Row],[PLATE]],"_org_",Table1[[#This Row],[DATE SAMPLE DELIVERY]]))</f>
        <v/>
      </c>
      <c r="T1360" s="121" t="str">
        <f>IF(Table1[[#This Row],[DATE SAMPLE DELIVERY]]="","",(CONCATENATE(20,LEFT(Table1[[#This Row],[DATE SAMPLE DELIVERY]],2),"-",(MID(Table1[[#This Row],[DATE SAMPLE DELIVERY]],3,2)),"-",(RIGHT(Table1[[#This Row],[DATE SAMPLE DELIVERY]],2)))))</f>
        <v/>
      </c>
      <c r="U1360" s="122" t="str">
        <f>IF(Table1[[#This Row],[LIBRARY ID]]="","",IF('Sample information'!$B$22="","RML",'Sample information'!$B$22))</f>
        <v/>
      </c>
      <c r="V1360" s="121" t="s">
        <v>280</v>
      </c>
      <c r="W1360" s="195"/>
      <c r="X1360" s="195"/>
      <c r="Y1360" s="197"/>
      <c r="Z1360" s="197"/>
      <c r="AA1360" s="198"/>
      <c r="AB1360" s="197"/>
      <c r="AC1360" s="199"/>
      <c r="AD1360" s="200"/>
      <c r="AE1360" s="201"/>
      <c r="AF1360" s="195"/>
      <c r="AG1360" s="121"/>
      <c r="AH1360" s="121"/>
      <c r="AI1360" s="121"/>
      <c r="AJ1360" s="121"/>
      <c r="AK1360" s="121"/>
      <c r="AL1360" s="121"/>
      <c r="AM1360" s="121"/>
      <c r="AN1360" s="121"/>
      <c r="AO1360" s="121"/>
      <c r="AP1360" s="121"/>
      <c r="AQ1360" s="121"/>
      <c r="AR1360" s="121"/>
      <c r="AS1360" s="121"/>
      <c r="AT1360" s="121"/>
      <c r="AU1360" s="121"/>
      <c r="AV1360" s="121"/>
      <c r="AW1360" s="121"/>
      <c r="AX1360" s="121"/>
      <c r="AY1360" s="121"/>
      <c r="AZ1360" s="121"/>
      <c r="BA1360" s="121"/>
      <c r="BB1360" s="121"/>
      <c r="BC1360" s="121"/>
      <c r="BD1360" s="121"/>
      <c r="BE1360" s="121"/>
    </row>
    <row r="1361" spans="1:57" s="122" customFormat="1" ht="15">
      <c r="A1361" s="202" t="str">
        <f>IF(Table1[[#This Row],[LIBRARY ID]]="","",CONCATENATE('Sample information'!B$16," #1"," ",Table1[[#This Row],[DATE SAMPLE DELIVERY]]))</f>
        <v/>
      </c>
      <c r="B1361" s="202" t="str">
        <f>IF(Table1[[#This Row],[LIBRARY ID]]="","",CONCATENATE('Sample information'!B$16,"-",Table1[[#This Row],[LIBRARY ID]]))</f>
        <v/>
      </c>
      <c r="C1361" s="194"/>
      <c r="D1361" s="194"/>
      <c r="E1361" s="194"/>
      <c r="F1361" s="204" t="s">
        <v>547</v>
      </c>
      <c r="G1361" s="194"/>
      <c r="H1361" s="194"/>
      <c r="I1361" s="194"/>
      <c r="J1361" s="194"/>
      <c r="K1361" s="194"/>
      <c r="L1361" s="202" t="str">
        <f>IF(Table1[[#This Row],[INDEX CATEGORY]]="",CONCATENATE("Custom (",Table1[[#This Row],[CUSTOM INDEX]],")"),IF(Table1[[#This Row],[INDEX CATEGORY]]="No index","Custom (None)",INDEX(Index!$C$3:$X$230,MATCH(Table1[[#This Row],[INDEX NUMBER]],Index!$B$3:$B$230,0),MATCH(Table1[[#This Row],[INDEX CATEGORY]],Index!$C$2:$X$2,0))))</f>
        <v>Custom ()</v>
      </c>
      <c r="M1361" s="205"/>
      <c r="N1361" s="206" t="s">
        <v>5</v>
      </c>
      <c r="O1361" s="205" t="s">
        <v>33</v>
      </c>
      <c r="P1361" s="210" t="str">
        <f>IF(Table1[[#This Row],[LIBRARY ID]]="","",Table1[[#This Row],[VOLUME]])</f>
        <v/>
      </c>
      <c r="Q1361" s="210" t="str">
        <f>IF(Table1[[#This Row],[LIBRARY ID]]="","",Table1[[#This Row],[CONCENTRATION]]*Table1[[#This Row],[VOLUME]])</f>
        <v/>
      </c>
      <c r="R1361" s="196" t="s">
        <v>983</v>
      </c>
      <c r="S1361" s="207" t="str">
        <f>IF(Table1[[#This Row],[LIBRARY ID]]="","",CONCATENATE('Sample information'!$B$16,"_",Table1[[#This Row],[PLATE]],"_org_",Table1[[#This Row],[DATE SAMPLE DELIVERY]]))</f>
        <v/>
      </c>
      <c r="T1361" s="121" t="str">
        <f>IF(Table1[[#This Row],[DATE SAMPLE DELIVERY]]="","",(CONCATENATE(20,LEFT(Table1[[#This Row],[DATE SAMPLE DELIVERY]],2),"-",(MID(Table1[[#This Row],[DATE SAMPLE DELIVERY]],3,2)),"-",(RIGHT(Table1[[#This Row],[DATE SAMPLE DELIVERY]],2)))))</f>
        <v/>
      </c>
      <c r="U1361" s="122" t="str">
        <f>IF(Table1[[#This Row],[LIBRARY ID]]="","",IF('Sample information'!$B$22="","RML",'Sample information'!$B$22))</f>
        <v/>
      </c>
      <c r="V1361" s="121" t="s">
        <v>280</v>
      </c>
      <c r="W1361" s="195"/>
      <c r="X1361" s="195"/>
      <c r="Y1361" s="197"/>
      <c r="Z1361" s="197"/>
      <c r="AA1361" s="198"/>
      <c r="AB1361" s="197"/>
      <c r="AC1361" s="199"/>
      <c r="AD1361" s="200"/>
      <c r="AE1361" s="201"/>
      <c r="AF1361" s="195"/>
      <c r="AG1361" s="121"/>
      <c r="AH1361" s="121"/>
      <c r="AI1361" s="121"/>
      <c r="AJ1361" s="121"/>
      <c r="AK1361" s="121"/>
      <c r="AL1361" s="121"/>
      <c r="AM1361" s="121"/>
      <c r="AN1361" s="121"/>
      <c r="AO1361" s="121"/>
      <c r="AP1361" s="121"/>
      <c r="AQ1361" s="121"/>
      <c r="AR1361" s="121"/>
      <c r="AS1361" s="121"/>
      <c r="AT1361" s="121"/>
      <c r="AU1361" s="121"/>
      <c r="AV1361" s="121"/>
      <c r="AW1361" s="121"/>
      <c r="AX1361" s="121"/>
      <c r="AY1361" s="121"/>
      <c r="AZ1361" s="121"/>
      <c r="BA1361" s="121"/>
      <c r="BB1361" s="121"/>
      <c r="BC1361" s="121"/>
      <c r="BD1361" s="121"/>
      <c r="BE1361" s="121"/>
    </row>
    <row r="1362" spans="1:57" s="122" customFormat="1" ht="15">
      <c r="A1362" s="202" t="str">
        <f>IF(Table1[[#This Row],[LIBRARY ID]]="","",CONCATENATE('Sample information'!B$16," #1"," ",Table1[[#This Row],[DATE SAMPLE DELIVERY]]))</f>
        <v/>
      </c>
      <c r="B1362" s="202" t="str">
        <f>IF(Table1[[#This Row],[LIBRARY ID]]="","",CONCATENATE('Sample information'!B$16,"-",Table1[[#This Row],[LIBRARY ID]]))</f>
        <v/>
      </c>
      <c r="C1362" s="194"/>
      <c r="D1362" s="194"/>
      <c r="E1362" s="194"/>
      <c r="F1362" s="204" t="s">
        <v>547</v>
      </c>
      <c r="G1362" s="194"/>
      <c r="H1362" s="194"/>
      <c r="I1362" s="194"/>
      <c r="J1362" s="194"/>
      <c r="K1362" s="194"/>
      <c r="L1362" s="202" t="str">
        <f>IF(Table1[[#This Row],[INDEX CATEGORY]]="",CONCATENATE("Custom (",Table1[[#This Row],[CUSTOM INDEX]],")"),IF(Table1[[#This Row],[INDEX CATEGORY]]="No index","Custom (None)",INDEX(Index!$C$3:$X$230,MATCH(Table1[[#This Row],[INDEX NUMBER]],Index!$B$3:$B$230,0),MATCH(Table1[[#This Row],[INDEX CATEGORY]],Index!$C$2:$X$2,0))))</f>
        <v>Custom ()</v>
      </c>
      <c r="M1362" s="205"/>
      <c r="N1362" s="206" t="s">
        <v>5</v>
      </c>
      <c r="O1362" s="205" t="s">
        <v>34</v>
      </c>
      <c r="P1362" s="210" t="str">
        <f>IF(Table1[[#This Row],[LIBRARY ID]]="","",Table1[[#This Row],[VOLUME]])</f>
        <v/>
      </c>
      <c r="Q1362" s="210" t="str">
        <f>IF(Table1[[#This Row],[LIBRARY ID]]="","",Table1[[#This Row],[CONCENTRATION]]*Table1[[#This Row],[VOLUME]])</f>
        <v/>
      </c>
      <c r="R1362" s="196" t="s">
        <v>983</v>
      </c>
      <c r="S1362" s="207" t="str">
        <f>IF(Table1[[#This Row],[LIBRARY ID]]="","",CONCATENATE('Sample information'!$B$16,"_",Table1[[#This Row],[PLATE]],"_org_",Table1[[#This Row],[DATE SAMPLE DELIVERY]]))</f>
        <v/>
      </c>
      <c r="T1362" s="121" t="str">
        <f>IF(Table1[[#This Row],[DATE SAMPLE DELIVERY]]="","",(CONCATENATE(20,LEFT(Table1[[#This Row],[DATE SAMPLE DELIVERY]],2),"-",(MID(Table1[[#This Row],[DATE SAMPLE DELIVERY]],3,2)),"-",(RIGHT(Table1[[#This Row],[DATE SAMPLE DELIVERY]],2)))))</f>
        <v/>
      </c>
      <c r="U1362" s="122" t="str">
        <f>IF(Table1[[#This Row],[LIBRARY ID]]="","",IF('Sample information'!$B$22="","RML",'Sample information'!$B$22))</f>
        <v/>
      </c>
      <c r="V1362" s="121" t="s">
        <v>280</v>
      </c>
      <c r="W1362" s="195"/>
      <c r="X1362" s="195"/>
      <c r="Y1362" s="197"/>
      <c r="Z1362" s="197"/>
      <c r="AA1362" s="198"/>
      <c r="AB1362" s="197"/>
      <c r="AC1362" s="199"/>
      <c r="AD1362" s="200"/>
      <c r="AE1362" s="201"/>
      <c r="AF1362" s="195"/>
      <c r="AG1362" s="121"/>
      <c r="AH1362" s="121"/>
      <c r="AI1362" s="121"/>
      <c r="AJ1362" s="121"/>
      <c r="AK1362" s="121"/>
      <c r="AL1362" s="121"/>
      <c r="AM1362" s="121"/>
      <c r="AN1362" s="121"/>
      <c r="AO1362" s="121"/>
      <c r="AP1362" s="121"/>
      <c r="AQ1362" s="121"/>
      <c r="AR1362" s="121"/>
      <c r="AS1362" s="121"/>
      <c r="AT1362" s="121"/>
      <c r="AU1362" s="121"/>
      <c r="AV1362" s="121"/>
      <c r="AW1362" s="121"/>
      <c r="AX1362" s="121"/>
      <c r="AY1362" s="121"/>
      <c r="AZ1362" s="121"/>
      <c r="BA1362" s="121"/>
      <c r="BB1362" s="121"/>
      <c r="BC1362" s="121"/>
      <c r="BD1362" s="121"/>
      <c r="BE1362" s="121"/>
    </row>
    <row r="1363" spans="1:57" s="122" customFormat="1" ht="15">
      <c r="A1363" s="202" t="str">
        <f>IF(Table1[[#This Row],[LIBRARY ID]]="","",CONCATENATE('Sample information'!B$16," #1"," ",Table1[[#This Row],[DATE SAMPLE DELIVERY]]))</f>
        <v/>
      </c>
      <c r="B1363" s="202" t="str">
        <f>IF(Table1[[#This Row],[LIBRARY ID]]="","",CONCATENATE('Sample information'!B$16,"-",Table1[[#This Row],[LIBRARY ID]]))</f>
        <v/>
      </c>
      <c r="C1363" s="194"/>
      <c r="D1363" s="194"/>
      <c r="E1363" s="194"/>
      <c r="F1363" s="204" t="s">
        <v>547</v>
      </c>
      <c r="G1363" s="194"/>
      <c r="H1363" s="194"/>
      <c r="I1363" s="194"/>
      <c r="J1363" s="194"/>
      <c r="K1363" s="194"/>
      <c r="L1363" s="202" t="str">
        <f>IF(Table1[[#This Row],[INDEX CATEGORY]]="",CONCATENATE("Custom (",Table1[[#This Row],[CUSTOM INDEX]],")"),IF(Table1[[#This Row],[INDEX CATEGORY]]="No index","Custom (None)",INDEX(Index!$C$3:$X$230,MATCH(Table1[[#This Row],[INDEX NUMBER]],Index!$B$3:$B$230,0),MATCH(Table1[[#This Row],[INDEX CATEGORY]],Index!$C$2:$X$2,0))))</f>
        <v>Custom ()</v>
      </c>
      <c r="M1363" s="205"/>
      <c r="N1363" s="206" t="s">
        <v>5</v>
      </c>
      <c r="O1363" s="205" t="s">
        <v>35</v>
      </c>
      <c r="P1363" s="210" t="str">
        <f>IF(Table1[[#This Row],[LIBRARY ID]]="","",Table1[[#This Row],[VOLUME]])</f>
        <v/>
      </c>
      <c r="Q1363" s="210" t="str">
        <f>IF(Table1[[#This Row],[LIBRARY ID]]="","",Table1[[#This Row],[CONCENTRATION]]*Table1[[#This Row],[VOLUME]])</f>
        <v/>
      </c>
      <c r="R1363" s="196" t="s">
        <v>983</v>
      </c>
      <c r="S1363" s="207" t="str">
        <f>IF(Table1[[#This Row],[LIBRARY ID]]="","",CONCATENATE('Sample information'!$B$16,"_",Table1[[#This Row],[PLATE]],"_org_",Table1[[#This Row],[DATE SAMPLE DELIVERY]]))</f>
        <v/>
      </c>
      <c r="T1363" s="121" t="str">
        <f>IF(Table1[[#This Row],[DATE SAMPLE DELIVERY]]="","",(CONCATENATE(20,LEFT(Table1[[#This Row],[DATE SAMPLE DELIVERY]],2),"-",(MID(Table1[[#This Row],[DATE SAMPLE DELIVERY]],3,2)),"-",(RIGHT(Table1[[#This Row],[DATE SAMPLE DELIVERY]],2)))))</f>
        <v/>
      </c>
      <c r="U1363" s="122" t="str">
        <f>IF(Table1[[#This Row],[LIBRARY ID]]="","",IF('Sample information'!$B$22="","RML",'Sample information'!$B$22))</f>
        <v/>
      </c>
      <c r="V1363" s="121" t="s">
        <v>280</v>
      </c>
      <c r="W1363" s="195"/>
      <c r="X1363" s="195"/>
      <c r="Y1363" s="197"/>
      <c r="Z1363" s="197"/>
      <c r="AA1363" s="198"/>
      <c r="AB1363" s="197"/>
      <c r="AC1363" s="199"/>
      <c r="AD1363" s="200"/>
      <c r="AE1363" s="201"/>
      <c r="AF1363" s="195"/>
      <c r="AG1363" s="121"/>
      <c r="AH1363" s="121"/>
      <c r="AI1363" s="121"/>
      <c r="AJ1363" s="121"/>
      <c r="AK1363" s="121"/>
      <c r="AL1363" s="121"/>
      <c r="AM1363" s="121"/>
      <c r="AN1363" s="121"/>
      <c r="AO1363" s="121"/>
      <c r="AP1363" s="121"/>
      <c r="AQ1363" s="121"/>
      <c r="AR1363" s="121"/>
      <c r="AS1363" s="121"/>
      <c r="AT1363" s="121"/>
      <c r="AU1363" s="121"/>
      <c r="AV1363" s="121"/>
      <c r="AW1363" s="121"/>
      <c r="AX1363" s="121"/>
      <c r="AY1363" s="121"/>
      <c r="AZ1363" s="121"/>
      <c r="BA1363" s="121"/>
      <c r="BB1363" s="121"/>
      <c r="BC1363" s="121"/>
      <c r="BD1363" s="121"/>
      <c r="BE1363" s="121"/>
    </row>
    <row r="1364" spans="1:57" s="122" customFormat="1" ht="15">
      <c r="A1364" s="202" t="str">
        <f>IF(Table1[[#This Row],[LIBRARY ID]]="","",CONCATENATE('Sample information'!B$16," #1"," ",Table1[[#This Row],[DATE SAMPLE DELIVERY]]))</f>
        <v/>
      </c>
      <c r="B1364" s="202" t="str">
        <f>IF(Table1[[#This Row],[LIBRARY ID]]="","",CONCATENATE('Sample information'!B$16,"-",Table1[[#This Row],[LIBRARY ID]]))</f>
        <v/>
      </c>
      <c r="C1364" s="194"/>
      <c r="D1364" s="194"/>
      <c r="E1364" s="194"/>
      <c r="F1364" s="204" t="s">
        <v>547</v>
      </c>
      <c r="G1364" s="194"/>
      <c r="H1364" s="194"/>
      <c r="I1364" s="194"/>
      <c r="J1364" s="194"/>
      <c r="K1364" s="194"/>
      <c r="L1364" s="202" t="str">
        <f>IF(Table1[[#This Row],[INDEX CATEGORY]]="",CONCATENATE("Custom (",Table1[[#This Row],[CUSTOM INDEX]],")"),IF(Table1[[#This Row],[INDEX CATEGORY]]="No index","Custom (None)",INDEX(Index!$C$3:$X$230,MATCH(Table1[[#This Row],[INDEX NUMBER]],Index!$B$3:$B$230,0),MATCH(Table1[[#This Row],[INDEX CATEGORY]],Index!$C$2:$X$2,0))))</f>
        <v>Custom ()</v>
      </c>
      <c r="M1364" s="205"/>
      <c r="N1364" s="206" t="s">
        <v>5</v>
      </c>
      <c r="O1364" s="205" t="s">
        <v>36</v>
      </c>
      <c r="P1364" s="210" t="str">
        <f>IF(Table1[[#This Row],[LIBRARY ID]]="","",Table1[[#This Row],[VOLUME]])</f>
        <v/>
      </c>
      <c r="Q1364" s="210" t="str">
        <f>IF(Table1[[#This Row],[LIBRARY ID]]="","",Table1[[#This Row],[CONCENTRATION]]*Table1[[#This Row],[VOLUME]])</f>
        <v/>
      </c>
      <c r="R1364" s="196" t="s">
        <v>983</v>
      </c>
      <c r="S1364" s="207" t="str">
        <f>IF(Table1[[#This Row],[LIBRARY ID]]="","",CONCATENATE('Sample information'!$B$16,"_",Table1[[#This Row],[PLATE]],"_org_",Table1[[#This Row],[DATE SAMPLE DELIVERY]]))</f>
        <v/>
      </c>
      <c r="T1364" s="121" t="str">
        <f>IF(Table1[[#This Row],[DATE SAMPLE DELIVERY]]="","",(CONCATENATE(20,LEFT(Table1[[#This Row],[DATE SAMPLE DELIVERY]],2),"-",(MID(Table1[[#This Row],[DATE SAMPLE DELIVERY]],3,2)),"-",(RIGHT(Table1[[#This Row],[DATE SAMPLE DELIVERY]],2)))))</f>
        <v/>
      </c>
      <c r="U1364" s="122" t="str">
        <f>IF(Table1[[#This Row],[LIBRARY ID]]="","",IF('Sample information'!$B$22="","RML",'Sample information'!$B$22))</f>
        <v/>
      </c>
      <c r="V1364" s="121" t="s">
        <v>280</v>
      </c>
      <c r="W1364" s="195"/>
      <c r="X1364" s="195"/>
      <c r="Y1364" s="197"/>
      <c r="Z1364" s="197"/>
      <c r="AA1364" s="198"/>
      <c r="AB1364" s="197"/>
      <c r="AC1364" s="199"/>
      <c r="AD1364" s="200"/>
      <c r="AE1364" s="201"/>
      <c r="AF1364" s="195"/>
      <c r="AG1364" s="121"/>
      <c r="AH1364" s="121"/>
      <c r="AI1364" s="121"/>
      <c r="AJ1364" s="121"/>
      <c r="AK1364" s="121"/>
      <c r="AL1364" s="121"/>
      <c r="AM1364" s="121"/>
      <c r="AN1364" s="121"/>
      <c r="AO1364" s="121"/>
      <c r="AP1364" s="121"/>
      <c r="AQ1364" s="121"/>
      <c r="AR1364" s="121"/>
      <c r="AS1364" s="121"/>
      <c r="AT1364" s="121"/>
      <c r="AU1364" s="121"/>
      <c r="AV1364" s="121"/>
      <c r="AW1364" s="121"/>
      <c r="AX1364" s="121"/>
      <c r="AY1364" s="121"/>
      <c r="AZ1364" s="121"/>
      <c r="BA1364" s="121"/>
      <c r="BB1364" s="121"/>
      <c r="BC1364" s="121"/>
      <c r="BD1364" s="121"/>
      <c r="BE1364" s="121"/>
    </row>
    <row r="1365" spans="1:57" s="122" customFormat="1" ht="15">
      <c r="A1365" s="202" t="str">
        <f>IF(Table1[[#This Row],[LIBRARY ID]]="","",CONCATENATE('Sample information'!B$16," #1"," ",Table1[[#This Row],[DATE SAMPLE DELIVERY]]))</f>
        <v/>
      </c>
      <c r="B1365" s="202" t="str">
        <f>IF(Table1[[#This Row],[LIBRARY ID]]="","",CONCATENATE('Sample information'!B$16,"-",Table1[[#This Row],[LIBRARY ID]]))</f>
        <v/>
      </c>
      <c r="C1365" s="194"/>
      <c r="D1365" s="194"/>
      <c r="E1365" s="194"/>
      <c r="F1365" s="204" t="s">
        <v>547</v>
      </c>
      <c r="G1365" s="194"/>
      <c r="H1365" s="194"/>
      <c r="I1365" s="194"/>
      <c r="J1365" s="194"/>
      <c r="K1365" s="194"/>
      <c r="L1365" s="202" t="str">
        <f>IF(Table1[[#This Row],[INDEX CATEGORY]]="",CONCATENATE("Custom (",Table1[[#This Row],[CUSTOM INDEX]],")"),IF(Table1[[#This Row],[INDEX CATEGORY]]="No index","Custom (None)",INDEX(Index!$C$3:$X$230,MATCH(Table1[[#This Row],[INDEX NUMBER]],Index!$B$3:$B$230,0),MATCH(Table1[[#This Row],[INDEX CATEGORY]],Index!$C$2:$X$2,0))))</f>
        <v>Custom ()</v>
      </c>
      <c r="M1365" s="205"/>
      <c r="N1365" s="206" t="s">
        <v>5</v>
      </c>
      <c r="O1365" s="205" t="s">
        <v>37</v>
      </c>
      <c r="P1365" s="210" t="str">
        <f>IF(Table1[[#This Row],[LIBRARY ID]]="","",Table1[[#This Row],[VOLUME]])</f>
        <v/>
      </c>
      <c r="Q1365" s="210" t="str">
        <f>IF(Table1[[#This Row],[LIBRARY ID]]="","",Table1[[#This Row],[CONCENTRATION]]*Table1[[#This Row],[VOLUME]])</f>
        <v/>
      </c>
      <c r="R1365" s="196" t="s">
        <v>983</v>
      </c>
      <c r="S1365" s="207" t="str">
        <f>IF(Table1[[#This Row],[LIBRARY ID]]="","",CONCATENATE('Sample information'!$B$16,"_",Table1[[#This Row],[PLATE]],"_org_",Table1[[#This Row],[DATE SAMPLE DELIVERY]]))</f>
        <v/>
      </c>
      <c r="T1365" s="121" t="str">
        <f>IF(Table1[[#This Row],[DATE SAMPLE DELIVERY]]="","",(CONCATENATE(20,LEFT(Table1[[#This Row],[DATE SAMPLE DELIVERY]],2),"-",(MID(Table1[[#This Row],[DATE SAMPLE DELIVERY]],3,2)),"-",(RIGHT(Table1[[#This Row],[DATE SAMPLE DELIVERY]],2)))))</f>
        <v/>
      </c>
      <c r="U1365" s="122" t="str">
        <f>IF(Table1[[#This Row],[LIBRARY ID]]="","",IF('Sample information'!$B$22="","RML",'Sample information'!$B$22))</f>
        <v/>
      </c>
      <c r="V1365" s="121" t="s">
        <v>280</v>
      </c>
      <c r="W1365" s="195"/>
      <c r="X1365" s="195"/>
      <c r="Y1365" s="197"/>
      <c r="Z1365" s="197"/>
      <c r="AA1365" s="198"/>
      <c r="AB1365" s="197"/>
      <c r="AC1365" s="199"/>
      <c r="AD1365" s="200"/>
      <c r="AE1365" s="201"/>
      <c r="AF1365" s="195"/>
      <c r="AG1365" s="121"/>
      <c r="AH1365" s="121"/>
      <c r="AI1365" s="121"/>
      <c r="AJ1365" s="121"/>
      <c r="AK1365" s="121"/>
      <c r="AL1365" s="121"/>
      <c r="AM1365" s="121"/>
      <c r="AN1365" s="121"/>
      <c r="AO1365" s="121"/>
      <c r="AP1365" s="121"/>
      <c r="AQ1365" s="121"/>
      <c r="AR1365" s="121"/>
      <c r="AS1365" s="121"/>
      <c r="AT1365" s="121"/>
      <c r="AU1365" s="121"/>
      <c r="AV1365" s="121"/>
      <c r="AW1365" s="121"/>
      <c r="AX1365" s="121"/>
      <c r="AY1365" s="121"/>
      <c r="AZ1365" s="121"/>
      <c r="BA1365" s="121"/>
      <c r="BB1365" s="121"/>
      <c r="BC1365" s="121"/>
      <c r="BD1365" s="121"/>
      <c r="BE1365" s="121"/>
    </row>
    <row r="1366" spans="1:57" s="122" customFormat="1" ht="15">
      <c r="A1366" s="202" t="str">
        <f>IF(Table1[[#This Row],[LIBRARY ID]]="","",CONCATENATE('Sample information'!B$16," #1"," ",Table1[[#This Row],[DATE SAMPLE DELIVERY]]))</f>
        <v/>
      </c>
      <c r="B1366" s="202" t="str">
        <f>IF(Table1[[#This Row],[LIBRARY ID]]="","",CONCATENATE('Sample information'!B$16,"-",Table1[[#This Row],[LIBRARY ID]]))</f>
        <v/>
      </c>
      <c r="C1366" s="194"/>
      <c r="D1366" s="194"/>
      <c r="E1366" s="194"/>
      <c r="F1366" s="204" t="s">
        <v>547</v>
      </c>
      <c r="G1366" s="194"/>
      <c r="H1366" s="194"/>
      <c r="I1366" s="194"/>
      <c r="J1366" s="194"/>
      <c r="K1366" s="194"/>
      <c r="L1366" s="202" t="str">
        <f>IF(Table1[[#This Row],[INDEX CATEGORY]]="",CONCATENATE("Custom (",Table1[[#This Row],[CUSTOM INDEX]],")"),IF(Table1[[#This Row],[INDEX CATEGORY]]="No index","Custom (None)",INDEX(Index!$C$3:$X$230,MATCH(Table1[[#This Row],[INDEX NUMBER]],Index!$B$3:$B$230,0),MATCH(Table1[[#This Row],[INDEX CATEGORY]],Index!$C$2:$X$2,0))))</f>
        <v>Custom ()</v>
      </c>
      <c r="M1366" s="205"/>
      <c r="N1366" s="206" t="s">
        <v>5</v>
      </c>
      <c r="O1366" s="205" t="s">
        <v>38</v>
      </c>
      <c r="P1366" s="210" t="str">
        <f>IF(Table1[[#This Row],[LIBRARY ID]]="","",Table1[[#This Row],[VOLUME]])</f>
        <v/>
      </c>
      <c r="Q1366" s="210" t="str">
        <f>IF(Table1[[#This Row],[LIBRARY ID]]="","",Table1[[#This Row],[CONCENTRATION]]*Table1[[#This Row],[VOLUME]])</f>
        <v/>
      </c>
      <c r="R1366" s="196" t="s">
        <v>983</v>
      </c>
      <c r="S1366" s="207" t="str">
        <f>IF(Table1[[#This Row],[LIBRARY ID]]="","",CONCATENATE('Sample information'!$B$16,"_",Table1[[#This Row],[PLATE]],"_org_",Table1[[#This Row],[DATE SAMPLE DELIVERY]]))</f>
        <v/>
      </c>
      <c r="T1366" s="121" t="str">
        <f>IF(Table1[[#This Row],[DATE SAMPLE DELIVERY]]="","",(CONCATENATE(20,LEFT(Table1[[#This Row],[DATE SAMPLE DELIVERY]],2),"-",(MID(Table1[[#This Row],[DATE SAMPLE DELIVERY]],3,2)),"-",(RIGHT(Table1[[#This Row],[DATE SAMPLE DELIVERY]],2)))))</f>
        <v/>
      </c>
      <c r="U1366" s="122" t="str">
        <f>IF(Table1[[#This Row],[LIBRARY ID]]="","",IF('Sample information'!$B$22="","RML",'Sample information'!$B$22))</f>
        <v/>
      </c>
      <c r="V1366" s="121" t="s">
        <v>280</v>
      </c>
      <c r="W1366" s="195"/>
      <c r="X1366" s="195"/>
      <c r="Y1366" s="197"/>
      <c r="Z1366" s="197"/>
      <c r="AA1366" s="198"/>
      <c r="AB1366" s="197"/>
      <c r="AC1366" s="199"/>
      <c r="AD1366" s="200"/>
      <c r="AE1366" s="201"/>
      <c r="AF1366" s="195"/>
      <c r="AG1366" s="121"/>
      <c r="AH1366" s="121"/>
      <c r="AI1366" s="121"/>
      <c r="AJ1366" s="121"/>
      <c r="AK1366" s="121"/>
      <c r="AL1366" s="121"/>
      <c r="AM1366" s="121"/>
      <c r="AN1366" s="121"/>
      <c r="AO1366" s="121"/>
      <c r="AP1366" s="121"/>
      <c r="AQ1366" s="121"/>
      <c r="AR1366" s="121"/>
      <c r="AS1366" s="121"/>
      <c r="AT1366" s="121"/>
      <c r="AU1366" s="121"/>
      <c r="AV1366" s="121"/>
      <c r="AW1366" s="121"/>
      <c r="AX1366" s="121"/>
      <c r="AY1366" s="121"/>
      <c r="AZ1366" s="121"/>
      <c r="BA1366" s="121"/>
      <c r="BB1366" s="121"/>
      <c r="BC1366" s="121"/>
      <c r="BD1366" s="121"/>
      <c r="BE1366" s="121"/>
    </row>
    <row r="1367" spans="1:57" s="122" customFormat="1" ht="15">
      <c r="A1367" s="202" t="str">
        <f>IF(Table1[[#This Row],[LIBRARY ID]]="","",CONCATENATE('Sample information'!B$16," #1"," ",Table1[[#This Row],[DATE SAMPLE DELIVERY]]))</f>
        <v/>
      </c>
      <c r="B1367" s="202" t="str">
        <f>IF(Table1[[#This Row],[LIBRARY ID]]="","",CONCATENATE('Sample information'!B$16,"-",Table1[[#This Row],[LIBRARY ID]]))</f>
        <v/>
      </c>
      <c r="C1367" s="194"/>
      <c r="D1367" s="194"/>
      <c r="E1367" s="194"/>
      <c r="F1367" s="204" t="s">
        <v>547</v>
      </c>
      <c r="G1367" s="194"/>
      <c r="H1367" s="194"/>
      <c r="I1367" s="194"/>
      <c r="J1367" s="194"/>
      <c r="K1367" s="194"/>
      <c r="L1367" s="202" t="str">
        <f>IF(Table1[[#This Row],[INDEX CATEGORY]]="",CONCATENATE("Custom (",Table1[[#This Row],[CUSTOM INDEX]],")"),IF(Table1[[#This Row],[INDEX CATEGORY]]="No index","Custom (None)",INDEX(Index!$C$3:$X$230,MATCH(Table1[[#This Row],[INDEX NUMBER]],Index!$B$3:$B$230,0),MATCH(Table1[[#This Row],[INDEX CATEGORY]],Index!$C$2:$X$2,0))))</f>
        <v>Custom ()</v>
      </c>
      <c r="M1367" s="205"/>
      <c r="N1367" s="206" t="s">
        <v>5</v>
      </c>
      <c r="O1367" s="205" t="s">
        <v>39</v>
      </c>
      <c r="P1367" s="210" t="str">
        <f>IF(Table1[[#This Row],[LIBRARY ID]]="","",Table1[[#This Row],[VOLUME]])</f>
        <v/>
      </c>
      <c r="Q1367" s="210" t="str">
        <f>IF(Table1[[#This Row],[LIBRARY ID]]="","",Table1[[#This Row],[CONCENTRATION]]*Table1[[#This Row],[VOLUME]])</f>
        <v/>
      </c>
      <c r="R1367" s="196" t="s">
        <v>983</v>
      </c>
      <c r="S1367" s="207" t="str">
        <f>IF(Table1[[#This Row],[LIBRARY ID]]="","",CONCATENATE('Sample information'!$B$16,"_",Table1[[#This Row],[PLATE]],"_org_",Table1[[#This Row],[DATE SAMPLE DELIVERY]]))</f>
        <v/>
      </c>
      <c r="T1367" s="121" t="str">
        <f>IF(Table1[[#This Row],[DATE SAMPLE DELIVERY]]="","",(CONCATENATE(20,LEFT(Table1[[#This Row],[DATE SAMPLE DELIVERY]],2),"-",(MID(Table1[[#This Row],[DATE SAMPLE DELIVERY]],3,2)),"-",(RIGHT(Table1[[#This Row],[DATE SAMPLE DELIVERY]],2)))))</f>
        <v/>
      </c>
      <c r="U1367" s="122" t="str">
        <f>IF(Table1[[#This Row],[LIBRARY ID]]="","",IF('Sample information'!$B$22="","RML",'Sample information'!$B$22))</f>
        <v/>
      </c>
      <c r="V1367" s="121" t="s">
        <v>280</v>
      </c>
      <c r="W1367" s="195"/>
      <c r="X1367" s="195"/>
      <c r="Y1367" s="197"/>
      <c r="Z1367" s="197"/>
      <c r="AA1367" s="198"/>
      <c r="AB1367" s="197"/>
      <c r="AC1367" s="199"/>
      <c r="AD1367" s="200"/>
      <c r="AE1367" s="201"/>
      <c r="AF1367" s="195"/>
      <c r="AG1367" s="121"/>
      <c r="AH1367" s="121"/>
      <c r="AI1367" s="121"/>
      <c r="AJ1367" s="121"/>
      <c r="AK1367" s="121"/>
      <c r="AL1367" s="121"/>
      <c r="AM1367" s="121"/>
      <c r="AN1367" s="121"/>
      <c r="AO1367" s="121"/>
      <c r="AP1367" s="121"/>
      <c r="AQ1367" s="121"/>
      <c r="AR1367" s="121"/>
      <c r="AS1367" s="121"/>
      <c r="AT1367" s="121"/>
      <c r="AU1367" s="121"/>
      <c r="AV1367" s="121"/>
      <c r="AW1367" s="121"/>
      <c r="AX1367" s="121"/>
      <c r="AY1367" s="121"/>
      <c r="AZ1367" s="121"/>
      <c r="BA1367" s="121"/>
      <c r="BB1367" s="121"/>
      <c r="BC1367" s="121"/>
      <c r="BD1367" s="121"/>
      <c r="BE1367" s="121"/>
    </row>
    <row r="1368" spans="1:57" s="122" customFormat="1" ht="15">
      <c r="A1368" s="202" t="str">
        <f>IF(Table1[[#This Row],[LIBRARY ID]]="","",CONCATENATE('Sample information'!B$16," #1"," ",Table1[[#This Row],[DATE SAMPLE DELIVERY]]))</f>
        <v/>
      </c>
      <c r="B1368" s="202" t="str">
        <f>IF(Table1[[#This Row],[LIBRARY ID]]="","",CONCATENATE('Sample information'!B$16,"-",Table1[[#This Row],[LIBRARY ID]]))</f>
        <v/>
      </c>
      <c r="C1368" s="194"/>
      <c r="D1368" s="194"/>
      <c r="E1368" s="194"/>
      <c r="F1368" s="204" t="s">
        <v>547</v>
      </c>
      <c r="G1368" s="194"/>
      <c r="H1368" s="194"/>
      <c r="I1368" s="194"/>
      <c r="J1368" s="194"/>
      <c r="K1368" s="194"/>
      <c r="L1368" s="202" t="str">
        <f>IF(Table1[[#This Row],[INDEX CATEGORY]]="",CONCATENATE("Custom (",Table1[[#This Row],[CUSTOM INDEX]],")"),IF(Table1[[#This Row],[INDEX CATEGORY]]="No index","Custom (None)",INDEX(Index!$C$3:$X$230,MATCH(Table1[[#This Row],[INDEX NUMBER]],Index!$B$3:$B$230,0),MATCH(Table1[[#This Row],[INDEX CATEGORY]],Index!$C$2:$X$2,0))))</f>
        <v>Custom ()</v>
      </c>
      <c r="M1368" s="205"/>
      <c r="N1368" s="206" t="s">
        <v>5</v>
      </c>
      <c r="O1368" s="205" t="s">
        <v>40</v>
      </c>
      <c r="P1368" s="210" t="str">
        <f>IF(Table1[[#This Row],[LIBRARY ID]]="","",Table1[[#This Row],[VOLUME]])</f>
        <v/>
      </c>
      <c r="Q1368" s="210" t="str">
        <f>IF(Table1[[#This Row],[LIBRARY ID]]="","",Table1[[#This Row],[CONCENTRATION]]*Table1[[#This Row],[VOLUME]])</f>
        <v/>
      </c>
      <c r="R1368" s="196" t="s">
        <v>983</v>
      </c>
      <c r="S1368" s="207" t="str">
        <f>IF(Table1[[#This Row],[LIBRARY ID]]="","",CONCATENATE('Sample information'!$B$16,"_",Table1[[#This Row],[PLATE]],"_org_",Table1[[#This Row],[DATE SAMPLE DELIVERY]]))</f>
        <v/>
      </c>
      <c r="T1368" s="121" t="str">
        <f>IF(Table1[[#This Row],[DATE SAMPLE DELIVERY]]="","",(CONCATENATE(20,LEFT(Table1[[#This Row],[DATE SAMPLE DELIVERY]],2),"-",(MID(Table1[[#This Row],[DATE SAMPLE DELIVERY]],3,2)),"-",(RIGHT(Table1[[#This Row],[DATE SAMPLE DELIVERY]],2)))))</f>
        <v/>
      </c>
      <c r="U1368" s="122" t="str">
        <f>IF(Table1[[#This Row],[LIBRARY ID]]="","",IF('Sample information'!$B$22="","RML",'Sample information'!$B$22))</f>
        <v/>
      </c>
      <c r="V1368" s="121" t="s">
        <v>280</v>
      </c>
      <c r="W1368" s="195"/>
      <c r="X1368" s="195"/>
      <c r="Y1368" s="197"/>
      <c r="Z1368" s="197"/>
      <c r="AA1368" s="198"/>
      <c r="AB1368" s="197"/>
      <c r="AC1368" s="199"/>
      <c r="AD1368" s="200"/>
      <c r="AE1368" s="201"/>
      <c r="AF1368" s="195"/>
      <c r="AG1368" s="121"/>
      <c r="AH1368" s="121"/>
      <c r="AI1368" s="121"/>
      <c r="AJ1368" s="121"/>
      <c r="AK1368" s="121"/>
      <c r="AL1368" s="121"/>
      <c r="AM1368" s="121"/>
      <c r="AN1368" s="121"/>
      <c r="AO1368" s="121"/>
      <c r="AP1368" s="121"/>
      <c r="AQ1368" s="121"/>
      <c r="AR1368" s="121"/>
      <c r="AS1368" s="121"/>
      <c r="AT1368" s="121"/>
      <c r="AU1368" s="121"/>
      <c r="AV1368" s="121"/>
      <c r="AW1368" s="121"/>
      <c r="AX1368" s="121"/>
      <c r="AY1368" s="121"/>
      <c r="AZ1368" s="121"/>
      <c r="BA1368" s="121"/>
      <c r="BB1368" s="121"/>
      <c r="BC1368" s="121"/>
      <c r="BD1368" s="121"/>
      <c r="BE1368" s="121"/>
    </row>
    <row r="1369" spans="1:57" s="122" customFormat="1" ht="15">
      <c r="A1369" s="202" t="str">
        <f>IF(Table1[[#This Row],[LIBRARY ID]]="","",CONCATENATE('Sample information'!B$16," #1"," ",Table1[[#This Row],[DATE SAMPLE DELIVERY]]))</f>
        <v/>
      </c>
      <c r="B1369" s="202" t="str">
        <f>IF(Table1[[#This Row],[LIBRARY ID]]="","",CONCATENATE('Sample information'!B$16,"-",Table1[[#This Row],[LIBRARY ID]]))</f>
        <v/>
      </c>
      <c r="C1369" s="194"/>
      <c r="D1369" s="194"/>
      <c r="E1369" s="194"/>
      <c r="F1369" s="204" t="s">
        <v>547</v>
      </c>
      <c r="G1369" s="194"/>
      <c r="H1369" s="194"/>
      <c r="I1369" s="194"/>
      <c r="J1369" s="194"/>
      <c r="K1369" s="194"/>
      <c r="L1369" s="202" t="str">
        <f>IF(Table1[[#This Row],[INDEX CATEGORY]]="",CONCATENATE("Custom (",Table1[[#This Row],[CUSTOM INDEX]],")"),IF(Table1[[#This Row],[INDEX CATEGORY]]="No index","Custom (None)",INDEX(Index!$C$3:$X$230,MATCH(Table1[[#This Row],[INDEX NUMBER]],Index!$B$3:$B$230,0),MATCH(Table1[[#This Row],[INDEX CATEGORY]],Index!$C$2:$X$2,0))))</f>
        <v>Custom ()</v>
      </c>
      <c r="M1369" s="205"/>
      <c r="N1369" s="206" t="s">
        <v>5</v>
      </c>
      <c r="O1369" s="205" t="s">
        <v>41</v>
      </c>
      <c r="P1369" s="210" t="str">
        <f>IF(Table1[[#This Row],[LIBRARY ID]]="","",Table1[[#This Row],[VOLUME]])</f>
        <v/>
      </c>
      <c r="Q1369" s="210" t="str">
        <f>IF(Table1[[#This Row],[LIBRARY ID]]="","",Table1[[#This Row],[CONCENTRATION]]*Table1[[#This Row],[VOLUME]])</f>
        <v/>
      </c>
      <c r="R1369" s="196" t="s">
        <v>983</v>
      </c>
      <c r="S1369" s="207" t="str">
        <f>IF(Table1[[#This Row],[LIBRARY ID]]="","",CONCATENATE('Sample information'!$B$16,"_",Table1[[#This Row],[PLATE]],"_org_",Table1[[#This Row],[DATE SAMPLE DELIVERY]]))</f>
        <v/>
      </c>
      <c r="T1369" s="121" t="str">
        <f>IF(Table1[[#This Row],[DATE SAMPLE DELIVERY]]="","",(CONCATENATE(20,LEFT(Table1[[#This Row],[DATE SAMPLE DELIVERY]],2),"-",(MID(Table1[[#This Row],[DATE SAMPLE DELIVERY]],3,2)),"-",(RIGHT(Table1[[#This Row],[DATE SAMPLE DELIVERY]],2)))))</f>
        <v/>
      </c>
      <c r="U1369" s="122" t="str">
        <f>IF(Table1[[#This Row],[LIBRARY ID]]="","",IF('Sample information'!$B$22="","RML",'Sample information'!$B$22))</f>
        <v/>
      </c>
      <c r="V1369" s="121" t="s">
        <v>280</v>
      </c>
      <c r="W1369" s="195"/>
      <c r="X1369" s="195"/>
      <c r="Y1369" s="197"/>
      <c r="Z1369" s="197"/>
      <c r="AA1369" s="198"/>
      <c r="AB1369" s="197"/>
      <c r="AC1369" s="199"/>
      <c r="AD1369" s="200"/>
      <c r="AE1369" s="201"/>
      <c r="AF1369" s="195"/>
      <c r="AG1369" s="121"/>
      <c r="AH1369" s="121"/>
      <c r="AI1369" s="121"/>
      <c r="AJ1369" s="121"/>
      <c r="AK1369" s="121"/>
      <c r="AL1369" s="121"/>
      <c r="AM1369" s="121"/>
      <c r="AN1369" s="121"/>
      <c r="AO1369" s="121"/>
      <c r="AP1369" s="121"/>
      <c r="AQ1369" s="121"/>
      <c r="AR1369" s="121"/>
      <c r="AS1369" s="121"/>
      <c r="AT1369" s="121"/>
      <c r="AU1369" s="121"/>
      <c r="AV1369" s="121"/>
      <c r="AW1369" s="121"/>
      <c r="AX1369" s="121"/>
      <c r="AY1369" s="121"/>
      <c r="AZ1369" s="121"/>
      <c r="BA1369" s="121"/>
      <c r="BB1369" s="121"/>
      <c r="BC1369" s="121"/>
      <c r="BD1369" s="121"/>
      <c r="BE1369" s="121"/>
    </row>
    <row r="1370" spans="1:57" s="122" customFormat="1" ht="15">
      <c r="A1370" s="202" t="str">
        <f>IF(Table1[[#This Row],[LIBRARY ID]]="","",CONCATENATE('Sample information'!B$16," #1"," ",Table1[[#This Row],[DATE SAMPLE DELIVERY]]))</f>
        <v/>
      </c>
      <c r="B1370" s="202" t="str">
        <f>IF(Table1[[#This Row],[LIBRARY ID]]="","",CONCATENATE('Sample information'!B$16,"-",Table1[[#This Row],[LIBRARY ID]]))</f>
        <v/>
      </c>
      <c r="C1370" s="194"/>
      <c r="D1370" s="194"/>
      <c r="E1370" s="194"/>
      <c r="F1370" s="204" t="s">
        <v>547</v>
      </c>
      <c r="G1370" s="194"/>
      <c r="H1370" s="194"/>
      <c r="I1370" s="194"/>
      <c r="J1370" s="194"/>
      <c r="K1370" s="194"/>
      <c r="L1370" s="202" t="str">
        <f>IF(Table1[[#This Row],[INDEX CATEGORY]]="",CONCATENATE("Custom (",Table1[[#This Row],[CUSTOM INDEX]],")"),IF(Table1[[#This Row],[INDEX CATEGORY]]="No index","Custom (None)",INDEX(Index!$C$3:$X$230,MATCH(Table1[[#This Row],[INDEX NUMBER]],Index!$B$3:$B$230,0),MATCH(Table1[[#This Row],[INDEX CATEGORY]],Index!$C$2:$X$2,0))))</f>
        <v>Custom ()</v>
      </c>
      <c r="M1370" s="205"/>
      <c r="N1370" s="206" t="s">
        <v>5</v>
      </c>
      <c r="O1370" s="205" t="s">
        <v>42</v>
      </c>
      <c r="P1370" s="210" t="str">
        <f>IF(Table1[[#This Row],[LIBRARY ID]]="","",Table1[[#This Row],[VOLUME]])</f>
        <v/>
      </c>
      <c r="Q1370" s="210" t="str">
        <f>IF(Table1[[#This Row],[LIBRARY ID]]="","",Table1[[#This Row],[CONCENTRATION]]*Table1[[#This Row],[VOLUME]])</f>
        <v/>
      </c>
      <c r="R1370" s="196" t="s">
        <v>983</v>
      </c>
      <c r="S1370" s="207" t="str">
        <f>IF(Table1[[#This Row],[LIBRARY ID]]="","",CONCATENATE('Sample information'!$B$16,"_",Table1[[#This Row],[PLATE]],"_org_",Table1[[#This Row],[DATE SAMPLE DELIVERY]]))</f>
        <v/>
      </c>
      <c r="T1370" s="121" t="str">
        <f>IF(Table1[[#This Row],[DATE SAMPLE DELIVERY]]="","",(CONCATENATE(20,LEFT(Table1[[#This Row],[DATE SAMPLE DELIVERY]],2),"-",(MID(Table1[[#This Row],[DATE SAMPLE DELIVERY]],3,2)),"-",(RIGHT(Table1[[#This Row],[DATE SAMPLE DELIVERY]],2)))))</f>
        <v/>
      </c>
      <c r="U1370" s="122" t="str">
        <f>IF(Table1[[#This Row],[LIBRARY ID]]="","",IF('Sample information'!$B$22="","RML",'Sample information'!$B$22))</f>
        <v/>
      </c>
      <c r="V1370" s="121" t="s">
        <v>280</v>
      </c>
      <c r="W1370" s="195"/>
      <c r="X1370" s="195"/>
      <c r="Y1370" s="197"/>
      <c r="Z1370" s="197"/>
      <c r="AA1370" s="198"/>
      <c r="AB1370" s="197"/>
      <c r="AC1370" s="199"/>
      <c r="AD1370" s="200"/>
      <c r="AE1370" s="201"/>
      <c r="AF1370" s="195"/>
      <c r="AG1370" s="121"/>
      <c r="AH1370" s="121"/>
      <c r="AI1370" s="121"/>
      <c r="AJ1370" s="121"/>
      <c r="AK1370" s="121"/>
      <c r="AL1370" s="121"/>
      <c r="AM1370" s="121"/>
      <c r="AN1370" s="121"/>
      <c r="AO1370" s="121"/>
      <c r="AP1370" s="121"/>
      <c r="AQ1370" s="121"/>
      <c r="AR1370" s="121"/>
      <c r="AS1370" s="121"/>
      <c r="AT1370" s="121"/>
      <c r="AU1370" s="121"/>
      <c r="AV1370" s="121"/>
      <c r="AW1370" s="121"/>
      <c r="AX1370" s="121"/>
      <c r="AY1370" s="121"/>
      <c r="AZ1370" s="121"/>
      <c r="BA1370" s="121"/>
      <c r="BB1370" s="121"/>
      <c r="BC1370" s="121"/>
      <c r="BD1370" s="121"/>
      <c r="BE1370" s="121"/>
    </row>
    <row r="1371" spans="1:57" s="122" customFormat="1" ht="15">
      <c r="A1371" s="202" t="str">
        <f>IF(Table1[[#This Row],[LIBRARY ID]]="","",CONCATENATE('Sample information'!B$16," #1"," ",Table1[[#This Row],[DATE SAMPLE DELIVERY]]))</f>
        <v/>
      </c>
      <c r="B1371" s="202" t="str">
        <f>IF(Table1[[#This Row],[LIBRARY ID]]="","",CONCATENATE('Sample information'!B$16,"-",Table1[[#This Row],[LIBRARY ID]]))</f>
        <v/>
      </c>
      <c r="C1371" s="194"/>
      <c r="D1371" s="194"/>
      <c r="E1371" s="194"/>
      <c r="F1371" s="204" t="s">
        <v>547</v>
      </c>
      <c r="G1371" s="194"/>
      <c r="H1371" s="194"/>
      <c r="I1371" s="194"/>
      <c r="J1371" s="194"/>
      <c r="K1371" s="194"/>
      <c r="L1371" s="202" t="str">
        <f>IF(Table1[[#This Row],[INDEX CATEGORY]]="",CONCATENATE("Custom (",Table1[[#This Row],[CUSTOM INDEX]],")"),IF(Table1[[#This Row],[INDEX CATEGORY]]="No index","Custom (None)",INDEX(Index!$C$3:$X$230,MATCH(Table1[[#This Row],[INDEX NUMBER]],Index!$B$3:$B$230,0),MATCH(Table1[[#This Row],[INDEX CATEGORY]],Index!$C$2:$X$2,0))))</f>
        <v>Custom ()</v>
      </c>
      <c r="M1371" s="205"/>
      <c r="N1371" s="206" t="s">
        <v>5</v>
      </c>
      <c r="O1371" s="205" t="s">
        <v>43</v>
      </c>
      <c r="P1371" s="210" t="str">
        <f>IF(Table1[[#This Row],[LIBRARY ID]]="","",Table1[[#This Row],[VOLUME]])</f>
        <v/>
      </c>
      <c r="Q1371" s="210" t="str">
        <f>IF(Table1[[#This Row],[LIBRARY ID]]="","",Table1[[#This Row],[CONCENTRATION]]*Table1[[#This Row],[VOLUME]])</f>
        <v/>
      </c>
      <c r="R1371" s="196" t="s">
        <v>983</v>
      </c>
      <c r="S1371" s="207" t="str">
        <f>IF(Table1[[#This Row],[LIBRARY ID]]="","",CONCATENATE('Sample information'!$B$16,"_",Table1[[#This Row],[PLATE]],"_org_",Table1[[#This Row],[DATE SAMPLE DELIVERY]]))</f>
        <v/>
      </c>
      <c r="T1371" s="121" t="str">
        <f>IF(Table1[[#This Row],[DATE SAMPLE DELIVERY]]="","",(CONCATENATE(20,LEFT(Table1[[#This Row],[DATE SAMPLE DELIVERY]],2),"-",(MID(Table1[[#This Row],[DATE SAMPLE DELIVERY]],3,2)),"-",(RIGHT(Table1[[#This Row],[DATE SAMPLE DELIVERY]],2)))))</f>
        <v/>
      </c>
      <c r="U1371" s="122" t="str">
        <f>IF(Table1[[#This Row],[LIBRARY ID]]="","",IF('Sample information'!$B$22="","RML",'Sample information'!$B$22))</f>
        <v/>
      </c>
      <c r="V1371" s="121" t="s">
        <v>280</v>
      </c>
      <c r="W1371" s="195"/>
      <c r="X1371" s="195"/>
      <c r="Y1371" s="197"/>
      <c r="Z1371" s="197"/>
      <c r="AA1371" s="198"/>
      <c r="AB1371" s="197"/>
      <c r="AC1371" s="199"/>
      <c r="AD1371" s="200"/>
      <c r="AE1371" s="201"/>
      <c r="AF1371" s="195"/>
      <c r="AG1371" s="121"/>
      <c r="AH1371" s="121"/>
      <c r="AI1371" s="121"/>
      <c r="AJ1371" s="121"/>
      <c r="AK1371" s="121"/>
      <c r="AL1371" s="121"/>
      <c r="AM1371" s="121"/>
      <c r="AN1371" s="121"/>
      <c r="AO1371" s="121"/>
      <c r="AP1371" s="121"/>
      <c r="AQ1371" s="121"/>
      <c r="AR1371" s="121"/>
      <c r="AS1371" s="121"/>
      <c r="AT1371" s="121"/>
      <c r="AU1371" s="121"/>
      <c r="AV1371" s="121"/>
      <c r="AW1371" s="121"/>
      <c r="AX1371" s="121"/>
      <c r="AY1371" s="121"/>
      <c r="AZ1371" s="121"/>
      <c r="BA1371" s="121"/>
      <c r="BB1371" s="121"/>
      <c r="BC1371" s="121"/>
      <c r="BD1371" s="121"/>
      <c r="BE1371" s="121"/>
    </row>
    <row r="1372" spans="1:57" s="122" customFormat="1" ht="15">
      <c r="A1372" s="202" t="str">
        <f>IF(Table1[[#This Row],[LIBRARY ID]]="","",CONCATENATE('Sample information'!B$16," #1"," ",Table1[[#This Row],[DATE SAMPLE DELIVERY]]))</f>
        <v/>
      </c>
      <c r="B1372" s="202" t="str">
        <f>IF(Table1[[#This Row],[LIBRARY ID]]="","",CONCATENATE('Sample information'!B$16,"-",Table1[[#This Row],[LIBRARY ID]]))</f>
        <v/>
      </c>
      <c r="C1372" s="194"/>
      <c r="D1372" s="194"/>
      <c r="E1372" s="194"/>
      <c r="F1372" s="204" t="s">
        <v>547</v>
      </c>
      <c r="G1372" s="194"/>
      <c r="H1372" s="194"/>
      <c r="I1372" s="194"/>
      <c r="J1372" s="194"/>
      <c r="K1372" s="194"/>
      <c r="L1372" s="202" t="str">
        <f>IF(Table1[[#This Row],[INDEX CATEGORY]]="",CONCATENATE("Custom (",Table1[[#This Row],[CUSTOM INDEX]],")"),IF(Table1[[#This Row],[INDEX CATEGORY]]="No index","Custom (None)",INDEX(Index!$C$3:$X$230,MATCH(Table1[[#This Row],[INDEX NUMBER]],Index!$B$3:$B$230,0),MATCH(Table1[[#This Row],[INDEX CATEGORY]],Index!$C$2:$X$2,0))))</f>
        <v>Custom ()</v>
      </c>
      <c r="M1372" s="205"/>
      <c r="N1372" s="206" t="s">
        <v>5</v>
      </c>
      <c r="O1372" s="205" t="s">
        <v>44</v>
      </c>
      <c r="P1372" s="210" t="str">
        <f>IF(Table1[[#This Row],[LIBRARY ID]]="","",Table1[[#This Row],[VOLUME]])</f>
        <v/>
      </c>
      <c r="Q1372" s="210" t="str">
        <f>IF(Table1[[#This Row],[LIBRARY ID]]="","",Table1[[#This Row],[CONCENTRATION]]*Table1[[#This Row],[VOLUME]])</f>
        <v/>
      </c>
      <c r="R1372" s="196" t="s">
        <v>983</v>
      </c>
      <c r="S1372" s="207" t="str">
        <f>IF(Table1[[#This Row],[LIBRARY ID]]="","",CONCATENATE('Sample information'!$B$16,"_",Table1[[#This Row],[PLATE]],"_org_",Table1[[#This Row],[DATE SAMPLE DELIVERY]]))</f>
        <v/>
      </c>
      <c r="T1372" s="121" t="str">
        <f>IF(Table1[[#This Row],[DATE SAMPLE DELIVERY]]="","",(CONCATENATE(20,LEFT(Table1[[#This Row],[DATE SAMPLE DELIVERY]],2),"-",(MID(Table1[[#This Row],[DATE SAMPLE DELIVERY]],3,2)),"-",(RIGHT(Table1[[#This Row],[DATE SAMPLE DELIVERY]],2)))))</f>
        <v/>
      </c>
      <c r="U1372" s="122" t="str">
        <f>IF(Table1[[#This Row],[LIBRARY ID]]="","",IF('Sample information'!$B$22="","RML",'Sample information'!$B$22))</f>
        <v/>
      </c>
      <c r="V1372" s="121" t="s">
        <v>280</v>
      </c>
      <c r="W1372" s="195"/>
      <c r="X1372" s="195"/>
      <c r="Y1372" s="197"/>
      <c r="Z1372" s="197"/>
      <c r="AA1372" s="198"/>
      <c r="AB1372" s="197"/>
      <c r="AC1372" s="199"/>
      <c r="AD1372" s="200"/>
      <c r="AE1372" s="201"/>
      <c r="AF1372" s="195"/>
      <c r="AG1372" s="121"/>
      <c r="AH1372" s="121"/>
      <c r="AI1372" s="121"/>
      <c r="AJ1372" s="121"/>
      <c r="AK1372" s="121"/>
      <c r="AL1372" s="121"/>
      <c r="AM1372" s="121"/>
      <c r="AN1372" s="121"/>
      <c r="AO1372" s="121"/>
      <c r="AP1372" s="121"/>
      <c r="AQ1372" s="121"/>
      <c r="AR1372" s="121"/>
      <c r="AS1372" s="121"/>
      <c r="AT1372" s="121"/>
      <c r="AU1372" s="121"/>
      <c r="AV1372" s="121"/>
      <c r="AW1372" s="121"/>
      <c r="AX1372" s="121"/>
      <c r="AY1372" s="121"/>
      <c r="AZ1372" s="121"/>
      <c r="BA1372" s="121"/>
      <c r="BB1372" s="121"/>
      <c r="BC1372" s="121"/>
      <c r="BD1372" s="121"/>
      <c r="BE1372" s="121"/>
    </row>
    <row r="1373" spans="1:57" s="122" customFormat="1" ht="15">
      <c r="A1373" s="202" t="str">
        <f>IF(Table1[[#This Row],[LIBRARY ID]]="","",CONCATENATE('Sample information'!B$16," #1"," ",Table1[[#This Row],[DATE SAMPLE DELIVERY]]))</f>
        <v/>
      </c>
      <c r="B1373" s="202" t="str">
        <f>IF(Table1[[#This Row],[LIBRARY ID]]="","",CONCATENATE('Sample information'!B$16,"-",Table1[[#This Row],[LIBRARY ID]]))</f>
        <v/>
      </c>
      <c r="C1373" s="194"/>
      <c r="D1373" s="194"/>
      <c r="E1373" s="194"/>
      <c r="F1373" s="204" t="s">
        <v>547</v>
      </c>
      <c r="G1373" s="194"/>
      <c r="H1373" s="194"/>
      <c r="I1373" s="194"/>
      <c r="J1373" s="194"/>
      <c r="K1373" s="194"/>
      <c r="L1373" s="202" t="str">
        <f>IF(Table1[[#This Row],[INDEX CATEGORY]]="",CONCATENATE("Custom (",Table1[[#This Row],[CUSTOM INDEX]],")"),IF(Table1[[#This Row],[INDEX CATEGORY]]="No index","Custom (None)",INDEX(Index!$C$3:$X$230,MATCH(Table1[[#This Row],[INDEX NUMBER]],Index!$B$3:$B$230,0),MATCH(Table1[[#This Row],[INDEX CATEGORY]],Index!$C$2:$X$2,0))))</f>
        <v>Custom ()</v>
      </c>
      <c r="M1373" s="205"/>
      <c r="N1373" s="206" t="s">
        <v>5</v>
      </c>
      <c r="O1373" s="205" t="s">
        <v>45</v>
      </c>
      <c r="P1373" s="210" t="str">
        <f>IF(Table1[[#This Row],[LIBRARY ID]]="","",Table1[[#This Row],[VOLUME]])</f>
        <v/>
      </c>
      <c r="Q1373" s="210" t="str">
        <f>IF(Table1[[#This Row],[LIBRARY ID]]="","",Table1[[#This Row],[CONCENTRATION]]*Table1[[#This Row],[VOLUME]])</f>
        <v/>
      </c>
      <c r="R1373" s="196" t="s">
        <v>983</v>
      </c>
      <c r="S1373" s="207" t="str">
        <f>IF(Table1[[#This Row],[LIBRARY ID]]="","",CONCATENATE('Sample information'!$B$16,"_",Table1[[#This Row],[PLATE]],"_org_",Table1[[#This Row],[DATE SAMPLE DELIVERY]]))</f>
        <v/>
      </c>
      <c r="T1373" s="121" t="str">
        <f>IF(Table1[[#This Row],[DATE SAMPLE DELIVERY]]="","",(CONCATENATE(20,LEFT(Table1[[#This Row],[DATE SAMPLE DELIVERY]],2),"-",(MID(Table1[[#This Row],[DATE SAMPLE DELIVERY]],3,2)),"-",(RIGHT(Table1[[#This Row],[DATE SAMPLE DELIVERY]],2)))))</f>
        <v/>
      </c>
      <c r="U1373" s="122" t="str">
        <f>IF(Table1[[#This Row],[LIBRARY ID]]="","",IF('Sample information'!$B$22="","RML",'Sample information'!$B$22))</f>
        <v/>
      </c>
      <c r="V1373" s="121" t="s">
        <v>280</v>
      </c>
      <c r="W1373" s="195"/>
      <c r="X1373" s="195"/>
      <c r="Y1373" s="197"/>
      <c r="Z1373" s="197"/>
      <c r="AA1373" s="198"/>
      <c r="AB1373" s="197"/>
      <c r="AC1373" s="199"/>
      <c r="AD1373" s="200"/>
      <c r="AE1373" s="201"/>
      <c r="AF1373" s="195"/>
      <c r="AG1373" s="121"/>
      <c r="AH1373" s="121"/>
      <c r="AI1373" s="121"/>
      <c r="AJ1373" s="121"/>
      <c r="AK1373" s="121"/>
      <c r="AL1373" s="121"/>
      <c r="AM1373" s="121"/>
      <c r="AN1373" s="121"/>
      <c r="AO1373" s="121"/>
      <c r="AP1373" s="121"/>
      <c r="AQ1373" s="121"/>
      <c r="AR1373" s="121"/>
      <c r="AS1373" s="121"/>
      <c r="AT1373" s="121"/>
      <c r="AU1373" s="121"/>
      <c r="AV1373" s="121"/>
      <c r="AW1373" s="121"/>
      <c r="AX1373" s="121"/>
      <c r="AY1373" s="121"/>
      <c r="AZ1373" s="121"/>
      <c r="BA1373" s="121"/>
      <c r="BB1373" s="121"/>
      <c r="BC1373" s="121"/>
      <c r="BD1373" s="121"/>
      <c r="BE1373" s="121"/>
    </row>
    <row r="1374" spans="1:57" s="122" customFormat="1" ht="15">
      <c r="A1374" s="202" t="str">
        <f>IF(Table1[[#This Row],[LIBRARY ID]]="","",CONCATENATE('Sample information'!B$16," #1"," ",Table1[[#This Row],[DATE SAMPLE DELIVERY]]))</f>
        <v/>
      </c>
      <c r="B1374" s="202" t="str">
        <f>IF(Table1[[#This Row],[LIBRARY ID]]="","",CONCATENATE('Sample information'!B$16,"-",Table1[[#This Row],[LIBRARY ID]]))</f>
        <v/>
      </c>
      <c r="C1374" s="194"/>
      <c r="D1374" s="194"/>
      <c r="E1374" s="194"/>
      <c r="F1374" s="204" t="s">
        <v>547</v>
      </c>
      <c r="G1374" s="194"/>
      <c r="H1374" s="194"/>
      <c r="I1374" s="194"/>
      <c r="J1374" s="194"/>
      <c r="K1374" s="194"/>
      <c r="L1374" s="202" t="str">
        <f>IF(Table1[[#This Row],[INDEX CATEGORY]]="",CONCATENATE("Custom (",Table1[[#This Row],[CUSTOM INDEX]],")"),IF(Table1[[#This Row],[INDEX CATEGORY]]="No index","Custom (None)",INDEX(Index!$C$3:$X$230,MATCH(Table1[[#This Row],[INDEX NUMBER]],Index!$B$3:$B$230,0),MATCH(Table1[[#This Row],[INDEX CATEGORY]],Index!$C$2:$X$2,0))))</f>
        <v>Custom ()</v>
      </c>
      <c r="M1374" s="205"/>
      <c r="N1374" s="206" t="s">
        <v>5</v>
      </c>
      <c r="O1374" s="205" t="s">
        <v>46</v>
      </c>
      <c r="P1374" s="210" t="str">
        <f>IF(Table1[[#This Row],[LIBRARY ID]]="","",Table1[[#This Row],[VOLUME]])</f>
        <v/>
      </c>
      <c r="Q1374" s="210" t="str">
        <f>IF(Table1[[#This Row],[LIBRARY ID]]="","",Table1[[#This Row],[CONCENTRATION]]*Table1[[#This Row],[VOLUME]])</f>
        <v/>
      </c>
      <c r="R1374" s="196" t="s">
        <v>983</v>
      </c>
      <c r="S1374" s="207" t="str">
        <f>IF(Table1[[#This Row],[LIBRARY ID]]="","",CONCATENATE('Sample information'!$B$16,"_",Table1[[#This Row],[PLATE]],"_org_",Table1[[#This Row],[DATE SAMPLE DELIVERY]]))</f>
        <v/>
      </c>
      <c r="T1374" s="121" t="str">
        <f>IF(Table1[[#This Row],[DATE SAMPLE DELIVERY]]="","",(CONCATENATE(20,LEFT(Table1[[#This Row],[DATE SAMPLE DELIVERY]],2),"-",(MID(Table1[[#This Row],[DATE SAMPLE DELIVERY]],3,2)),"-",(RIGHT(Table1[[#This Row],[DATE SAMPLE DELIVERY]],2)))))</f>
        <v/>
      </c>
      <c r="U1374" s="122" t="str">
        <f>IF(Table1[[#This Row],[LIBRARY ID]]="","",IF('Sample information'!$B$22="","RML",'Sample information'!$B$22))</f>
        <v/>
      </c>
      <c r="V1374" s="121" t="s">
        <v>280</v>
      </c>
      <c r="W1374" s="195"/>
      <c r="X1374" s="195"/>
      <c r="Y1374" s="197"/>
      <c r="Z1374" s="197"/>
      <c r="AA1374" s="198"/>
      <c r="AB1374" s="197"/>
      <c r="AC1374" s="199"/>
      <c r="AD1374" s="200"/>
      <c r="AE1374" s="201"/>
      <c r="AF1374" s="195"/>
      <c r="AG1374" s="121"/>
      <c r="AH1374" s="121"/>
      <c r="AI1374" s="121"/>
      <c r="AJ1374" s="121"/>
      <c r="AK1374" s="121"/>
      <c r="AL1374" s="121"/>
      <c r="AM1374" s="121"/>
      <c r="AN1374" s="121"/>
      <c r="AO1374" s="121"/>
      <c r="AP1374" s="121"/>
      <c r="AQ1374" s="121"/>
      <c r="AR1374" s="121"/>
      <c r="AS1374" s="121"/>
      <c r="AT1374" s="121"/>
      <c r="AU1374" s="121"/>
      <c r="AV1374" s="121"/>
      <c r="AW1374" s="121"/>
      <c r="AX1374" s="121"/>
      <c r="AY1374" s="121"/>
      <c r="AZ1374" s="121"/>
      <c r="BA1374" s="121"/>
      <c r="BB1374" s="121"/>
      <c r="BC1374" s="121"/>
      <c r="BD1374" s="121"/>
      <c r="BE1374" s="121"/>
    </row>
    <row r="1375" spans="1:57" s="122" customFormat="1" ht="15">
      <c r="A1375" s="202" t="str">
        <f>IF(Table1[[#This Row],[LIBRARY ID]]="","",CONCATENATE('Sample information'!B$16," #1"," ",Table1[[#This Row],[DATE SAMPLE DELIVERY]]))</f>
        <v/>
      </c>
      <c r="B1375" s="202" t="str">
        <f>IF(Table1[[#This Row],[LIBRARY ID]]="","",CONCATENATE('Sample information'!B$16,"-",Table1[[#This Row],[LIBRARY ID]]))</f>
        <v/>
      </c>
      <c r="C1375" s="194"/>
      <c r="D1375" s="194"/>
      <c r="E1375" s="194"/>
      <c r="F1375" s="204" t="s">
        <v>547</v>
      </c>
      <c r="G1375" s="194"/>
      <c r="H1375" s="194"/>
      <c r="I1375" s="194"/>
      <c r="J1375" s="194"/>
      <c r="K1375" s="194"/>
      <c r="L1375" s="202" t="str">
        <f>IF(Table1[[#This Row],[INDEX CATEGORY]]="",CONCATENATE("Custom (",Table1[[#This Row],[CUSTOM INDEX]],")"),IF(Table1[[#This Row],[INDEX CATEGORY]]="No index","Custom (None)",INDEX(Index!$C$3:$X$230,MATCH(Table1[[#This Row],[INDEX NUMBER]],Index!$B$3:$B$230,0),MATCH(Table1[[#This Row],[INDEX CATEGORY]],Index!$C$2:$X$2,0))))</f>
        <v>Custom ()</v>
      </c>
      <c r="M1375" s="205"/>
      <c r="N1375" s="206" t="s">
        <v>5</v>
      </c>
      <c r="O1375" s="205" t="s">
        <v>47</v>
      </c>
      <c r="P1375" s="210" t="str">
        <f>IF(Table1[[#This Row],[LIBRARY ID]]="","",Table1[[#This Row],[VOLUME]])</f>
        <v/>
      </c>
      <c r="Q1375" s="210" t="str">
        <f>IF(Table1[[#This Row],[LIBRARY ID]]="","",Table1[[#This Row],[CONCENTRATION]]*Table1[[#This Row],[VOLUME]])</f>
        <v/>
      </c>
      <c r="R1375" s="196" t="s">
        <v>983</v>
      </c>
      <c r="S1375" s="207" t="str">
        <f>IF(Table1[[#This Row],[LIBRARY ID]]="","",CONCATENATE('Sample information'!$B$16,"_",Table1[[#This Row],[PLATE]],"_org_",Table1[[#This Row],[DATE SAMPLE DELIVERY]]))</f>
        <v/>
      </c>
      <c r="T1375" s="121" t="str">
        <f>IF(Table1[[#This Row],[DATE SAMPLE DELIVERY]]="","",(CONCATENATE(20,LEFT(Table1[[#This Row],[DATE SAMPLE DELIVERY]],2),"-",(MID(Table1[[#This Row],[DATE SAMPLE DELIVERY]],3,2)),"-",(RIGHT(Table1[[#This Row],[DATE SAMPLE DELIVERY]],2)))))</f>
        <v/>
      </c>
      <c r="U1375" s="122" t="str">
        <f>IF(Table1[[#This Row],[LIBRARY ID]]="","",IF('Sample information'!$B$22="","RML",'Sample information'!$B$22))</f>
        <v/>
      </c>
      <c r="V1375" s="121" t="s">
        <v>280</v>
      </c>
      <c r="W1375" s="195"/>
      <c r="X1375" s="195"/>
      <c r="Y1375" s="197"/>
      <c r="Z1375" s="197"/>
      <c r="AA1375" s="198"/>
      <c r="AB1375" s="197"/>
      <c r="AC1375" s="199"/>
      <c r="AD1375" s="200"/>
      <c r="AE1375" s="201"/>
      <c r="AF1375" s="195"/>
      <c r="AG1375" s="121"/>
      <c r="AH1375" s="121"/>
      <c r="AI1375" s="121"/>
      <c r="AJ1375" s="121"/>
      <c r="AK1375" s="121"/>
      <c r="AL1375" s="121"/>
      <c r="AM1375" s="121"/>
      <c r="AN1375" s="121"/>
      <c r="AO1375" s="121"/>
      <c r="AP1375" s="121"/>
      <c r="AQ1375" s="121"/>
      <c r="AR1375" s="121"/>
      <c r="AS1375" s="121"/>
      <c r="AT1375" s="121"/>
      <c r="AU1375" s="121"/>
      <c r="AV1375" s="121"/>
      <c r="AW1375" s="121"/>
      <c r="AX1375" s="121"/>
      <c r="AY1375" s="121"/>
      <c r="AZ1375" s="121"/>
      <c r="BA1375" s="121"/>
      <c r="BB1375" s="121"/>
      <c r="BC1375" s="121"/>
      <c r="BD1375" s="121"/>
      <c r="BE1375" s="121"/>
    </row>
    <row r="1376" spans="1:57" s="122" customFormat="1" ht="15">
      <c r="A1376" s="202" t="str">
        <f>IF(Table1[[#This Row],[LIBRARY ID]]="","",CONCATENATE('Sample information'!B$16," #1"," ",Table1[[#This Row],[DATE SAMPLE DELIVERY]]))</f>
        <v/>
      </c>
      <c r="B1376" s="202" t="str">
        <f>IF(Table1[[#This Row],[LIBRARY ID]]="","",CONCATENATE('Sample information'!B$16,"-",Table1[[#This Row],[LIBRARY ID]]))</f>
        <v/>
      </c>
      <c r="C1376" s="194"/>
      <c r="D1376" s="194"/>
      <c r="E1376" s="194"/>
      <c r="F1376" s="204" t="s">
        <v>547</v>
      </c>
      <c r="G1376" s="194"/>
      <c r="H1376" s="194"/>
      <c r="I1376" s="194"/>
      <c r="J1376" s="194"/>
      <c r="K1376" s="194"/>
      <c r="L1376" s="202" t="str">
        <f>IF(Table1[[#This Row],[INDEX CATEGORY]]="",CONCATENATE("Custom (",Table1[[#This Row],[CUSTOM INDEX]],")"),IF(Table1[[#This Row],[INDEX CATEGORY]]="No index","Custom (None)",INDEX(Index!$C$3:$X$230,MATCH(Table1[[#This Row],[INDEX NUMBER]],Index!$B$3:$B$230,0),MATCH(Table1[[#This Row],[INDEX CATEGORY]],Index!$C$2:$X$2,0))))</f>
        <v>Custom ()</v>
      </c>
      <c r="M1376" s="205"/>
      <c r="N1376" s="206" t="s">
        <v>5</v>
      </c>
      <c r="O1376" s="205" t="s">
        <v>48</v>
      </c>
      <c r="P1376" s="210" t="str">
        <f>IF(Table1[[#This Row],[LIBRARY ID]]="","",Table1[[#This Row],[VOLUME]])</f>
        <v/>
      </c>
      <c r="Q1376" s="210" t="str">
        <f>IF(Table1[[#This Row],[LIBRARY ID]]="","",Table1[[#This Row],[CONCENTRATION]]*Table1[[#This Row],[VOLUME]])</f>
        <v/>
      </c>
      <c r="R1376" s="196" t="s">
        <v>983</v>
      </c>
      <c r="S1376" s="207" t="str">
        <f>IF(Table1[[#This Row],[LIBRARY ID]]="","",CONCATENATE('Sample information'!$B$16,"_",Table1[[#This Row],[PLATE]],"_org_",Table1[[#This Row],[DATE SAMPLE DELIVERY]]))</f>
        <v/>
      </c>
      <c r="T1376" s="121" t="str">
        <f>IF(Table1[[#This Row],[DATE SAMPLE DELIVERY]]="","",(CONCATENATE(20,LEFT(Table1[[#This Row],[DATE SAMPLE DELIVERY]],2),"-",(MID(Table1[[#This Row],[DATE SAMPLE DELIVERY]],3,2)),"-",(RIGHT(Table1[[#This Row],[DATE SAMPLE DELIVERY]],2)))))</f>
        <v/>
      </c>
      <c r="U1376" s="122" t="str">
        <f>IF(Table1[[#This Row],[LIBRARY ID]]="","",IF('Sample information'!$B$22="","RML",'Sample information'!$B$22))</f>
        <v/>
      </c>
      <c r="V1376" s="121" t="s">
        <v>280</v>
      </c>
      <c r="W1376" s="195"/>
      <c r="X1376" s="195"/>
      <c r="Y1376" s="197"/>
      <c r="Z1376" s="197"/>
      <c r="AA1376" s="198"/>
      <c r="AB1376" s="197"/>
      <c r="AC1376" s="199"/>
      <c r="AD1376" s="200"/>
      <c r="AE1376" s="201"/>
      <c r="AF1376" s="195"/>
      <c r="AG1376" s="121"/>
      <c r="AH1376" s="121"/>
      <c r="AI1376" s="121"/>
      <c r="AJ1376" s="121"/>
      <c r="AK1376" s="121"/>
      <c r="AL1376" s="121"/>
      <c r="AM1376" s="121"/>
      <c r="AN1376" s="121"/>
      <c r="AO1376" s="121"/>
      <c r="AP1376" s="121"/>
      <c r="AQ1376" s="121"/>
      <c r="AR1376" s="121"/>
      <c r="AS1376" s="121"/>
      <c r="AT1376" s="121"/>
      <c r="AU1376" s="121"/>
      <c r="AV1376" s="121"/>
      <c r="AW1376" s="121"/>
      <c r="AX1376" s="121"/>
      <c r="AY1376" s="121"/>
      <c r="AZ1376" s="121"/>
      <c r="BA1376" s="121"/>
      <c r="BB1376" s="121"/>
      <c r="BC1376" s="121"/>
      <c r="BD1376" s="121"/>
      <c r="BE1376" s="121"/>
    </row>
    <row r="1377" spans="1:57" s="122" customFormat="1" ht="15">
      <c r="A1377" s="202" t="str">
        <f>IF(Table1[[#This Row],[LIBRARY ID]]="","",CONCATENATE('Sample information'!B$16," #1"," ",Table1[[#This Row],[DATE SAMPLE DELIVERY]]))</f>
        <v/>
      </c>
      <c r="B1377" s="202" t="str">
        <f>IF(Table1[[#This Row],[LIBRARY ID]]="","",CONCATENATE('Sample information'!B$16,"-",Table1[[#This Row],[LIBRARY ID]]))</f>
        <v/>
      </c>
      <c r="C1377" s="194"/>
      <c r="D1377" s="194"/>
      <c r="E1377" s="194"/>
      <c r="F1377" s="204" t="s">
        <v>547</v>
      </c>
      <c r="G1377" s="194"/>
      <c r="H1377" s="194"/>
      <c r="I1377" s="194"/>
      <c r="J1377" s="194"/>
      <c r="K1377" s="194"/>
      <c r="L1377" s="202" t="str">
        <f>IF(Table1[[#This Row],[INDEX CATEGORY]]="",CONCATENATE("Custom (",Table1[[#This Row],[CUSTOM INDEX]],")"),IF(Table1[[#This Row],[INDEX CATEGORY]]="No index","Custom (None)",INDEX(Index!$C$3:$X$230,MATCH(Table1[[#This Row],[INDEX NUMBER]],Index!$B$3:$B$230,0),MATCH(Table1[[#This Row],[INDEX CATEGORY]],Index!$C$2:$X$2,0))))</f>
        <v>Custom ()</v>
      </c>
      <c r="M1377" s="205"/>
      <c r="N1377" s="206" t="s">
        <v>5</v>
      </c>
      <c r="O1377" s="205" t="s">
        <v>49</v>
      </c>
      <c r="P1377" s="210" t="str">
        <f>IF(Table1[[#This Row],[LIBRARY ID]]="","",Table1[[#This Row],[VOLUME]])</f>
        <v/>
      </c>
      <c r="Q1377" s="210" t="str">
        <f>IF(Table1[[#This Row],[LIBRARY ID]]="","",Table1[[#This Row],[CONCENTRATION]]*Table1[[#This Row],[VOLUME]])</f>
        <v/>
      </c>
      <c r="R1377" s="196" t="s">
        <v>983</v>
      </c>
      <c r="S1377" s="207" t="str">
        <f>IF(Table1[[#This Row],[LIBRARY ID]]="","",CONCATENATE('Sample information'!$B$16,"_",Table1[[#This Row],[PLATE]],"_org_",Table1[[#This Row],[DATE SAMPLE DELIVERY]]))</f>
        <v/>
      </c>
      <c r="T1377" s="121" t="str">
        <f>IF(Table1[[#This Row],[DATE SAMPLE DELIVERY]]="","",(CONCATENATE(20,LEFT(Table1[[#This Row],[DATE SAMPLE DELIVERY]],2),"-",(MID(Table1[[#This Row],[DATE SAMPLE DELIVERY]],3,2)),"-",(RIGHT(Table1[[#This Row],[DATE SAMPLE DELIVERY]],2)))))</f>
        <v/>
      </c>
      <c r="U1377" s="122" t="str">
        <f>IF(Table1[[#This Row],[LIBRARY ID]]="","",IF('Sample information'!$B$22="","RML",'Sample information'!$B$22))</f>
        <v/>
      </c>
      <c r="V1377" s="121" t="s">
        <v>280</v>
      </c>
      <c r="W1377" s="195"/>
      <c r="X1377" s="195"/>
      <c r="Y1377" s="197"/>
      <c r="Z1377" s="197"/>
      <c r="AA1377" s="198"/>
      <c r="AB1377" s="197"/>
      <c r="AC1377" s="199"/>
      <c r="AD1377" s="200"/>
      <c r="AE1377" s="201"/>
      <c r="AF1377" s="195"/>
      <c r="AG1377" s="121"/>
      <c r="AH1377" s="121"/>
      <c r="AI1377" s="121"/>
      <c r="AJ1377" s="121"/>
      <c r="AK1377" s="121"/>
      <c r="AL1377" s="121"/>
      <c r="AM1377" s="121"/>
      <c r="AN1377" s="121"/>
      <c r="AO1377" s="121"/>
      <c r="AP1377" s="121"/>
      <c r="AQ1377" s="121"/>
      <c r="AR1377" s="121"/>
      <c r="AS1377" s="121"/>
      <c r="AT1377" s="121"/>
      <c r="AU1377" s="121"/>
      <c r="AV1377" s="121"/>
      <c r="AW1377" s="121"/>
      <c r="AX1377" s="121"/>
      <c r="AY1377" s="121"/>
      <c r="AZ1377" s="121"/>
      <c r="BA1377" s="121"/>
      <c r="BB1377" s="121"/>
      <c r="BC1377" s="121"/>
      <c r="BD1377" s="121"/>
      <c r="BE1377" s="121"/>
    </row>
    <row r="1378" spans="1:57" s="122" customFormat="1" ht="15">
      <c r="A1378" s="202" t="str">
        <f>IF(Table1[[#This Row],[LIBRARY ID]]="","",CONCATENATE('Sample information'!B$16," #1"," ",Table1[[#This Row],[DATE SAMPLE DELIVERY]]))</f>
        <v/>
      </c>
      <c r="B1378" s="202" t="str">
        <f>IF(Table1[[#This Row],[LIBRARY ID]]="","",CONCATENATE('Sample information'!B$16,"-",Table1[[#This Row],[LIBRARY ID]]))</f>
        <v/>
      </c>
      <c r="C1378" s="194"/>
      <c r="D1378" s="194"/>
      <c r="E1378" s="194"/>
      <c r="F1378" s="204" t="s">
        <v>547</v>
      </c>
      <c r="G1378" s="194"/>
      <c r="H1378" s="194"/>
      <c r="I1378" s="194"/>
      <c r="J1378" s="194"/>
      <c r="K1378" s="194"/>
      <c r="L1378" s="202" t="str">
        <f>IF(Table1[[#This Row],[INDEX CATEGORY]]="",CONCATENATE("Custom (",Table1[[#This Row],[CUSTOM INDEX]],")"),IF(Table1[[#This Row],[INDEX CATEGORY]]="No index","Custom (None)",INDEX(Index!$C$3:$X$230,MATCH(Table1[[#This Row],[INDEX NUMBER]],Index!$B$3:$B$230,0),MATCH(Table1[[#This Row],[INDEX CATEGORY]],Index!$C$2:$X$2,0))))</f>
        <v>Custom ()</v>
      </c>
      <c r="M1378" s="205"/>
      <c r="N1378" s="206" t="s">
        <v>5</v>
      </c>
      <c r="O1378" s="205" t="s">
        <v>50</v>
      </c>
      <c r="P1378" s="210" t="str">
        <f>IF(Table1[[#This Row],[LIBRARY ID]]="","",Table1[[#This Row],[VOLUME]])</f>
        <v/>
      </c>
      <c r="Q1378" s="210" t="str">
        <f>IF(Table1[[#This Row],[LIBRARY ID]]="","",Table1[[#This Row],[CONCENTRATION]]*Table1[[#This Row],[VOLUME]])</f>
        <v/>
      </c>
      <c r="R1378" s="196" t="s">
        <v>983</v>
      </c>
      <c r="S1378" s="207" t="str">
        <f>IF(Table1[[#This Row],[LIBRARY ID]]="","",CONCATENATE('Sample information'!$B$16,"_",Table1[[#This Row],[PLATE]],"_org_",Table1[[#This Row],[DATE SAMPLE DELIVERY]]))</f>
        <v/>
      </c>
      <c r="T1378" s="121" t="str">
        <f>IF(Table1[[#This Row],[DATE SAMPLE DELIVERY]]="","",(CONCATENATE(20,LEFT(Table1[[#This Row],[DATE SAMPLE DELIVERY]],2),"-",(MID(Table1[[#This Row],[DATE SAMPLE DELIVERY]],3,2)),"-",(RIGHT(Table1[[#This Row],[DATE SAMPLE DELIVERY]],2)))))</f>
        <v/>
      </c>
      <c r="U1378" s="122" t="str">
        <f>IF(Table1[[#This Row],[LIBRARY ID]]="","",IF('Sample information'!$B$22="","RML",'Sample information'!$B$22))</f>
        <v/>
      </c>
      <c r="V1378" s="121" t="s">
        <v>280</v>
      </c>
      <c r="W1378" s="195"/>
      <c r="X1378" s="195"/>
      <c r="Y1378" s="197"/>
      <c r="Z1378" s="197"/>
      <c r="AA1378" s="198"/>
      <c r="AB1378" s="197"/>
      <c r="AC1378" s="199"/>
      <c r="AD1378" s="200"/>
      <c r="AE1378" s="201"/>
      <c r="AF1378" s="195"/>
      <c r="AG1378" s="121"/>
      <c r="AH1378" s="121"/>
      <c r="AI1378" s="121"/>
      <c r="AJ1378" s="121"/>
      <c r="AK1378" s="121"/>
      <c r="AL1378" s="121"/>
      <c r="AM1378" s="121"/>
      <c r="AN1378" s="121"/>
      <c r="AO1378" s="121"/>
      <c r="AP1378" s="121"/>
      <c r="AQ1378" s="121"/>
      <c r="AR1378" s="121"/>
      <c r="AS1378" s="121"/>
      <c r="AT1378" s="121"/>
      <c r="AU1378" s="121"/>
      <c r="AV1378" s="121"/>
      <c r="AW1378" s="121"/>
      <c r="AX1378" s="121"/>
      <c r="AY1378" s="121"/>
      <c r="AZ1378" s="121"/>
      <c r="BA1378" s="121"/>
      <c r="BB1378" s="121"/>
      <c r="BC1378" s="121"/>
      <c r="BD1378" s="121"/>
      <c r="BE1378" s="121"/>
    </row>
    <row r="1379" spans="1:57" s="122" customFormat="1" ht="15">
      <c r="A1379" s="202" t="str">
        <f>IF(Table1[[#This Row],[LIBRARY ID]]="","",CONCATENATE('Sample information'!B$16," #1"," ",Table1[[#This Row],[DATE SAMPLE DELIVERY]]))</f>
        <v/>
      </c>
      <c r="B1379" s="202" t="str">
        <f>IF(Table1[[#This Row],[LIBRARY ID]]="","",CONCATENATE('Sample information'!B$16,"-",Table1[[#This Row],[LIBRARY ID]]))</f>
        <v/>
      </c>
      <c r="C1379" s="194"/>
      <c r="D1379" s="194"/>
      <c r="E1379" s="194"/>
      <c r="F1379" s="204" t="s">
        <v>547</v>
      </c>
      <c r="G1379" s="194"/>
      <c r="H1379" s="194"/>
      <c r="I1379" s="194"/>
      <c r="J1379" s="194"/>
      <c r="K1379" s="194"/>
      <c r="L1379" s="202" t="str">
        <f>IF(Table1[[#This Row],[INDEX CATEGORY]]="",CONCATENATE("Custom (",Table1[[#This Row],[CUSTOM INDEX]],")"),IF(Table1[[#This Row],[INDEX CATEGORY]]="No index","Custom (None)",INDEX(Index!$C$3:$X$230,MATCH(Table1[[#This Row],[INDEX NUMBER]],Index!$B$3:$B$230,0),MATCH(Table1[[#This Row],[INDEX CATEGORY]],Index!$C$2:$X$2,0))))</f>
        <v>Custom ()</v>
      </c>
      <c r="M1379" s="205"/>
      <c r="N1379" s="206" t="s">
        <v>5</v>
      </c>
      <c r="O1379" s="205" t="s">
        <v>51</v>
      </c>
      <c r="P1379" s="210" t="str">
        <f>IF(Table1[[#This Row],[LIBRARY ID]]="","",Table1[[#This Row],[VOLUME]])</f>
        <v/>
      </c>
      <c r="Q1379" s="210" t="str">
        <f>IF(Table1[[#This Row],[LIBRARY ID]]="","",Table1[[#This Row],[CONCENTRATION]]*Table1[[#This Row],[VOLUME]])</f>
        <v/>
      </c>
      <c r="R1379" s="196" t="s">
        <v>983</v>
      </c>
      <c r="S1379" s="207" t="str">
        <f>IF(Table1[[#This Row],[LIBRARY ID]]="","",CONCATENATE('Sample information'!$B$16,"_",Table1[[#This Row],[PLATE]],"_org_",Table1[[#This Row],[DATE SAMPLE DELIVERY]]))</f>
        <v/>
      </c>
      <c r="T1379" s="121" t="str">
        <f>IF(Table1[[#This Row],[DATE SAMPLE DELIVERY]]="","",(CONCATENATE(20,LEFT(Table1[[#This Row],[DATE SAMPLE DELIVERY]],2),"-",(MID(Table1[[#This Row],[DATE SAMPLE DELIVERY]],3,2)),"-",(RIGHT(Table1[[#This Row],[DATE SAMPLE DELIVERY]],2)))))</f>
        <v/>
      </c>
      <c r="U1379" s="122" t="str">
        <f>IF(Table1[[#This Row],[LIBRARY ID]]="","",IF('Sample information'!$B$22="","RML",'Sample information'!$B$22))</f>
        <v/>
      </c>
      <c r="V1379" s="121" t="s">
        <v>280</v>
      </c>
      <c r="W1379" s="195"/>
      <c r="X1379" s="195"/>
      <c r="Y1379" s="197"/>
      <c r="Z1379" s="197"/>
      <c r="AA1379" s="198"/>
      <c r="AB1379" s="197"/>
      <c r="AC1379" s="199"/>
      <c r="AD1379" s="200"/>
      <c r="AE1379" s="201"/>
      <c r="AF1379" s="195"/>
      <c r="AG1379" s="121"/>
      <c r="AH1379" s="121"/>
      <c r="AI1379" s="121"/>
      <c r="AJ1379" s="121"/>
      <c r="AK1379" s="121"/>
      <c r="AL1379" s="121"/>
      <c r="AM1379" s="121"/>
      <c r="AN1379" s="121"/>
      <c r="AO1379" s="121"/>
      <c r="AP1379" s="121"/>
      <c r="AQ1379" s="121"/>
      <c r="AR1379" s="121"/>
      <c r="AS1379" s="121"/>
      <c r="AT1379" s="121"/>
      <c r="AU1379" s="121"/>
      <c r="AV1379" s="121"/>
      <c r="AW1379" s="121"/>
      <c r="AX1379" s="121"/>
      <c r="AY1379" s="121"/>
      <c r="AZ1379" s="121"/>
      <c r="BA1379" s="121"/>
      <c r="BB1379" s="121"/>
      <c r="BC1379" s="121"/>
      <c r="BD1379" s="121"/>
      <c r="BE1379" s="121"/>
    </row>
    <row r="1380" spans="1:57" s="122" customFormat="1" ht="15">
      <c r="A1380" s="202" t="str">
        <f>IF(Table1[[#This Row],[LIBRARY ID]]="","",CONCATENATE('Sample information'!B$16," #1"," ",Table1[[#This Row],[DATE SAMPLE DELIVERY]]))</f>
        <v/>
      </c>
      <c r="B1380" s="202" t="str">
        <f>IF(Table1[[#This Row],[LIBRARY ID]]="","",CONCATENATE('Sample information'!B$16,"-",Table1[[#This Row],[LIBRARY ID]]))</f>
        <v/>
      </c>
      <c r="C1380" s="194"/>
      <c r="D1380" s="194"/>
      <c r="E1380" s="194"/>
      <c r="F1380" s="204" t="s">
        <v>547</v>
      </c>
      <c r="G1380" s="194"/>
      <c r="H1380" s="194"/>
      <c r="I1380" s="194"/>
      <c r="J1380" s="194"/>
      <c r="K1380" s="194"/>
      <c r="L1380" s="202" t="str">
        <f>IF(Table1[[#This Row],[INDEX CATEGORY]]="",CONCATENATE("Custom (",Table1[[#This Row],[CUSTOM INDEX]],")"),IF(Table1[[#This Row],[INDEX CATEGORY]]="No index","Custom (None)",INDEX(Index!$C$3:$X$230,MATCH(Table1[[#This Row],[INDEX NUMBER]],Index!$B$3:$B$230,0),MATCH(Table1[[#This Row],[INDEX CATEGORY]],Index!$C$2:$X$2,0))))</f>
        <v>Custom ()</v>
      </c>
      <c r="M1380" s="205"/>
      <c r="N1380" s="206" t="s">
        <v>5</v>
      </c>
      <c r="O1380" s="205" t="s">
        <v>52</v>
      </c>
      <c r="P1380" s="210" t="str">
        <f>IF(Table1[[#This Row],[LIBRARY ID]]="","",Table1[[#This Row],[VOLUME]])</f>
        <v/>
      </c>
      <c r="Q1380" s="210" t="str">
        <f>IF(Table1[[#This Row],[LIBRARY ID]]="","",Table1[[#This Row],[CONCENTRATION]]*Table1[[#This Row],[VOLUME]])</f>
        <v/>
      </c>
      <c r="R1380" s="196" t="s">
        <v>983</v>
      </c>
      <c r="S1380" s="207" t="str">
        <f>IF(Table1[[#This Row],[LIBRARY ID]]="","",CONCATENATE('Sample information'!$B$16,"_",Table1[[#This Row],[PLATE]],"_org_",Table1[[#This Row],[DATE SAMPLE DELIVERY]]))</f>
        <v/>
      </c>
      <c r="T1380" s="121" t="str">
        <f>IF(Table1[[#This Row],[DATE SAMPLE DELIVERY]]="","",(CONCATENATE(20,LEFT(Table1[[#This Row],[DATE SAMPLE DELIVERY]],2),"-",(MID(Table1[[#This Row],[DATE SAMPLE DELIVERY]],3,2)),"-",(RIGHT(Table1[[#This Row],[DATE SAMPLE DELIVERY]],2)))))</f>
        <v/>
      </c>
      <c r="U1380" s="122" t="str">
        <f>IF(Table1[[#This Row],[LIBRARY ID]]="","",IF('Sample information'!$B$22="","RML",'Sample information'!$B$22))</f>
        <v/>
      </c>
      <c r="V1380" s="121" t="s">
        <v>280</v>
      </c>
      <c r="W1380" s="195"/>
      <c r="X1380" s="195"/>
      <c r="Y1380" s="197"/>
      <c r="Z1380" s="197"/>
      <c r="AA1380" s="198"/>
      <c r="AB1380" s="197"/>
      <c r="AC1380" s="199"/>
      <c r="AD1380" s="200"/>
      <c r="AE1380" s="201"/>
      <c r="AF1380" s="195"/>
      <c r="AG1380" s="121"/>
      <c r="AH1380" s="121"/>
      <c r="AI1380" s="121"/>
      <c r="AJ1380" s="121"/>
      <c r="AK1380" s="121"/>
      <c r="AL1380" s="121"/>
      <c r="AM1380" s="121"/>
      <c r="AN1380" s="121"/>
      <c r="AO1380" s="121"/>
      <c r="AP1380" s="121"/>
      <c r="AQ1380" s="121"/>
      <c r="AR1380" s="121"/>
      <c r="AS1380" s="121"/>
      <c r="AT1380" s="121"/>
      <c r="AU1380" s="121"/>
      <c r="AV1380" s="121"/>
      <c r="AW1380" s="121"/>
      <c r="AX1380" s="121"/>
      <c r="AY1380" s="121"/>
      <c r="AZ1380" s="121"/>
      <c r="BA1380" s="121"/>
      <c r="BB1380" s="121"/>
      <c r="BC1380" s="121"/>
      <c r="BD1380" s="121"/>
      <c r="BE1380" s="121"/>
    </row>
    <row r="1381" spans="1:57" s="122" customFormat="1" ht="15">
      <c r="A1381" s="202" t="str">
        <f>IF(Table1[[#This Row],[LIBRARY ID]]="","",CONCATENATE('Sample information'!B$16," #1"," ",Table1[[#This Row],[DATE SAMPLE DELIVERY]]))</f>
        <v/>
      </c>
      <c r="B1381" s="202" t="str">
        <f>IF(Table1[[#This Row],[LIBRARY ID]]="","",CONCATENATE('Sample information'!B$16,"-",Table1[[#This Row],[LIBRARY ID]]))</f>
        <v/>
      </c>
      <c r="C1381" s="194"/>
      <c r="D1381" s="194"/>
      <c r="E1381" s="194"/>
      <c r="F1381" s="204" t="s">
        <v>547</v>
      </c>
      <c r="G1381" s="194"/>
      <c r="H1381" s="194"/>
      <c r="I1381" s="194"/>
      <c r="J1381" s="194"/>
      <c r="K1381" s="194"/>
      <c r="L1381" s="202" t="str">
        <f>IF(Table1[[#This Row],[INDEX CATEGORY]]="",CONCATENATE("Custom (",Table1[[#This Row],[CUSTOM INDEX]],")"),IF(Table1[[#This Row],[INDEX CATEGORY]]="No index","Custom (None)",INDEX(Index!$C$3:$X$230,MATCH(Table1[[#This Row],[INDEX NUMBER]],Index!$B$3:$B$230,0),MATCH(Table1[[#This Row],[INDEX CATEGORY]],Index!$C$2:$X$2,0))))</f>
        <v>Custom ()</v>
      </c>
      <c r="M1381" s="205"/>
      <c r="N1381" s="206" t="s">
        <v>5</v>
      </c>
      <c r="O1381" s="205" t="s">
        <v>53</v>
      </c>
      <c r="P1381" s="210" t="str">
        <f>IF(Table1[[#This Row],[LIBRARY ID]]="","",Table1[[#This Row],[VOLUME]])</f>
        <v/>
      </c>
      <c r="Q1381" s="210" t="str">
        <f>IF(Table1[[#This Row],[LIBRARY ID]]="","",Table1[[#This Row],[CONCENTRATION]]*Table1[[#This Row],[VOLUME]])</f>
        <v/>
      </c>
      <c r="R1381" s="196" t="s">
        <v>983</v>
      </c>
      <c r="S1381" s="207" t="str">
        <f>IF(Table1[[#This Row],[LIBRARY ID]]="","",CONCATENATE('Sample information'!$B$16,"_",Table1[[#This Row],[PLATE]],"_org_",Table1[[#This Row],[DATE SAMPLE DELIVERY]]))</f>
        <v/>
      </c>
      <c r="T1381" s="121" t="str">
        <f>IF(Table1[[#This Row],[DATE SAMPLE DELIVERY]]="","",(CONCATENATE(20,LEFT(Table1[[#This Row],[DATE SAMPLE DELIVERY]],2),"-",(MID(Table1[[#This Row],[DATE SAMPLE DELIVERY]],3,2)),"-",(RIGHT(Table1[[#This Row],[DATE SAMPLE DELIVERY]],2)))))</f>
        <v/>
      </c>
      <c r="U1381" s="122" t="str">
        <f>IF(Table1[[#This Row],[LIBRARY ID]]="","",IF('Sample information'!$B$22="","RML",'Sample information'!$B$22))</f>
        <v/>
      </c>
      <c r="V1381" s="121" t="s">
        <v>280</v>
      </c>
      <c r="W1381" s="195"/>
      <c r="X1381" s="195"/>
      <c r="Y1381" s="197"/>
      <c r="Z1381" s="197"/>
      <c r="AA1381" s="198"/>
      <c r="AB1381" s="197"/>
      <c r="AC1381" s="199"/>
      <c r="AD1381" s="200"/>
      <c r="AE1381" s="201"/>
      <c r="AF1381" s="195"/>
      <c r="AG1381" s="121"/>
      <c r="AH1381" s="121"/>
      <c r="AI1381" s="121"/>
      <c r="AJ1381" s="121"/>
      <c r="AK1381" s="121"/>
      <c r="AL1381" s="121"/>
      <c r="AM1381" s="121"/>
      <c r="AN1381" s="121"/>
      <c r="AO1381" s="121"/>
      <c r="AP1381" s="121"/>
      <c r="AQ1381" s="121"/>
      <c r="AR1381" s="121"/>
      <c r="AS1381" s="121"/>
      <c r="AT1381" s="121"/>
      <c r="AU1381" s="121"/>
      <c r="AV1381" s="121"/>
      <c r="AW1381" s="121"/>
      <c r="AX1381" s="121"/>
      <c r="AY1381" s="121"/>
      <c r="AZ1381" s="121"/>
      <c r="BA1381" s="121"/>
      <c r="BB1381" s="121"/>
      <c r="BC1381" s="121"/>
      <c r="BD1381" s="121"/>
      <c r="BE1381" s="121"/>
    </row>
    <row r="1382" spans="1:57" s="122" customFormat="1" ht="15">
      <c r="A1382" s="202" t="str">
        <f>IF(Table1[[#This Row],[LIBRARY ID]]="","",CONCATENATE('Sample information'!B$16," #1"," ",Table1[[#This Row],[DATE SAMPLE DELIVERY]]))</f>
        <v/>
      </c>
      <c r="B1382" s="202" t="str">
        <f>IF(Table1[[#This Row],[LIBRARY ID]]="","",CONCATENATE('Sample information'!B$16,"-",Table1[[#This Row],[LIBRARY ID]]))</f>
        <v/>
      </c>
      <c r="C1382" s="194"/>
      <c r="D1382" s="194"/>
      <c r="E1382" s="194"/>
      <c r="F1382" s="204" t="s">
        <v>547</v>
      </c>
      <c r="G1382" s="194"/>
      <c r="H1382" s="194"/>
      <c r="I1382" s="194"/>
      <c r="J1382" s="194"/>
      <c r="K1382" s="194"/>
      <c r="L1382" s="202" t="str">
        <f>IF(Table1[[#This Row],[INDEX CATEGORY]]="",CONCATENATE("Custom (",Table1[[#This Row],[CUSTOM INDEX]],")"),IF(Table1[[#This Row],[INDEX CATEGORY]]="No index","Custom (None)",INDEX(Index!$C$3:$X$230,MATCH(Table1[[#This Row],[INDEX NUMBER]],Index!$B$3:$B$230,0),MATCH(Table1[[#This Row],[INDEX CATEGORY]],Index!$C$2:$X$2,0))))</f>
        <v>Custom ()</v>
      </c>
      <c r="M1382" s="205"/>
      <c r="N1382" s="206" t="s">
        <v>5</v>
      </c>
      <c r="O1382" s="205" t="s">
        <v>54</v>
      </c>
      <c r="P1382" s="210" t="str">
        <f>IF(Table1[[#This Row],[LIBRARY ID]]="","",Table1[[#This Row],[VOLUME]])</f>
        <v/>
      </c>
      <c r="Q1382" s="210" t="str">
        <f>IF(Table1[[#This Row],[LIBRARY ID]]="","",Table1[[#This Row],[CONCENTRATION]]*Table1[[#This Row],[VOLUME]])</f>
        <v/>
      </c>
      <c r="R1382" s="196" t="s">
        <v>983</v>
      </c>
      <c r="S1382" s="207" t="str">
        <f>IF(Table1[[#This Row],[LIBRARY ID]]="","",CONCATENATE('Sample information'!$B$16,"_",Table1[[#This Row],[PLATE]],"_org_",Table1[[#This Row],[DATE SAMPLE DELIVERY]]))</f>
        <v/>
      </c>
      <c r="T1382" s="121" t="str">
        <f>IF(Table1[[#This Row],[DATE SAMPLE DELIVERY]]="","",(CONCATENATE(20,LEFT(Table1[[#This Row],[DATE SAMPLE DELIVERY]],2),"-",(MID(Table1[[#This Row],[DATE SAMPLE DELIVERY]],3,2)),"-",(RIGHT(Table1[[#This Row],[DATE SAMPLE DELIVERY]],2)))))</f>
        <v/>
      </c>
      <c r="U1382" s="122" t="str">
        <f>IF(Table1[[#This Row],[LIBRARY ID]]="","",IF('Sample information'!$B$22="","RML",'Sample information'!$B$22))</f>
        <v/>
      </c>
      <c r="V1382" s="121" t="s">
        <v>280</v>
      </c>
      <c r="W1382" s="195"/>
      <c r="X1382" s="195"/>
      <c r="Y1382" s="197"/>
      <c r="Z1382" s="197"/>
      <c r="AA1382" s="198"/>
      <c r="AB1382" s="197"/>
      <c r="AC1382" s="199"/>
      <c r="AD1382" s="200"/>
      <c r="AE1382" s="201"/>
      <c r="AF1382" s="195"/>
      <c r="AG1382" s="121"/>
      <c r="AH1382" s="121"/>
      <c r="AI1382" s="121"/>
      <c r="AJ1382" s="121"/>
      <c r="AK1382" s="121"/>
      <c r="AL1382" s="121"/>
      <c r="AM1382" s="121"/>
      <c r="AN1382" s="121"/>
      <c r="AO1382" s="121"/>
      <c r="AP1382" s="121"/>
      <c r="AQ1382" s="121"/>
      <c r="AR1382" s="121"/>
      <c r="AS1382" s="121"/>
      <c r="AT1382" s="121"/>
      <c r="AU1382" s="121"/>
      <c r="AV1382" s="121"/>
      <c r="AW1382" s="121"/>
      <c r="AX1382" s="121"/>
      <c r="AY1382" s="121"/>
      <c r="AZ1382" s="121"/>
      <c r="BA1382" s="121"/>
      <c r="BB1382" s="121"/>
      <c r="BC1382" s="121"/>
      <c r="BD1382" s="121"/>
      <c r="BE1382" s="121"/>
    </row>
    <row r="1383" spans="1:57" s="122" customFormat="1" ht="15">
      <c r="A1383" s="202" t="str">
        <f>IF(Table1[[#This Row],[LIBRARY ID]]="","",CONCATENATE('Sample information'!B$16," #1"," ",Table1[[#This Row],[DATE SAMPLE DELIVERY]]))</f>
        <v/>
      </c>
      <c r="B1383" s="202" t="str">
        <f>IF(Table1[[#This Row],[LIBRARY ID]]="","",CONCATENATE('Sample information'!B$16,"-",Table1[[#This Row],[LIBRARY ID]]))</f>
        <v/>
      </c>
      <c r="C1383" s="194"/>
      <c r="D1383" s="194"/>
      <c r="E1383" s="194"/>
      <c r="F1383" s="204" t="s">
        <v>547</v>
      </c>
      <c r="G1383" s="194"/>
      <c r="H1383" s="194"/>
      <c r="I1383" s="194"/>
      <c r="J1383" s="194"/>
      <c r="K1383" s="194"/>
      <c r="L1383" s="202" t="str">
        <f>IF(Table1[[#This Row],[INDEX CATEGORY]]="",CONCATENATE("Custom (",Table1[[#This Row],[CUSTOM INDEX]],")"),IF(Table1[[#This Row],[INDEX CATEGORY]]="No index","Custom (None)",INDEX(Index!$C$3:$X$230,MATCH(Table1[[#This Row],[INDEX NUMBER]],Index!$B$3:$B$230,0),MATCH(Table1[[#This Row],[INDEX CATEGORY]],Index!$C$2:$X$2,0))))</f>
        <v>Custom ()</v>
      </c>
      <c r="M1383" s="205"/>
      <c r="N1383" s="206" t="s">
        <v>5</v>
      </c>
      <c r="O1383" s="205" t="s">
        <v>55</v>
      </c>
      <c r="P1383" s="210" t="str">
        <f>IF(Table1[[#This Row],[LIBRARY ID]]="","",Table1[[#This Row],[VOLUME]])</f>
        <v/>
      </c>
      <c r="Q1383" s="210" t="str">
        <f>IF(Table1[[#This Row],[LIBRARY ID]]="","",Table1[[#This Row],[CONCENTRATION]]*Table1[[#This Row],[VOLUME]])</f>
        <v/>
      </c>
      <c r="R1383" s="196" t="s">
        <v>983</v>
      </c>
      <c r="S1383" s="207" t="str">
        <f>IF(Table1[[#This Row],[LIBRARY ID]]="","",CONCATENATE('Sample information'!$B$16,"_",Table1[[#This Row],[PLATE]],"_org_",Table1[[#This Row],[DATE SAMPLE DELIVERY]]))</f>
        <v/>
      </c>
      <c r="T1383" s="121" t="str">
        <f>IF(Table1[[#This Row],[DATE SAMPLE DELIVERY]]="","",(CONCATENATE(20,LEFT(Table1[[#This Row],[DATE SAMPLE DELIVERY]],2),"-",(MID(Table1[[#This Row],[DATE SAMPLE DELIVERY]],3,2)),"-",(RIGHT(Table1[[#This Row],[DATE SAMPLE DELIVERY]],2)))))</f>
        <v/>
      </c>
      <c r="U1383" s="122" t="str">
        <f>IF(Table1[[#This Row],[LIBRARY ID]]="","",IF('Sample information'!$B$22="","RML",'Sample information'!$B$22))</f>
        <v/>
      </c>
      <c r="V1383" s="121" t="s">
        <v>280</v>
      </c>
      <c r="W1383" s="195"/>
      <c r="X1383" s="195"/>
      <c r="Y1383" s="197"/>
      <c r="Z1383" s="197"/>
      <c r="AA1383" s="198"/>
      <c r="AB1383" s="197"/>
      <c r="AC1383" s="199"/>
      <c r="AD1383" s="200"/>
      <c r="AE1383" s="201"/>
      <c r="AF1383" s="195"/>
      <c r="AG1383" s="121"/>
      <c r="AH1383" s="121"/>
      <c r="AI1383" s="121"/>
      <c r="AJ1383" s="121"/>
      <c r="AK1383" s="121"/>
      <c r="AL1383" s="121"/>
      <c r="AM1383" s="121"/>
      <c r="AN1383" s="121"/>
      <c r="AO1383" s="121"/>
      <c r="AP1383" s="121"/>
      <c r="AQ1383" s="121"/>
      <c r="AR1383" s="121"/>
      <c r="AS1383" s="121"/>
      <c r="AT1383" s="121"/>
      <c r="AU1383" s="121"/>
      <c r="AV1383" s="121"/>
      <c r="AW1383" s="121"/>
      <c r="AX1383" s="121"/>
      <c r="AY1383" s="121"/>
      <c r="AZ1383" s="121"/>
      <c r="BA1383" s="121"/>
      <c r="BB1383" s="121"/>
      <c r="BC1383" s="121"/>
      <c r="BD1383" s="121"/>
      <c r="BE1383" s="121"/>
    </row>
    <row r="1384" spans="1:57" s="122" customFormat="1" ht="15">
      <c r="A1384" s="202" t="str">
        <f>IF(Table1[[#This Row],[LIBRARY ID]]="","",CONCATENATE('Sample information'!B$16," #1"," ",Table1[[#This Row],[DATE SAMPLE DELIVERY]]))</f>
        <v/>
      </c>
      <c r="B1384" s="202" t="str">
        <f>IF(Table1[[#This Row],[LIBRARY ID]]="","",CONCATENATE('Sample information'!B$16,"-",Table1[[#This Row],[LIBRARY ID]]))</f>
        <v/>
      </c>
      <c r="C1384" s="194"/>
      <c r="D1384" s="194"/>
      <c r="E1384" s="194"/>
      <c r="F1384" s="204" t="s">
        <v>547</v>
      </c>
      <c r="G1384" s="194"/>
      <c r="H1384" s="194"/>
      <c r="I1384" s="194"/>
      <c r="J1384" s="194"/>
      <c r="K1384" s="194"/>
      <c r="L1384" s="202" t="str">
        <f>IF(Table1[[#This Row],[INDEX CATEGORY]]="",CONCATENATE("Custom (",Table1[[#This Row],[CUSTOM INDEX]],")"),IF(Table1[[#This Row],[INDEX CATEGORY]]="No index","Custom (None)",INDEX(Index!$C$3:$X$230,MATCH(Table1[[#This Row],[INDEX NUMBER]],Index!$B$3:$B$230,0),MATCH(Table1[[#This Row],[INDEX CATEGORY]],Index!$C$2:$X$2,0))))</f>
        <v>Custom ()</v>
      </c>
      <c r="M1384" s="205"/>
      <c r="N1384" s="206" t="s">
        <v>5</v>
      </c>
      <c r="O1384" s="205" t="s">
        <v>56</v>
      </c>
      <c r="P1384" s="210" t="str">
        <f>IF(Table1[[#This Row],[LIBRARY ID]]="","",Table1[[#This Row],[VOLUME]])</f>
        <v/>
      </c>
      <c r="Q1384" s="210" t="str">
        <f>IF(Table1[[#This Row],[LIBRARY ID]]="","",Table1[[#This Row],[CONCENTRATION]]*Table1[[#This Row],[VOLUME]])</f>
        <v/>
      </c>
      <c r="R1384" s="196" t="s">
        <v>983</v>
      </c>
      <c r="S1384" s="207" t="str">
        <f>IF(Table1[[#This Row],[LIBRARY ID]]="","",CONCATENATE('Sample information'!$B$16,"_",Table1[[#This Row],[PLATE]],"_org_",Table1[[#This Row],[DATE SAMPLE DELIVERY]]))</f>
        <v/>
      </c>
      <c r="T1384" s="121" t="str">
        <f>IF(Table1[[#This Row],[DATE SAMPLE DELIVERY]]="","",(CONCATENATE(20,LEFT(Table1[[#This Row],[DATE SAMPLE DELIVERY]],2),"-",(MID(Table1[[#This Row],[DATE SAMPLE DELIVERY]],3,2)),"-",(RIGHT(Table1[[#This Row],[DATE SAMPLE DELIVERY]],2)))))</f>
        <v/>
      </c>
      <c r="U1384" s="122" t="str">
        <f>IF(Table1[[#This Row],[LIBRARY ID]]="","",IF('Sample information'!$B$22="","RML",'Sample information'!$B$22))</f>
        <v/>
      </c>
      <c r="V1384" s="121" t="s">
        <v>280</v>
      </c>
      <c r="W1384" s="195"/>
      <c r="X1384" s="195"/>
      <c r="Y1384" s="197"/>
      <c r="Z1384" s="197"/>
      <c r="AA1384" s="198"/>
      <c r="AB1384" s="197"/>
      <c r="AC1384" s="199"/>
      <c r="AD1384" s="200"/>
      <c r="AE1384" s="201"/>
      <c r="AF1384" s="195"/>
      <c r="AG1384" s="121"/>
      <c r="AH1384" s="121"/>
      <c r="AI1384" s="121"/>
      <c r="AJ1384" s="121"/>
      <c r="AK1384" s="121"/>
      <c r="AL1384" s="121"/>
      <c r="AM1384" s="121"/>
      <c r="AN1384" s="121"/>
      <c r="AO1384" s="121"/>
      <c r="AP1384" s="121"/>
      <c r="AQ1384" s="121"/>
      <c r="AR1384" s="121"/>
      <c r="AS1384" s="121"/>
      <c r="AT1384" s="121"/>
      <c r="AU1384" s="121"/>
      <c r="AV1384" s="121"/>
      <c r="AW1384" s="121"/>
      <c r="AX1384" s="121"/>
      <c r="AY1384" s="121"/>
      <c r="AZ1384" s="121"/>
      <c r="BA1384" s="121"/>
      <c r="BB1384" s="121"/>
      <c r="BC1384" s="121"/>
      <c r="BD1384" s="121"/>
      <c r="BE1384" s="121"/>
    </row>
    <row r="1385" spans="1:57" s="122" customFormat="1" ht="15">
      <c r="A1385" s="202" t="str">
        <f>IF(Table1[[#This Row],[LIBRARY ID]]="","",CONCATENATE('Sample information'!B$16," #1"," ",Table1[[#This Row],[DATE SAMPLE DELIVERY]]))</f>
        <v/>
      </c>
      <c r="B1385" s="202" t="str">
        <f>IF(Table1[[#This Row],[LIBRARY ID]]="","",CONCATENATE('Sample information'!B$16,"-",Table1[[#This Row],[LIBRARY ID]]))</f>
        <v/>
      </c>
      <c r="C1385" s="194"/>
      <c r="D1385" s="194"/>
      <c r="E1385" s="194"/>
      <c r="F1385" s="204" t="s">
        <v>547</v>
      </c>
      <c r="G1385" s="194"/>
      <c r="H1385" s="194"/>
      <c r="I1385" s="194"/>
      <c r="J1385" s="194"/>
      <c r="K1385" s="194"/>
      <c r="L1385" s="202" t="str">
        <f>IF(Table1[[#This Row],[INDEX CATEGORY]]="",CONCATENATE("Custom (",Table1[[#This Row],[CUSTOM INDEX]],")"),IF(Table1[[#This Row],[INDEX CATEGORY]]="No index","Custom (None)",INDEX(Index!$C$3:$X$230,MATCH(Table1[[#This Row],[INDEX NUMBER]],Index!$B$3:$B$230,0),MATCH(Table1[[#This Row],[INDEX CATEGORY]],Index!$C$2:$X$2,0))))</f>
        <v>Custom ()</v>
      </c>
      <c r="M1385" s="205"/>
      <c r="N1385" s="206" t="s">
        <v>5</v>
      </c>
      <c r="O1385" s="205" t="s">
        <v>57</v>
      </c>
      <c r="P1385" s="210" t="str">
        <f>IF(Table1[[#This Row],[LIBRARY ID]]="","",Table1[[#This Row],[VOLUME]])</f>
        <v/>
      </c>
      <c r="Q1385" s="210" t="str">
        <f>IF(Table1[[#This Row],[LIBRARY ID]]="","",Table1[[#This Row],[CONCENTRATION]]*Table1[[#This Row],[VOLUME]])</f>
        <v/>
      </c>
      <c r="R1385" s="196" t="s">
        <v>983</v>
      </c>
      <c r="S1385" s="207" t="str">
        <f>IF(Table1[[#This Row],[LIBRARY ID]]="","",CONCATENATE('Sample information'!$B$16,"_",Table1[[#This Row],[PLATE]],"_org_",Table1[[#This Row],[DATE SAMPLE DELIVERY]]))</f>
        <v/>
      </c>
      <c r="T1385" s="121" t="str">
        <f>IF(Table1[[#This Row],[DATE SAMPLE DELIVERY]]="","",(CONCATENATE(20,LEFT(Table1[[#This Row],[DATE SAMPLE DELIVERY]],2),"-",(MID(Table1[[#This Row],[DATE SAMPLE DELIVERY]],3,2)),"-",(RIGHT(Table1[[#This Row],[DATE SAMPLE DELIVERY]],2)))))</f>
        <v/>
      </c>
      <c r="U1385" s="122" t="str">
        <f>IF(Table1[[#This Row],[LIBRARY ID]]="","",IF('Sample information'!$B$22="","RML",'Sample information'!$B$22))</f>
        <v/>
      </c>
      <c r="V1385" s="121" t="s">
        <v>280</v>
      </c>
      <c r="W1385" s="195"/>
      <c r="X1385" s="195"/>
      <c r="Y1385" s="197"/>
      <c r="Z1385" s="197"/>
      <c r="AA1385" s="198"/>
      <c r="AB1385" s="197"/>
      <c r="AC1385" s="199"/>
      <c r="AD1385" s="200"/>
      <c r="AE1385" s="201"/>
      <c r="AF1385" s="195"/>
      <c r="AG1385" s="121"/>
      <c r="AH1385" s="121"/>
      <c r="AI1385" s="121"/>
      <c r="AJ1385" s="121"/>
      <c r="AK1385" s="121"/>
      <c r="AL1385" s="121"/>
      <c r="AM1385" s="121"/>
      <c r="AN1385" s="121"/>
      <c r="AO1385" s="121"/>
      <c r="AP1385" s="121"/>
      <c r="AQ1385" s="121"/>
      <c r="AR1385" s="121"/>
      <c r="AS1385" s="121"/>
      <c r="AT1385" s="121"/>
      <c r="AU1385" s="121"/>
      <c r="AV1385" s="121"/>
      <c r="AW1385" s="121"/>
      <c r="AX1385" s="121"/>
      <c r="AY1385" s="121"/>
      <c r="AZ1385" s="121"/>
      <c r="BA1385" s="121"/>
      <c r="BB1385" s="121"/>
      <c r="BC1385" s="121"/>
      <c r="BD1385" s="121"/>
      <c r="BE1385" s="121"/>
    </row>
    <row r="1386" spans="1:57" s="122" customFormat="1" ht="15">
      <c r="A1386" s="202" t="str">
        <f>IF(Table1[[#This Row],[LIBRARY ID]]="","",CONCATENATE('Sample information'!B$16," #1"," ",Table1[[#This Row],[DATE SAMPLE DELIVERY]]))</f>
        <v/>
      </c>
      <c r="B1386" s="202" t="str">
        <f>IF(Table1[[#This Row],[LIBRARY ID]]="","",CONCATENATE('Sample information'!B$16,"-",Table1[[#This Row],[LIBRARY ID]]))</f>
        <v/>
      </c>
      <c r="C1386" s="194"/>
      <c r="D1386" s="194"/>
      <c r="E1386" s="194"/>
      <c r="F1386" s="204" t="s">
        <v>547</v>
      </c>
      <c r="G1386" s="194"/>
      <c r="H1386" s="194"/>
      <c r="I1386" s="194"/>
      <c r="J1386" s="194"/>
      <c r="K1386" s="194"/>
      <c r="L1386" s="202" t="str">
        <f>IF(Table1[[#This Row],[INDEX CATEGORY]]="",CONCATENATE("Custom (",Table1[[#This Row],[CUSTOM INDEX]],")"),IF(Table1[[#This Row],[INDEX CATEGORY]]="No index","Custom (None)",INDEX(Index!$C$3:$X$230,MATCH(Table1[[#This Row],[INDEX NUMBER]],Index!$B$3:$B$230,0),MATCH(Table1[[#This Row],[INDEX CATEGORY]],Index!$C$2:$X$2,0))))</f>
        <v>Custom ()</v>
      </c>
      <c r="M1386" s="205"/>
      <c r="N1386" s="206" t="s">
        <v>5</v>
      </c>
      <c r="O1386" s="205" t="s">
        <v>58</v>
      </c>
      <c r="P1386" s="210" t="str">
        <f>IF(Table1[[#This Row],[LIBRARY ID]]="","",Table1[[#This Row],[VOLUME]])</f>
        <v/>
      </c>
      <c r="Q1386" s="210" t="str">
        <f>IF(Table1[[#This Row],[LIBRARY ID]]="","",Table1[[#This Row],[CONCENTRATION]]*Table1[[#This Row],[VOLUME]])</f>
        <v/>
      </c>
      <c r="R1386" s="196" t="s">
        <v>983</v>
      </c>
      <c r="S1386" s="207" t="str">
        <f>IF(Table1[[#This Row],[LIBRARY ID]]="","",CONCATENATE('Sample information'!$B$16,"_",Table1[[#This Row],[PLATE]],"_org_",Table1[[#This Row],[DATE SAMPLE DELIVERY]]))</f>
        <v/>
      </c>
      <c r="T1386" s="121" t="str">
        <f>IF(Table1[[#This Row],[DATE SAMPLE DELIVERY]]="","",(CONCATENATE(20,LEFT(Table1[[#This Row],[DATE SAMPLE DELIVERY]],2),"-",(MID(Table1[[#This Row],[DATE SAMPLE DELIVERY]],3,2)),"-",(RIGHT(Table1[[#This Row],[DATE SAMPLE DELIVERY]],2)))))</f>
        <v/>
      </c>
      <c r="U1386" s="122" t="str">
        <f>IF(Table1[[#This Row],[LIBRARY ID]]="","",IF('Sample information'!$B$22="","RML",'Sample information'!$B$22))</f>
        <v/>
      </c>
      <c r="V1386" s="121" t="s">
        <v>280</v>
      </c>
      <c r="W1386" s="195"/>
      <c r="X1386" s="195"/>
      <c r="Y1386" s="197"/>
      <c r="Z1386" s="197"/>
      <c r="AA1386" s="198"/>
      <c r="AB1386" s="197"/>
      <c r="AC1386" s="199"/>
      <c r="AD1386" s="200"/>
      <c r="AE1386" s="201"/>
      <c r="AF1386" s="195"/>
      <c r="AG1386" s="121"/>
      <c r="AH1386" s="121"/>
      <c r="AI1386" s="121"/>
      <c r="AJ1386" s="121"/>
      <c r="AK1386" s="121"/>
      <c r="AL1386" s="121"/>
      <c r="AM1386" s="121"/>
      <c r="AN1386" s="121"/>
      <c r="AO1386" s="121"/>
      <c r="AP1386" s="121"/>
      <c r="AQ1386" s="121"/>
      <c r="AR1386" s="121"/>
      <c r="AS1386" s="121"/>
      <c r="AT1386" s="121"/>
      <c r="AU1386" s="121"/>
      <c r="AV1386" s="121"/>
      <c r="AW1386" s="121"/>
      <c r="AX1386" s="121"/>
      <c r="AY1386" s="121"/>
      <c r="AZ1386" s="121"/>
      <c r="BA1386" s="121"/>
      <c r="BB1386" s="121"/>
      <c r="BC1386" s="121"/>
      <c r="BD1386" s="121"/>
      <c r="BE1386" s="121"/>
    </row>
    <row r="1387" spans="1:57" s="122" customFormat="1" ht="15">
      <c r="A1387" s="202" t="str">
        <f>IF(Table1[[#This Row],[LIBRARY ID]]="","",CONCATENATE('Sample information'!B$16," #1"," ",Table1[[#This Row],[DATE SAMPLE DELIVERY]]))</f>
        <v/>
      </c>
      <c r="B1387" s="202" t="str">
        <f>IF(Table1[[#This Row],[LIBRARY ID]]="","",CONCATENATE('Sample information'!B$16,"-",Table1[[#This Row],[LIBRARY ID]]))</f>
        <v/>
      </c>
      <c r="C1387" s="194"/>
      <c r="D1387" s="194"/>
      <c r="E1387" s="194"/>
      <c r="F1387" s="204" t="s">
        <v>547</v>
      </c>
      <c r="G1387" s="194"/>
      <c r="H1387" s="194"/>
      <c r="I1387" s="194"/>
      <c r="J1387" s="194"/>
      <c r="K1387" s="194"/>
      <c r="L1387" s="202" t="str">
        <f>IF(Table1[[#This Row],[INDEX CATEGORY]]="",CONCATENATE("Custom (",Table1[[#This Row],[CUSTOM INDEX]],")"),IF(Table1[[#This Row],[INDEX CATEGORY]]="No index","Custom (None)",INDEX(Index!$C$3:$X$230,MATCH(Table1[[#This Row],[INDEX NUMBER]],Index!$B$3:$B$230,0),MATCH(Table1[[#This Row],[INDEX CATEGORY]],Index!$C$2:$X$2,0))))</f>
        <v>Custom ()</v>
      </c>
      <c r="M1387" s="205"/>
      <c r="N1387" s="206" t="s">
        <v>5</v>
      </c>
      <c r="O1387" s="205" t="s">
        <v>59</v>
      </c>
      <c r="P1387" s="210" t="str">
        <f>IF(Table1[[#This Row],[LIBRARY ID]]="","",Table1[[#This Row],[VOLUME]])</f>
        <v/>
      </c>
      <c r="Q1387" s="210" t="str">
        <f>IF(Table1[[#This Row],[LIBRARY ID]]="","",Table1[[#This Row],[CONCENTRATION]]*Table1[[#This Row],[VOLUME]])</f>
        <v/>
      </c>
      <c r="R1387" s="196" t="s">
        <v>983</v>
      </c>
      <c r="S1387" s="207" t="str">
        <f>IF(Table1[[#This Row],[LIBRARY ID]]="","",CONCATENATE('Sample information'!$B$16,"_",Table1[[#This Row],[PLATE]],"_org_",Table1[[#This Row],[DATE SAMPLE DELIVERY]]))</f>
        <v/>
      </c>
      <c r="T1387" s="121" t="str">
        <f>IF(Table1[[#This Row],[DATE SAMPLE DELIVERY]]="","",(CONCATENATE(20,LEFT(Table1[[#This Row],[DATE SAMPLE DELIVERY]],2),"-",(MID(Table1[[#This Row],[DATE SAMPLE DELIVERY]],3,2)),"-",(RIGHT(Table1[[#This Row],[DATE SAMPLE DELIVERY]],2)))))</f>
        <v/>
      </c>
      <c r="U1387" s="122" t="str">
        <f>IF(Table1[[#This Row],[LIBRARY ID]]="","",IF('Sample information'!$B$22="","RML",'Sample information'!$B$22))</f>
        <v/>
      </c>
      <c r="V1387" s="121" t="s">
        <v>280</v>
      </c>
      <c r="W1387" s="195"/>
      <c r="X1387" s="195"/>
      <c r="Y1387" s="197"/>
      <c r="Z1387" s="197"/>
      <c r="AA1387" s="198"/>
      <c r="AB1387" s="197"/>
      <c r="AC1387" s="199"/>
      <c r="AD1387" s="200"/>
      <c r="AE1387" s="201"/>
      <c r="AF1387" s="195"/>
      <c r="AG1387" s="121"/>
      <c r="AH1387" s="121"/>
      <c r="AI1387" s="121"/>
      <c r="AJ1387" s="121"/>
      <c r="AK1387" s="121"/>
      <c r="AL1387" s="121"/>
      <c r="AM1387" s="121"/>
      <c r="AN1387" s="121"/>
      <c r="AO1387" s="121"/>
      <c r="AP1387" s="121"/>
      <c r="AQ1387" s="121"/>
      <c r="AR1387" s="121"/>
      <c r="AS1387" s="121"/>
      <c r="AT1387" s="121"/>
      <c r="AU1387" s="121"/>
      <c r="AV1387" s="121"/>
      <c r="AW1387" s="121"/>
      <c r="AX1387" s="121"/>
      <c r="AY1387" s="121"/>
      <c r="AZ1387" s="121"/>
      <c r="BA1387" s="121"/>
      <c r="BB1387" s="121"/>
      <c r="BC1387" s="121"/>
      <c r="BD1387" s="121"/>
      <c r="BE1387" s="121"/>
    </row>
    <row r="1388" spans="1:57" s="122" customFormat="1" ht="15">
      <c r="A1388" s="202" t="str">
        <f>IF(Table1[[#This Row],[LIBRARY ID]]="","",CONCATENATE('Sample information'!B$16," #1"," ",Table1[[#This Row],[DATE SAMPLE DELIVERY]]))</f>
        <v/>
      </c>
      <c r="B1388" s="202" t="str">
        <f>IF(Table1[[#This Row],[LIBRARY ID]]="","",CONCATENATE('Sample information'!B$16,"-",Table1[[#This Row],[LIBRARY ID]]))</f>
        <v/>
      </c>
      <c r="C1388" s="194"/>
      <c r="D1388" s="194"/>
      <c r="E1388" s="194"/>
      <c r="F1388" s="204" t="s">
        <v>547</v>
      </c>
      <c r="G1388" s="194"/>
      <c r="H1388" s="194"/>
      <c r="I1388" s="194"/>
      <c r="J1388" s="194"/>
      <c r="K1388" s="194"/>
      <c r="L1388" s="202" t="str">
        <f>IF(Table1[[#This Row],[INDEX CATEGORY]]="",CONCATENATE("Custom (",Table1[[#This Row],[CUSTOM INDEX]],")"),IF(Table1[[#This Row],[INDEX CATEGORY]]="No index","Custom (None)",INDEX(Index!$C$3:$X$230,MATCH(Table1[[#This Row],[INDEX NUMBER]],Index!$B$3:$B$230,0),MATCH(Table1[[#This Row],[INDEX CATEGORY]],Index!$C$2:$X$2,0))))</f>
        <v>Custom ()</v>
      </c>
      <c r="M1388" s="205"/>
      <c r="N1388" s="206" t="s">
        <v>5</v>
      </c>
      <c r="O1388" s="205" t="s">
        <v>60</v>
      </c>
      <c r="P1388" s="210" t="str">
        <f>IF(Table1[[#This Row],[LIBRARY ID]]="","",Table1[[#This Row],[VOLUME]])</f>
        <v/>
      </c>
      <c r="Q1388" s="210" t="str">
        <f>IF(Table1[[#This Row],[LIBRARY ID]]="","",Table1[[#This Row],[CONCENTRATION]]*Table1[[#This Row],[VOLUME]])</f>
        <v/>
      </c>
      <c r="R1388" s="196" t="s">
        <v>983</v>
      </c>
      <c r="S1388" s="207" t="str">
        <f>IF(Table1[[#This Row],[LIBRARY ID]]="","",CONCATENATE('Sample information'!$B$16,"_",Table1[[#This Row],[PLATE]],"_org_",Table1[[#This Row],[DATE SAMPLE DELIVERY]]))</f>
        <v/>
      </c>
      <c r="T1388" s="121" t="str">
        <f>IF(Table1[[#This Row],[DATE SAMPLE DELIVERY]]="","",(CONCATENATE(20,LEFT(Table1[[#This Row],[DATE SAMPLE DELIVERY]],2),"-",(MID(Table1[[#This Row],[DATE SAMPLE DELIVERY]],3,2)),"-",(RIGHT(Table1[[#This Row],[DATE SAMPLE DELIVERY]],2)))))</f>
        <v/>
      </c>
      <c r="U1388" s="122" t="str">
        <f>IF(Table1[[#This Row],[LIBRARY ID]]="","",IF('Sample information'!$B$22="","RML",'Sample information'!$B$22))</f>
        <v/>
      </c>
      <c r="V1388" s="121" t="s">
        <v>280</v>
      </c>
      <c r="W1388" s="195"/>
      <c r="X1388" s="195"/>
      <c r="Y1388" s="197"/>
      <c r="Z1388" s="197"/>
      <c r="AA1388" s="198"/>
      <c r="AB1388" s="197"/>
      <c r="AC1388" s="199"/>
      <c r="AD1388" s="200"/>
      <c r="AE1388" s="201"/>
      <c r="AF1388" s="195"/>
      <c r="AG1388" s="121"/>
      <c r="AH1388" s="121"/>
      <c r="AI1388" s="121"/>
      <c r="AJ1388" s="121"/>
      <c r="AK1388" s="121"/>
      <c r="AL1388" s="121"/>
      <c r="AM1388" s="121"/>
      <c r="AN1388" s="121"/>
      <c r="AO1388" s="121"/>
      <c r="AP1388" s="121"/>
      <c r="AQ1388" s="121"/>
      <c r="AR1388" s="121"/>
      <c r="AS1388" s="121"/>
      <c r="AT1388" s="121"/>
      <c r="AU1388" s="121"/>
      <c r="AV1388" s="121"/>
      <c r="AW1388" s="121"/>
      <c r="AX1388" s="121"/>
      <c r="AY1388" s="121"/>
      <c r="AZ1388" s="121"/>
      <c r="BA1388" s="121"/>
      <c r="BB1388" s="121"/>
      <c r="BC1388" s="121"/>
      <c r="BD1388" s="121"/>
      <c r="BE1388" s="121"/>
    </row>
    <row r="1389" spans="1:57" s="122" customFormat="1" ht="15">
      <c r="A1389" s="202" t="str">
        <f>IF(Table1[[#This Row],[LIBRARY ID]]="","",CONCATENATE('Sample information'!B$16," #1"," ",Table1[[#This Row],[DATE SAMPLE DELIVERY]]))</f>
        <v/>
      </c>
      <c r="B1389" s="202" t="str">
        <f>IF(Table1[[#This Row],[LIBRARY ID]]="","",CONCATENATE('Sample information'!B$16,"-",Table1[[#This Row],[LIBRARY ID]]))</f>
        <v/>
      </c>
      <c r="C1389" s="194"/>
      <c r="D1389" s="194"/>
      <c r="E1389" s="194"/>
      <c r="F1389" s="204" t="s">
        <v>547</v>
      </c>
      <c r="G1389" s="194"/>
      <c r="H1389" s="194"/>
      <c r="I1389" s="194"/>
      <c r="J1389" s="194"/>
      <c r="K1389" s="194"/>
      <c r="L1389" s="202" t="str">
        <f>IF(Table1[[#This Row],[INDEX CATEGORY]]="",CONCATENATE("Custom (",Table1[[#This Row],[CUSTOM INDEX]],")"),IF(Table1[[#This Row],[INDEX CATEGORY]]="No index","Custom (None)",INDEX(Index!$C$3:$X$230,MATCH(Table1[[#This Row],[INDEX NUMBER]],Index!$B$3:$B$230,0),MATCH(Table1[[#This Row],[INDEX CATEGORY]],Index!$C$2:$X$2,0))))</f>
        <v>Custom ()</v>
      </c>
      <c r="M1389" s="205"/>
      <c r="N1389" s="206" t="s">
        <v>5</v>
      </c>
      <c r="O1389" s="205" t="s">
        <v>61</v>
      </c>
      <c r="P1389" s="210" t="str">
        <f>IF(Table1[[#This Row],[LIBRARY ID]]="","",Table1[[#This Row],[VOLUME]])</f>
        <v/>
      </c>
      <c r="Q1389" s="210" t="str">
        <f>IF(Table1[[#This Row],[LIBRARY ID]]="","",Table1[[#This Row],[CONCENTRATION]]*Table1[[#This Row],[VOLUME]])</f>
        <v/>
      </c>
      <c r="R1389" s="196" t="s">
        <v>983</v>
      </c>
      <c r="S1389" s="207" t="str">
        <f>IF(Table1[[#This Row],[LIBRARY ID]]="","",CONCATENATE('Sample information'!$B$16,"_",Table1[[#This Row],[PLATE]],"_org_",Table1[[#This Row],[DATE SAMPLE DELIVERY]]))</f>
        <v/>
      </c>
      <c r="T1389" s="121" t="str">
        <f>IF(Table1[[#This Row],[DATE SAMPLE DELIVERY]]="","",(CONCATENATE(20,LEFT(Table1[[#This Row],[DATE SAMPLE DELIVERY]],2),"-",(MID(Table1[[#This Row],[DATE SAMPLE DELIVERY]],3,2)),"-",(RIGHT(Table1[[#This Row],[DATE SAMPLE DELIVERY]],2)))))</f>
        <v/>
      </c>
      <c r="U1389" s="122" t="str">
        <f>IF(Table1[[#This Row],[LIBRARY ID]]="","",IF('Sample information'!$B$22="","RML",'Sample information'!$B$22))</f>
        <v/>
      </c>
      <c r="V1389" s="121" t="s">
        <v>280</v>
      </c>
      <c r="W1389" s="195"/>
      <c r="X1389" s="195"/>
      <c r="Y1389" s="197"/>
      <c r="Z1389" s="197"/>
      <c r="AA1389" s="198"/>
      <c r="AB1389" s="197"/>
      <c r="AC1389" s="199"/>
      <c r="AD1389" s="200"/>
      <c r="AE1389" s="201"/>
      <c r="AF1389" s="195"/>
      <c r="AG1389" s="121"/>
      <c r="AH1389" s="121"/>
      <c r="AI1389" s="121"/>
      <c r="AJ1389" s="121"/>
      <c r="AK1389" s="121"/>
      <c r="AL1389" s="121"/>
      <c r="AM1389" s="121"/>
      <c r="AN1389" s="121"/>
      <c r="AO1389" s="121"/>
      <c r="AP1389" s="121"/>
      <c r="AQ1389" s="121"/>
      <c r="AR1389" s="121"/>
      <c r="AS1389" s="121"/>
      <c r="AT1389" s="121"/>
      <c r="AU1389" s="121"/>
      <c r="AV1389" s="121"/>
      <c r="AW1389" s="121"/>
      <c r="AX1389" s="121"/>
      <c r="AY1389" s="121"/>
      <c r="AZ1389" s="121"/>
      <c r="BA1389" s="121"/>
      <c r="BB1389" s="121"/>
      <c r="BC1389" s="121"/>
      <c r="BD1389" s="121"/>
      <c r="BE1389" s="121"/>
    </row>
    <row r="1390" spans="1:57" s="122" customFormat="1" ht="15">
      <c r="A1390" s="202" t="str">
        <f>IF(Table1[[#This Row],[LIBRARY ID]]="","",CONCATENATE('Sample information'!B$16," #1"," ",Table1[[#This Row],[DATE SAMPLE DELIVERY]]))</f>
        <v/>
      </c>
      <c r="B1390" s="202" t="str">
        <f>IF(Table1[[#This Row],[LIBRARY ID]]="","",CONCATENATE('Sample information'!B$16,"-",Table1[[#This Row],[LIBRARY ID]]))</f>
        <v/>
      </c>
      <c r="C1390" s="194"/>
      <c r="D1390" s="194"/>
      <c r="E1390" s="194"/>
      <c r="F1390" s="204" t="s">
        <v>547</v>
      </c>
      <c r="G1390" s="194"/>
      <c r="H1390" s="194"/>
      <c r="I1390" s="194"/>
      <c r="J1390" s="194"/>
      <c r="K1390" s="194"/>
      <c r="L1390" s="202" t="str">
        <f>IF(Table1[[#This Row],[INDEX CATEGORY]]="",CONCATENATE("Custom (",Table1[[#This Row],[CUSTOM INDEX]],")"),IF(Table1[[#This Row],[INDEX CATEGORY]]="No index","Custom (None)",INDEX(Index!$C$3:$X$230,MATCH(Table1[[#This Row],[INDEX NUMBER]],Index!$B$3:$B$230,0),MATCH(Table1[[#This Row],[INDEX CATEGORY]],Index!$C$2:$X$2,0))))</f>
        <v>Custom ()</v>
      </c>
      <c r="M1390" s="205"/>
      <c r="N1390" s="206" t="s">
        <v>5</v>
      </c>
      <c r="O1390" s="205" t="s">
        <v>62</v>
      </c>
      <c r="P1390" s="210" t="str">
        <f>IF(Table1[[#This Row],[LIBRARY ID]]="","",Table1[[#This Row],[VOLUME]])</f>
        <v/>
      </c>
      <c r="Q1390" s="210" t="str">
        <f>IF(Table1[[#This Row],[LIBRARY ID]]="","",Table1[[#This Row],[CONCENTRATION]]*Table1[[#This Row],[VOLUME]])</f>
        <v/>
      </c>
      <c r="R1390" s="196" t="s">
        <v>983</v>
      </c>
      <c r="S1390" s="207" t="str">
        <f>IF(Table1[[#This Row],[LIBRARY ID]]="","",CONCATENATE('Sample information'!$B$16,"_",Table1[[#This Row],[PLATE]],"_org_",Table1[[#This Row],[DATE SAMPLE DELIVERY]]))</f>
        <v/>
      </c>
      <c r="T1390" s="121" t="str">
        <f>IF(Table1[[#This Row],[DATE SAMPLE DELIVERY]]="","",(CONCATENATE(20,LEFT(Table1[[#This Row],[DATE SAMPLE DELIVERY]],2),"-",(MID(Table1[[#This Row],[DATE SAMPLE DELIVERY]],3,2)),"-",(RIGHT(Table1[[#This Row],[DATE SAMPLE DELIVERY]],2)))))</f>
        <v/>
      </c>
      <c r="U1390" s="122" t="str">
        <f>IF(Table1[[#This Row],[LIBRARY ID]]="","",IF('Sample information'!$B$22="","RML",'Sample information'!$B$22))</f>
        <v/>
      </c>
      <c r="V1390" s="121" t="s">
        <v>280</v>
      </c>
      <c r="W1390" s="195"/>
      <c r="X1390" s="195"/>
      <c r="Y1390" s="197"/>
      <c r="Z1390" s="197"/>
      <c r="AA1390" s="198"/>
      <c r="AB1390" s="197"/>
      <c r="AC1390" s="199"/>
      <c r="AD1390" s="200"/>
      <c r="AE1390" s="201"/>
      <c r="AF1390" s="195"/>
      <c r="AG1390" s="121"/>
      <c r="AH1390" s="121"/>
      <c r="AI1390" s="121"/>
      <c r="AJ1390" s="121"/>
      <c r="AK1390" s="121"/>
      <c r="AL1390" s="121"/>
      <c r="AM1390" s="121"/>
      <c r="AN1390" s="121"/>
      <c r="AO1390" s="121"/>
      <c r="AP1390" s="121"/>
      <c r="AQ1390" s="121"/>
      <c r="AR1390" s="121"/>
      <c r="AS1390" s="121"/>
      <c r="AT1390" s="121"/>
      <c r="AU1390" s="121"/>
      <c r="AV1390" s="121"/>
      <c r="AW1390" s="121"/>
      <c r="AX1390" s="121"/>
      <c r="AY1390" s="121"/>
      <c r="AZ1390" s="121"/>
      <c r="BA1390" s="121"/>
      <c r="BB1390" s="121"/>
      <c r="BC1390" s="121"/>
      <c r="BD1390" s="121"/>
      <c r="BE1390" s="121"/>
    </row>
    <row r="1391" spans="1:57" s="122" customFormat="1" ht="15">
      <c r="A1391" s="202" t="str">
        <f>IF(Table1[[#This Row],[LIBRARY ID]]="","",CONCATENATE('Sample information'!B$16," #1"," ",Table1[[#This Row],[DATE SAMPLE DELIVERY]]))</f>
        <v/>
      </c>
      <c r="B1391" s="202" t="str">
        <f>IF(Table1[[#This Row],[LIBRARY ID]]="","",CONCATENATE('Sample information'!B$16,"-",Table1[[#This Row],[LIBRARY ID]]))</f>
        <v/>
      </c>
      <c r="C1391" s="194"/>
      <c r="D1391" s="194"/>
      <c r="E1391" s="194"/>
      <c r="F1391" s="204" t="s">
        <v>547</v>
      </c>
      <c r="G1391" s="194"/>
      <c r="H1391" s="194"/>
      <c r="I1391" s="194"/>
      <c r="J1391" s="194"/>
      <c r="K1391" s="194"/>
      <c r="L1391" s="202" t="str">
        <f>IF(Table1[[#This Row],[INDEX CATEGORY]]="",CONCATENATE("Custom (",Table1[[#This Row],[CUSTOM INDEX]],")"),IF(Table1[[#This Row],[INDEX CATEGORY]]="No index","Custom (None)",INDEX(Index!$C$3:$X$230,MATCH(Table1[[#This Row],[INDEX NUMBER]],Index!$B$3:$B$230,0),MATCH(Table1[[#This Row],[INDEX CATEGORY]],Index!$C$2:$X$2,0))))</f>
        <v>Custom ()</v>
      </c>
      <c r="M1391" s="205"/>
      <c r="N1391" s="206" t="s">
        <v>5</v>
      </c>
      <c r="O1391" s="205" t="s">
        <v>63</v>
      </c>
      <c r="P1391" s="210" t="str">
        <f>IF(Table1[[#This Row],[LIBRARY ID]]="","",Table1[[#This Row],[VOLUME]])</f>
        <v/>
      </c>
      <c r="Q1391" s="210" t="str">
        <f>IF(Table1[[#This Row],[LIBRARY ID]]="","",Table1[[#This Row],[CONCENTRATION]]*Table1[[#This Row],[VOLUME]])</f>
        <v/>
      </c>
      <c r="R1391" s="196" t="s">
        <v>983</v>
      </c>
      <c r="S1391" s="207" t="str">
        <f>IF(Table1[[#This Row],[LIBRARY ID]]="","",CONCATENATE('Sample information'!$B$16,"_",Table1[[#This Row],[PLATE]],"_org_",Table1[[#This Row],[DATE SAMPLE DELIVERY]]))</f>
        <v/>
      </c>
      <c r="T1391" s="121" t="str">
        <f>IF(Table1[[#This Row],[DATE SAMPLE DELIVERY]]="","",(CONCATENATE(20,LEFT(Table1[[#This Row],[DATE SAMPLE DELIVERY]],2),"-",(MID(Table1[[#This Row],[DATE SAMPLE DELIVERY]],3,2)),"-",(RIGHT(Table1[[#This Row],[DATE SAMPLE DELIVERY]],2)))))</f>
        <v/>
      </c>
      <c r="U1391" s="122" t="str">
        <f>IF(Table1[[#This Row],[LIBRARY ID]]="","",IF('Sample information'!$B$22="","RML",'Sample information'!$B$22))</f>
        <v/>
      </c>
      <c r="V1391" s="121" t="s">
        <v>280</v>
      </c>
      <c r="W1391" s="195"/>
      <c r="X1391" s="195"/>
      <c r="Y1391" s="197"/>
      <c r="Z1391" s="197"/>
      <c r="AA1391" s="198"/>
      <c r="AB1391" s="197"/>
      <c r="AC1391" s="199"/>
      <c r="AD1391" s="200"/>
      <c r="AE1391" s="201"/>
      <c r="AF1391" s="195"/>
      <c r="AG1391" s="121"/>
      <c r="AH1391" s="121"/>
      <c r="AI1391" s="121"/>
      <c r="AJ1391" s="121"/>
      <c r="AK1391" s="121"/>
      <c r="AL1391" s="121"/>
      <c r="AM1391" s="121"/>
      <c r="AN1391" s="121"/>
      <c r="AO1391" s="121"/>
      <c r="AP1391" s="121"/>
      <c r="AQ1391" s="121"/>
      <c r="AR1391" s="121"/>
      <c r="AS1391" s="121"/>
      <c r="AT1391" s="121"/>
      <c r="AU1391" s="121"/>
      <c r="AV1391" s="121"/>
      <c r="AW1391" s="121"/>
      <c r="AX1391" s="121"/>
      <c r="AY1391" s="121"/>
      <c r="AZ1391" s="121"/>
      <c r="BA1391" s="121"/>
      <c r="BB1391" s="121"/>
      <c r="BC1391" s="121"/>
      <c r="BD1391" s="121"/>
      <c r="BE1391" s="121"/>
    </row>
    <row r="1392" spans="1:57" s="122" customFormat="1" ht="15">
      <c r="A1392" s="202" t="str">
        <f>IF(Table1[[#This Row],[LIBRARY ID]]="","",CONCATENATE('Sample information'!B$16," #1"," ",Table1[[#This Row],[DATE SAMPLE DELIVERY]]))</f>
        <v/>
      </c>
      <c r="B1392" s="202" t="str">
        <f>IF(Table1[[#This Row],[LIBRARY ID]]="","",CONCATENATE('Sample information'!B$16,"-",Table1[[#This Row],[LIBRARY ID]]))</f>
        <v/>
      </c>
      <c r="C1392" s="194"/>
      <c r="D1392" s="194"/>
      <c r="E1392" s="194"/>
      <c r="F1392" s="204" t="s">
        <v>547</v>
      </c>
      <c r="G1392" s="194"/>
      <c r="H1392" s="194"/>
      <c r="I1392" s="194"/>
      <c r="J1392" s="194"/>
      <c r="K1392" s="194"/>
      <c r="L1392" s="202" t="str">
        <f>IF(Table1[[#This Row],[INDEX CATEGORY]]="",CONCATENATE("Custom (",Table1[[#This Row],[CUSTOM INDEX]],")"),IF(Table1[[#This Row],[INDEX CATEGORY]]="No index","Custom (None)",INDEX(Index!$C$3:$X$230,MATCH(Table1[[#This Row],[INDEX NUMBER]],Index!$B$3:$B$230,0),MATCH(Table1[[#This Row],[INDEX CATEGORY]],Index!$C$2:$X$2,0))))</f>
        <v>Custom ()</v>
      </c>
      <c r="M1392" s="205"/>
      <c r="N1392" s="206" t="s">
        <v>5</v>
      </c>
      <c r="O1392" s="205" t="s">
        <v>64</v>
      </c>
      <c r="P1392" s="210" t="str">
        <f>IF(Table1[[#This Row],[LIBRARY ID]]="","",Table1[[#This Row],[VOLUME]])</f>
        <v/>
      </c>
      <c r="Q1392" s="210" t="str">
        <f>IF(Table1[[#This Row],[LIBRARY ID]]="","",Table1[[#This Row],[CONCENTRATION]]*Table1[[#This Row],[VOLUME]])</f>
        <v/>
      </c>
      <c r="R1392" s="196" t="s">
        <v>983</v>
      </c>
      <c r="S1392" s="207" t="str">
        <f>IF(Table1[[#This Row],[LIBRARY ID]]="","",CONCATENATE('Sample information'!$B$16,"_",Table1[[#This Row],[PLATE]],"_org_",Table1[[#This Row],[DATE SAMPLE DELIVERY]]))</f>
        <v/>
      </c>
      <c r="T1392" s="121" t="str">
        <f>IF(Table1[[#This Row],[DATE SAMPLE DELIVERY]]="","",(CONCATENATE(20,LEFT(Table1[[#This Row],[DATE SAMPLE DELIVERY]],2),"-",(MID(Table1[[#This Row],[DATE SAMPLE DELIVERY]],3,2)),"-",(RIGHT(Table1[[#This Row],[DATE SAMPLE DELIVERY]],2)))))</f>
        <v/>
      </c>
      <c r="U1392" s="122" t="str">
        <f>IF(Table1[[#This Row],[LIBRARY ID]]="","",IF('Sample information'!$B$22="","RML",'Sample information'!$B$22))</f>
        <v/>
      </c>
      <c r="V1392" s="121" t="s">
        <v>280</v>
      </c>
      <c r="W1392" s="195"/>
      <c r="X1392" s="195"/>
      <c r="Y1392" s="197"/>
      <c r="Z1392" s="197"/>
      <c r="AA1392" s="198"/>
      <c r="AB1392" s="197"/>
      <c r="AC1392" s="199"/>
      <c r="AD1392" s="200"/>
      <c r="AE1392" s="201"/>
      <c r="AF1392" s="195"/>
      <c r="AG1392" s="121"/>
      <c r="AH1392" s="121"/>
      <c r="AI1392" s="121"/>
      <c r="AJ1392" s="121"/>
      <c r="AK1392" s="121"/>
      <c r="AL1392" s="121"/>
      <c r="AM1392" s="121"/>
      <c r="AN1392" s="121"/>
      <c r="AO1392" s="121"/>
      <c r="AP1392" s="121"/>
      <c r="AQ1392" s="121"/>
      <c r="AR1392" s="121"/>
      <c r="AS1392" s="121"/>
      <c r="AT1392" s="121"/>
      <c r="AU1392" s="121"/>
      <c r="AV1392" s="121"/>
      <c r="AW1392" s="121"/>
      <c r="AX1392" s="121"/>
      <c r="AY1392" s="121"/>
      <c r="AZ1392" s="121"/>
      <c r="BA1392" s="121"/>
      <c r="BB1392" s="121"/>
      <c r="BC1392" s="121"/>
      <c r="BD1392" s="121"/>
      <c r="BE1392" s="121"/>
    </row>
    <row r="1393" spans="1:57" s="122" customFormat="1" ht="15">
      <c r="A1393" s="202" t="str">
        <f>IF(Table1[[#This Row],[LIBRARY ID]]="","",CONCATENATE('Sample information'!B$16," #1"," ",Table1[[#This Row],[DATE SAMPLE DELIVERY]]))</f>
        <v/>
      </c>
      <c r="B1393" s="202" t="str">
        <f>IF(Table1[[#This Row],[LIBRARY ID]]="","",CONCATENATE('Sample information'!B$16,"-",Table1[[#This Row],[LIBRARY ID]]))</f>
        <v/>
      </c>
      <c r="C1393" s="194"/>
      <c r="D1393" s="194"/>
      <c r="E1393" s="194"/>
      <c r="F1393" s="204" t="s">
        <v>547</v>
      </c>
      <c r="G1393" s="194"/>
      <c r="H1393" s="194"/>
      <c r="I1393" s="194"/>
      <c r="J1393" s="194"/>
      <c r="K1393" s="194"/>
      <c r="L1393" s="202" t="str">
        <f>IF(Table1[[#This Row],[INDEX CATEGORY]]="",CONCATENATE("Custom (",Table1[[#This Row],[CUSTOM INDEX]],")"),IF(Table1[[#This Row],[INDEX CATEGORY]]="No index","Custom (None)",INDEX(Index!$C$3:$X$230,MATCH(Table1[[#This Row],[INDEX NUMBER]],Index!$B$3:$B$230,0),MATCH(Table1[[#This Row],[INDEX CATEGORY]],Index!$C$2:$X$2,0))))</f>
        <v>Custom ()</v>
      </c>
      <c r="M1393" s="205"/>
      <c r="N1393" s="206" t="s">
        <v>5</v>
      </c>
      <c r="O1393" s="205" t="s">
        <v>65</v>
      </c>
      <c r="P1393" s="210" t="str">
        <f>IF(Table1[[#This Row],[LIBRARY ID]]="","",Table1[[#This Row],[VOLUME]])</f>
        <v/>
      </c>
      <c r="Q1393" s="210" t="str">
        <f>IF(Table1[[#This Row],[LIBRARY ID]]="","",Table1[[#This Row],[CONCENTRATION]]*Table1[[#This Row],[VOLUME]])</f>
        <v/>
      </c>
      <c r="R1393" s="196" t="s">
        <v>983</v>
      </c>
      <c r="S1393" s="207" t="str">
        <f>IF(Table1[[#This Row],[LIBRARY ID]]="","",CONCATENATE('Sample information'!$B$16,"_",Table1[[#This Row],[PLATE]],"_org_",Table1[[#This Row],[DATE SAMPLE DELIVERY]]))</f>
        <v/>
      </c>
      <c r="T1393" s="121" t="str">
        <f>IF(Table1[[#This Row],[DATE SAMPLE DELIVERY]]="","",(CONCATENATE(20,LEFT(Table1[[#This Row],[DATE SAMPLE DELIVERY]],2),"-",(MID(Table1[[#This Row],[DATE SAMPLE DELIVERY]],3,2)),"-",(RIGHT(Table1[[#This Row],[DATE SAMPLE DELIVERY]],2)))))</f>
        <v/>
      </c>
      <c r="U1393" s="122" t="str">
        <f>IF(Table1[[#This Row],[LIBRARY ID]]="","",IF('Sample information'!$B$22="","RML",'Sample information'!$B$22))</f>
        <v/>
      </c>
      <c r="V1393" s="121" t="s">
        <v>280</v>
      </c>
      <c r="W1393" s="195"/>
      <c r="X1393" s="195"/>
      <c r="Y1393" s="197"/>
      <c r="Z1393" s="197"/>
      <c r="AA1393" s="198"/>
      <c r="AB1393" s="197"/>
      <c r="AC1393" s="199"/>
      <c r="AD1393" s="200"/>
      <c r="AE1393" s="201"/>
      <c r="AF1393" s="195"/>
      <c r="AG1393" s="121"/>
      <c r="AH1393" s="121"/>
      <c r="AI1393" s="121"/>
      <c r="AJ1393" s="121"/>
      <c r="AK1393" s="121"/>
      <c r="AL1393" s="121"/>
      <c r="AM1393" s="121"/>
      <c r="AN1393" s="121"/>
      <c r="AO1393" s="121"/>
      <c r="AP1393" s="121"/>
      <c r="AQ1393" s="121"/>
      <c r="AR1393" s="121"/>
      <c r="AS1393" s="121"/>
      <c r="AT1393" s="121"/>
      <c r="AU1393" s="121"/>
      <c r="AV1393" s="121"/>
      <c r="AW1393" s="121"/>
      <c r="AX1393" s="121"/>
      <c r="AY1393" s="121"/>
      <c r="AZ1393" s="121"/>
      <c r="BA1393" s="121"/>
      <c r="BB1393" s="121"/>
      <c r="BC1393" s="121"/>
      <c r="BD1393" s="121"/>
      <c r="BE1393" s="121"/>
    </row>
    <row r="1394" spans="1:57" s="122" customFormat="1" ht="15">
      <c r="A1394" s="202" t="str">
        <f>IF(Table1[[#This Row],[LIBRARY ID]]="","",CONCATENATE('Sample information'!B$16," #1"," ",Table1[[#This Row],[DATE SAMPLE DELIVERY]]))</f>
        <v/>
      </c>
      <c r="B1394" s="202" t="str">
        <f>IF(Table1[[#This Row],[LIBRARY ID]]="","",CONCATENATE('Sample information'!B$16,"-",Table1[[#This Row],[LIBRARY ID]]))</f>
        <v/>
      </c>
      <c r="C1394" s="194"/>
      <c r="D1394" s="194"/>
      <c r="E1394" s="194"/>
      <c r="F1394" s="204" t="s">
        <v>547</v>
      </c>
      <c r="G1394" s="194"/>
      <c r="H1394" s="194"/>
      <c r="I1394" s="194"/>
      <c r="J1394" s="194"/>
      <c r="K1394" s="194"/>
      <c r="L1394" s="202" t="str">
        <f>IF(Table1[[#This Row],[INDEX CATEGORY]]="",CONCATENATE("Custom (",Table1[[#This Row],[CUSTOM INDEX]],")"),IF(Table1[[#This Row],[INDEX CATEGORY]]="No index","Custom (None)",INDEX(Index!$C$3:$X$230,MATCH(Table1[[#This Row],[INDEX NUMBER]],Index!$B$3:$B$230,0),MATCH(Table1[[#This Row],[INDEX CATEGORY]],Index!$C$2:$X$2,0))))</f>
        <v>Custom ()</v>
      </c>
      <c r="M1394" s="205"/>
      <c r="N1394" s="206" t="s">
        <v>5</v>
      </c>
      <c r="O1394" s="205" t="s">
        <v>66</v>
      </c>
      <c r="P1394" s="210" t="str">
        <f>IF(Table1[[#This Row],[LIBRARY ID]]="","",Table1[[#This Row],[VOLUME]])</f>
        <v/>
      </c>
      <c r="Q1394" s="210" t="str">
        <f>IF(Table1[[#This Row],[LIBRARY ID]]="","",Table1[[#This Row],[CONCENTRATION]]*Table1[[#This Row],[VOLUME]])</f>
        <v/>
      </c>
      <c r="R1394" s="196" t="s">
        <v>983</v>
      </c>
      <c r="S1394" s="207" t="str">
        <f>IF(Table1[[#This Row],[LIBRARY ID]]="","",CONCATENATE('Sample information'!$B$16,"_",Table1[[#This Row],[PLATE]],"_org_",Table1[[#This Row],[DATE SAMPLE DELIVERY]]))</f>
        <v/>
      </c>
      <c r="T1394" s="121" t="str">
        <f>IF(Table1[[#This Row],[DATE SAMPLE DELIVERY]]="","",(CONCATENATE(20,LEFT(Table1[[#This Row],[DATE SAMPLE DELIVERY]],2),"-",(MID(Table1[[#This Row],[DATE SAMPLE DELIVERY]],3,2)),"-",(RIGHT(Table1[[#This Row],[DATE SAMPLE DELIVERY]],2)))))</f>
        <v/>
      </c>
      <c r="U1394" s="122" t="str">
        <f>IF(Table1[[#This Row],[LIBRARY ID]]="","",IF('Sample information'!$B$22="","RML",'Sample information'!$B$22))</f>
        <v/>
      </c>
      <c r="V1394" s="121" t="s">
        <v>280</v>
      </c>
      <c r="W1394" s="195"/>
      <c r="X1394" s="195"/>
      <c r="Y1394" s="197"/>
      <c r="Z1394" s="197"/>
      <c r="AA1394" s="198"/>
      <c r="AB1394" s="197"/>
      <c r="AC1394" s="199"/>
      <c r="AD1394" s="200"/>
      <c r="AE1394" s="201"/>
      <c r="AF1394" s="195"/>
      <c r="AG1394" s="121"/>
      <c r="AH1394" s="121"/>
      <c r="AI1394" s="121"/>
      <c r="AJ1394" s="121"/>
      <c r="AK1394" s="121"/>
      <c r="AL1394" s="121"/>
      <c r="AM1394" s="121"/>
      <c r="AN1394" s="121"/>
      <c r="AO1394" s="121"/>
      <c r="AP1394" s="121"/>
      <c r="AQ1394" s="121"/>
      <c r="AR1394" s="121"/>
      <c r="AS1394" s="121"/>
      <c r="AT1394" s="121"/>
      <c r="AU1394" s="121"/>
      <c r="AV1394" s="121"/>
      <c r="AW1394" s="121"/>
      <c r="AX1394" s="121"/>
      <c r="AY1394" s="121"/>
      <c r="AZ1394" s="121"/>
      <c r="BA1394" s="121"/>
      <c r="BB1394" s="121"/>
      <c r="BC1394" s="121"/>
      <c r="BD1394" s="121"/>
      <c r="BE1394" s="121"/>
    </row>
    <row r="1395" spans="1:57" s="122" customFormat="1" ht="15">
      <c r="A1395" s="202" t="str">
        <f>IF(Table1[[#This Row],[LIBRARY ID]]="","",CONCATENATE('Sample information'!B$16," #1"," ",Table1[[#This Row],[DATE SAMPLE DELIVERY]]))</f>
        <v/>
      </c>
      <c r="B1395" s="202" t="str">
        <f>IF(Table1[[#This Row],[LIBRARY ID]]="","",CONCATENATE('Sample information'!B$16,"-",Table1[[#This Row],[LIBRARY ID]]))</f>
        <v/>
      </c>
      <c r="C1395" s="194"/>
      <c r="D1395" s="194"/>
      <c r="E1395" s="194"/>
      <c r="F1395" s="204" t="s">
        <v>547</v>
      </c>
      <c r="G1395" s="194"/>
      <c r="H1395" s="194"/>
      <c r="I1395" s="194"/>
      <c r="J1395" s="194"/>
      <c r="K1395" s="194"/>
      <c r="L1395" s="202" t="str">
        <f>IF(Table1[[#This Row],[INDEX CATEGORY]]="",CONCATENATE("Custom (",Table1[[#This Row],[CUSTOM INDEX]],")"),IF(Table1[[#This Row],[INDEX CATEGORY]]="No index","Custom (None)",INDEX(Index!$C$3:$X$230,MATCH(Table1[[#This Row],[INDEX NUMBER]],Index!$B$3:$B$230,0),MATCH(Table1[[#This Row],[INDEX CATEGORY]],Index!$C$2:$X$2,0))))</f>
        <v>Custom ()</v>
      </c>
      <c r="M1395" s="205"/>
      <c r="N1395" s="206" t="s">
        <v>5</v>
      </c>
      <c r="O1395" s="205" t="s">
        <v>67</v>
      </c>
      <c r="P1395" s="210" t="str">
        <f>IF(Table1[[#This Row],[LIBRARY ID]]="","",Table1[[#This Row],[VOLUME]])</f>
        <v/>
      </c>
      <c r="Q1395" s="210" t="str">
        <f>IF(Table1[[#This Row],[LIBRARY ID]]="","",Table1[[#This Row],[CONCENTRATION]]*Table1[[#This Row],[VOLUME]])</f>
        <v/>
      </c>
      <c r="R1395" s="196" t="s">
        <v>983</v>
      </c>
      <c r="S1395" s="207" t="str">
        <f>IF(Table1[[#This Row],[LIBRARY ID]]="","",CONCATENATE('Sample information'!$B$16,"_",Table1[[#This Row],[PLATE]],"_org_",Table1[[#This Row],[DATE SAMPLE DELIVERY]]))</f>
        <v/>
      </c>
      <c r="T1395" s="121" t="str">
        <f>IF(Table1[[#This Row],[DATE SAMPLE DELIVERY]]="","",(CONCATENATE(20,LEFT(Table1[[#This Row],[DATE SAMPLE DELIVERY]],2),"-",(MID(Table1[[#This Row],[DATE SAMPLE DELIVERY]],3,2)),"-",(RIGHT(Table1[[#This Row],[DATE SAMPLE DELIVERY]],2)))))</f>
        <v/>
      </c>
      <c r="U1395" s="122" t="str">
        <f>IF(Table1[[#This Row],[LIBRARY ID]]="","",IF('Sample information'!$B$22="","RML",'Sample information'!$B$22))</f>
        <v/>
      </c>
      <c r="V1395" s="121" t="s">
        <v>280</v>
      </c>
      <c r="W1395" s="195"/>
      <c r="X1395" s="195"/>
      <c r="Y1395" s="197"/>
      <c r="Z1395" s="197"/>
      <c r="AA1395" s="198"/>
      <c r="AB1395" s="197"/>
      <c r="AC1395" s="199"/>
      <c r="AD1395" s="200"/>
      <c r="AE1395" s="201"/>
      <c r="AF1395" s="195"/>
      <c r="AG1395" s="121"/>
      <c r="AH1395" s="121"/>
      <c r="AI1395" s="121"/>
      <c r="AJ1395" s="121"/>
      <c r="AK1395" s="121"/>
      <c r="AL1395" s="121"/>
      <c r="AM1395" s="121"/>
      <c r="AN1395" s="121"/>
      <c r="AO1395" s="121"/>
      <c r="AP1395" s="121"/>
      <c r="AQ1395" s="121"/>
      <c r="AR1395" s="121"/>
      <c r="AS1395" s="121"/>
      <c r="AT1395" s="121"/>
      <c r="AU1395" s="121"/>
      <c r="AV1395" s="121"/>
      <c r="AW1395" s="121"/>
      <c r="AX1395" s="121"/>
      <c r="AY1395" s="121"/>
      <c r="AZ1395" s="121"/>
      <c r="BA1395" s="121"/>
      <c r="BB1395" s="121"/>
      <c r="BC1395" s="121"/>
      <c r="BD1395" s="121"/>
      <c r="BE1395" s="121"/>
    </row>
    <row r="1396" spans="1:57" s="122" customFormat="1" ht="15">
      <c r="A1396" s="202" t="str">
        <f>IF(Table1[[#This Row],[LIBRARY ID]]="","",CONCATENATE('Sample information'!B$16," #1"," ",Table1[[#This Row],[DATE SAMPLE DELIVERY]]))</f>
        <v/>
      </c>
      <c r="B1396" s="202" t="str">
        <f>IF(Table1[[#This Row],[LIBRARY ID]]="","",CONCATENATE('Sample information'!B$16,"-",Table1[[#This Row],[LIBRARY ID]]))</f>
        <v/>
      </c>
      <c r="C1396" s="194"/>
      <c r="D1396" s="194"/>
      <c r="E1396" s="194"/>
      <c r="F1396" s="204" t="s">
        <v>547</v>
      </c>
      <c r="G1396" s="194"/>
      <c r="H1396" s="194"/>
      <c r="I1396" s="194"/>
      <c r="J1396" s="194"/>
      <c r="K1396" s="194"/>
      <c r="L1396" s="202" t="str">
        <f>IF(Table1[[#This Row],[INDEX CATEGORY]]="",CONCATENATE("Custom (",Table1[[#This Row],[CUSTOM INDEX]],")"),IF(Table1[[#This Row],[INDEX CATEGORY]]="No index","Custom (None)",INDEX(Index!$C$3:$X$230,MATCH(Table1[[#This Row],[INDEX NUMBER]],Index!$B$3:$B$230,0),MATCH(Table1[[#This Row],[INDEX CATEGORY]],Index!$C$2:$X$2,0))))</f>
        <v>Custom ()</v>
      </c>
      <c r="M1396" s="205"/>
      <c r="N1396" s="206" t="s">
        <v>5</v>
      </c>
      <c r="O1396" s="205" t="s">
        <v>68</v>
      </c>
      <c r="P1396" s="210" t="str">
        <f>IF(Table1[[#This Row],[LIBRARY ID]]="","",Table1[[#This Row],[VOLUME]])</f>
        <v/>
      </c>
      <c r="Q1396" s="210" t="str">
        <f>IF(Table1[[#This Row],[LIBRARY ID]]="","",Table1[[#This Row],[CONCENTRATION]]*Table1[[#This Row],[VOLUME]])</f>
        <v/>
      </c>
      <c r="R1396" s="196" t="s">
        <v>983</v>
      </c>
      <c r="S1396" s="207" t="str">
        <f>IF(Table1[[#This Row],[LIBRARY ID]]="","",CONCATENATE('Sample information'!$B$16,"_",Table1[[#This Row],[PLATE]],"_org_",Table1[[#This Row],[DATE SAMPLE DELIVERY]]))</f>
        <v/>
      </c>
      <c r="T1396" s="121" t="str">
        <f>IF(Table1[[#This Row],[DATE SAMPLE DELIVERY]]="","",(CONCATENATE(20,LEFT(Table1[[#This Row],[DATE SAMPLE DELIVERY]],2),"-",(MID(Table1[[#This Row],[DATE SAMPLE DELIVERY]],3,2)),"-",(RIGHT(Table1[[#This Row],[DATE SAMPLE DELIVERY]],2)))))</f>
        <v/>
      </c>
      <c r="U1396" s="122" t="str">
        <f>IF(Table1[[#This Row],[LIBRARY ID]]="","",IF('Sample information'!$B$22="","RML",'Sample information'!$B$22))</f>
        <v/>
      </c>
      <c r="V1396" s="121" t="s">
        <v>280</v>
      </c>
      <c r="W1396" s="195"/>
      <c r="X1396" s="195"/>
      <c r="Y1396" s="197"/>
      <c r="Z1396" s="197"/>
      <c r="AA1396" s="198"/>
      <c r="AB1396" s="197"/>
      <c r="AC1396" s="199"/>
      <c r="AD1396" s="200"/>
      <c r="AE1396" s="201"/>
      <c r="AF1396" s="195"/>
      <c r="AG1396" s="121"/>
      <c r="AH1396" s="121"/>
      <c r="AI1396" s="121"/>
      <c r="AJ1396" s="121"/>
      <c r="AK1396" s="121"/>
      <c r="AL1396" s="121"/>
      <c r="AM1396" s="121"/>
      <c r="AN1396" s="121"/>
      <c r="AO1396" s="121"/>
      <c r="AP1396" s="121"/>
      <c r="AQ1396" s="121"/>
      <c r="AR1396" s="121"/>
      <c r="AS1396" s="121"/>
      <c r="AT1396" s="121"/>
      <c r="AU1396" s="121"/>
      <c r="AV1396" s="121"/>
      <c r="AW1396" s="121"/>
      <c r="AX1396" s="121"/>
      <c r="AY1396" s="121"/>
      <c r="AZ1396" s="121"/>
      <c r="BA1396" s="121"/>
      <c r="BB1396" s="121"/>
      <c r="BC1396" s="121"/>
      <c r="BD1396" s="121"/>
      <c r="BE1396" s="121"/>
    </row>
    <row r="1397" spans="1:57" s="122" customFormat="1" ht="15">
      <c r="A1397" s="202" t="str">
        <f>IF(Table1[[#This Row],[LIBRARY ID]]="","",CONCATENATE('Sample information'!B$16," #1"," ",Table1[[#This Row],[DATE SAMPLE DELIVERY]]))</f>
        <v/>
      </c>
      <c r="B1397" s="202" t="str">
        <f>IF(Table1[[#This Row],[LIBRARY ID]]="","",CONCATENATE('Sample information'!B$16,"-",Table1[[#This Row],[LIBRARY ID]]))</f>
        <v/>
      </c>
      <c r="C1397" s="194"/>
      <c r="D1397" s="194"/>
      <c r="E1397" s="194"/>
      <c r="F1397" s="204" t="s">
        <v>547</v>
      </c>
      <c r="G1397" s="194"/>
      <c r="H1397" s="194"/>
      <c r="I1397" s="194"/>
      <c r="J1397" s="194"/>
      <c r="K1397" s="194"/>
      <c r="L1397" s="202" t="str">
        <f>IF(Table1[[#This Row],[INDEX CATEGORY]]="",CONCATENATE("Custom (",Table1[[#This Row],[CUSTOM INDEX]],")"),IF(Table1[[#This Row],[INDEX CATEGORY]]="No index","Custom (None)",INDEX(Index!$C$3:$X$230,MATCH(Table1[[#This Row],[INDEX NUMBER]],Index!$B$3:$B$230,0),MATCH(Table1[[#This Row],[INDEX CATEGORY]],Index!$C$2:$X$2,0))))</f>
        <v>Custom ()</v>
      </c>
      <c r="M1397" s="205"/>
      <c r="N1397" s="206" t="s">
        <v>5</v>
      </c>
      <c r="O1397" s="205" t="s">
        <v>69</v>
      </c>
      <c r="P1397" s="210" t="str">
        <f>IF(Table1[[#This Row],[LIBRARY ID]]="","",Table1[[#This Row],[VOLUME]])</f>
        <v/>
      </c>
      <c r="Q1397" s="210" t="str">
        <f>IF(Table1[[#This Row],[LIBRARY ID]]="","",Table1[[#This Row],[CONCENTRATION]]*Table1[[#This Row],[VOLUME]])</f>
        <v/>
      </c>
      <c r="R1397" s="196" t="s">
        <v>983</v>
      </c>
      <c r="S1397" s="207" t="str">
        <f>IF(Table1[[#This Row],[LIBRARY ID]]="","",CONCATENATE('Sample information'!$B$16,"_",Table1[[#This Row],[PLATE]],"_org_",Table1[[#This Row],[DATE SAMPLE DELIVERY]]))</f>
        <v/>
      </c>
      <c r="T1397" s="121" t="str">
        <f>IF(Table1[[#This Row],[DATE SAMPLE DELIVERY]]="","",(CONCATENATE(20,LEFT(Table1[[#This Row],[DATE SAMPLE DELIVERY]],2),"-",(MID(Table1[[#This Row],[DATE SAMPLE DELIVERY]],3,2)),"-",(RIGHT(Table1[[#This Row],[DATE SAMPLE DELIVERY]],2)))))</f>
        <v/>
      </c>
      <c r="U1397" s="122" t="str">
        <f>IF(Table1[[#This Row],[LIBRARY ID]]="","",IF('Sample information'!$B$22="","RML",'Sample information'!$B$22))</f>
        <v/>
      </c>
      <c r="V1397" s="121" t="s">
        <v>280</v>
      </c>
      <c r="W1397" s="195"/>
      <c r="X1397" s="195"/>
      <c r="Y1397" s="197"/>
      <c r="Z1397" s="197"/>
      <c r="AA1397" s="198"/>
      <c r="AB1397" s="197"/>
      <c r="AC1397" s="199"/>
      <c r="AD1397" s="200"/>
      <c r="AE1397" s="201"/>
      <c r="AF1397" s="195"/>
      <c r="AG1397" s="121"/>
      <c r="AH1397" s="121"/>
      <c r="AI1397" s="121"/>
      <c r="AJ1397" s="121"/>
      <c r="AK1397" s="121"/>
      <c r="AL1397" s="121"/>
      <c r="AM1397" s="121"/>
      <c r="AN1397" s="121"/>
      <c r="AO1397" s="121"/>
      <c r="AP1397" s="121"/>
      <c r="AQ1397" s="121"/>
      <c r="AR1397" s="121"/>
      <c r="AS1397" s="121"/>
      <c r="AT1397" s="121"/>
      <c r="AU1397" s="121"/>
      <c r="AV1397" s="121"/>
      <c r="AW1397" s="121"/>
      <c r="AX1397" s="121"/>
      <c r="AY1397" s="121"/>
      <c r="AZ1397" s="121"/>
      <c r="BA1397" s="121"/>
      <c r="BB1397" s="121"/>
      <c r="BC1397" s="121"/>
      <c r="BD1397" s="121"/>
      <c r="BE1397" s="121"/>
    </row>
    <row r="1398" spans="1:57" s="122" customFormat="1" ht="15">
      <c r="A1398" s="202" t="str">
        <f>IF(Table1[[#This Row],[LIBRARY ID]]="","",CONCATENATE('Sample information'!B$16," #1"," ",Table1[[#This Row],[DATE SAMPLE DELIVERY]]))</f>
        <v/>
      </c>
      <c r="B1398" s="202" t="str">
        <f>IF(Table1[[#This Row],[LIBRARY ID]]="","",CONCATENATE('Sample information'!B$16,"-",Table1[[#This Row],[LIBRARY ID]]))</f>
        <v/>
      </c>
      <c r="C1398" s="194"/>
      <c r="D1398" s="194"/>
      <c r="E1398" s="194"/>
      <c r="F1398" s="204" t="s">
        <v>547</v>
      </c>
      <c r="G1398" s="194"/>
      <c r="H1398" s="194"/>
      <c r="I1398" s="194"/>
      <c r="J1398" s="194"/>
      <c r="K1398" s="194"/>
      <c r="L1398" s="202" t="str">
        <f>IF(Table1[[#This Row],[INDEX CATEGORY]]="",CONCATENATE("Custom (",Table1[[#This Row],[CUSTOM INDEX]],")"),IF(Table1[[#This Row],[INDEX CATEGORY]]="No index","Custom (None)",INDEX(Index!$C$3:$X$230,MATCH(Table1[[#This Row],[INDEX NUMBER]],Index!$B$3:$B$230,0),MATCH(Table1[[#This Row],[INDEX CATEGORY]],Index!$C$2:$X$2,0))))</f>
        <v>Custom ()</v>
      </c>
      <c r="M1398" s="205"/>
      <c r="N1398" s="206" t="s">
        <v>5</v>
      </c>
      <c r="O1398" s="205" t="s">
        <v>70</v>
      </c>
      <c r="P1398" s="210" t="str">
        <f>IF(Table1[[#This Row],[LIBRARY ID]]="","",Table1[[#This Row],[VOLUME]])</f>
        <v/>
      </c>
      <c r="Q1398" s="210" t="str">
        <f>IF(Table1[[#This Row],[LIBRARY ID]]="","",Table1[[#This Row],[CONCENTRATION]]*Table1[[#This Row],[VOLUME]])</f>
        <v/>
      </c>
      <c r="R1398" s="196" t="s">
        <v>983</v>
      </c>
      <c r="S1398" s="207" t="str">
        <f>IF(Table1[[#This Row],[LIBRARY ID]]="","",CONCATENATE('Sample information'!$B$16,"_",Table1[[#This Row],[PLATE]],"_org_",Table1[[#This Row],[DATE SAMPLE DELIVERY]]))</f>
        <v/>
      </c>
      <c r="T1398" s="121" t="str">
        <f>IF(Table1[[#This Row],[DATE SAMPLE DELIVERY]]="","",(CONCATENATE(20,LEFT(Table1[[#This Row],[DATE SAMPLE DELIVERY]],2),"-",(MID(Table1[[#This Row],[DATE SAMPLE DELIVERY]],3,2)),"-",(RIGHT(Table1[[#This Row],[DATE SAMPLE DELIVERY]],2)))))</f>
        <v/>
      </c>
      <c r="U1398" s="122" t="str">
        <f>IF(Table1[[#This Row],[LIBRARY ID]]="","",IF('Sample information'!$B$22="","RML",'Sample information'!$B$22))</f>
        <v/>
      </c>
      <c r="V1398" s="121" t="s">
        <v>280</v>
      </c>
      <c r="W1398" s="195"/>
      <c r="X1398" s="195"/>
      <c r="Y1398" s="197"/>
      <c r="Z1398" s="197"/>
      <c r="AA1398" s="198"/>
      <c r="AB1398" s="197"/>
      <c r="AC1398" s="199"/>
      <c r="AD1398" s="200"/>
      <c r="AE1398" s="201"/>
      <c r="AF1398" s="195"/>
      <c r="AG1398" s="121"/>
      <c r="AH1398" s="121"/>
      <c r="AI1398" s="121"/>
      <c r="AJ1398" s="121"/>
      <c r="AK1398" s="121"/>
      <c r="AL1398" s="121"/>
      <c r="AM1398" s="121"/>
      <c r="AN1398" s="121"/>
      <c r="AO1398" s="121"/>
      <c r="AP1398" s="121"/>
      <c r="AQ1398" s="121"/>
      <c r="AR1398" s="121"/>
      <c r="AS1398" s="121"/>
      <c r="AT1398" s="121"/>
      <c r="AU1398" s="121"/>
      <c r="AV1398" s="121"/>
      <c r="AW1398" s="121"/>
      <c r="AX1398" s="121"/>
      <c r="AY1398" s="121"/>
      <c r="AZ1398" s="121"/>
      <c r="BA1398" s="121"/>
      <c r="BB1398" s="121"/>
      <c r="BC1398" s="121"/>
      <c r="BD1398" s="121"/>
      <c r="BE1398" s="121"/>
    </row>
    <row r="1399" spans="1:57" s="122" customFormat="1" ht="15">
      <c r="A1399" s="202" t="str">
        <f>IF(Table1[[#This Row],[LIBRARY ID]]="","",CONCATENATE('Sample information'!B$16," #1"," ",Table1[[#This Row],[DATE SAMPLE DELIVERY]]))</f>
        <v/>
      </c>
      <c r="B1399" s="202" t="str">
        <f>IF(Table1[[#This Row],[LIBRARY ID]]="","",CONCATENATE('Sample information'!B$16,"-",Table1[[#This Row],[LIBRARY ID]]))</f>
        <v/>
      </c>
      <c r="C1399" s="194"/>
      <c r="D1399" s="194"/>
      <c r="E1399" s="194"/>
      <c r="F1399" s="204" t="s">
        <v>547</v>
      </c>
      <c r="G1399" s="194"/>
      <c r="H1399" s="194"/>
      <c r="I1399" s="194"/>
      <c r="J1399" s="194"/>
      <c r="K1399" s="194"/>
      <c r="L1399" s="202" t="str">
        <f>IF(Table1[[#This Row],[INDEX CATEGORY]]="",CONCATENATE("Custom (",Table1[[#This Row],[CUSTOM INDEX]],")"),IF(Table1[[#This Row],[INDEX CATEGORY]]="No index","Custom (None)",INDEX(Index!$C$3:$X$230,MATCH(Table1[[#This Row],[INDEX NUMBER]],Index!$B$3:$B$230,0),MATCH(Table1[[#This Row],[INDEX CATEGORY]],Index!$C$2:$X$2,0))))</f>
        <v>Custom ()</v>
      </c>
      <c r="M1399" s="205"/>
      <c r="N1399" s="206" t="s">
        <v>5</v>
      </c>
      <c r="O1399" s="205" t="s">
        <v>71</v>
      </c>
      <c r="P1399" s="210" t="str">
        <f>IF(Table1[[#This Row],[LIBRARY ID]]="","",Table1[[#This Row],[VOLUME]])</f>
        <v/>
      </c>
      <c r="Q1399" s="210" t="str">
        <f>IF(Table1[[#This Row],[LIBRARY ID]]="","",Table1[[#This Row],[CONCENTRATION]]*Table1[[#This Row],[VOLUME]])</f>
        <v/>
      </c>
      <c r="R1399" s="196" t="s">
        <v>983</v>
      </c>
      <c r="S1399" s="207" t="str">
        <f>IF(Table1[[#This Row],[LIBRARY ID]]="","",CONCATENATE('Sample information'!$B$16,"_",Table1[[#This Row],[PLATE]],"_org_",Table1[[#This Row],[DATE SAMPLE DELIVERY]]))</f>
        <v/>
      </c>
      <c r="T1399" s="121" t="str">
        <f>IF(Table1[[#This Row],[DATE SAMPLE DELIVERY]]="","",(CONCATENATE(20,LEFT(Table1[[#This Row],[DATE SAMPLE DELIVERY]],2),"-",(MID(Table1[[#This Row],[DATE SAMPLE DELIVERY]],3,2)),"-",(RIGHT(Table1[[#This Row],[DATE SAMPLE DELIVERY]],2)))))</f>
        <v/>
      </c>
      <c r="U1399" s="122" t="str">
        <f>IF(Table1[[#This Row],[LIBRARY ID]]="","",IF('Sample information'!$B$22="","RML",'Sample information'!$B$22))</f>
        <v/>
      </c>
      <c r="V1399" s="121" t="s">
        <v>280</v>
      </c>
      <c r="W1399" s="195"/>
      <c r="X1399" s="195"/>
      <c r="Y1399" s="197"/>
      <c r="Z1399" s="197"/>
      <c r="AA1399" s="198"/>
      <c r="AB1399" s="197"/>
      <c r="AC1399" s="199"/>
      <c r="AD1399" s="200"/>
      <c r="AE1399" s="201"/>
      <c r="AF1399" s="195"/>
      <c r="AG1399" s="121"/>
      <c r="AH1399" s="121"/>
      <c r="AI1399" s="121"/>
      <c r="AJ1399" s="121"/>
      <c r="AK1399" s="121"/>
      <c r="AL1399" s="121"/>
      <c r="AM1399" s="121"/>
      <c r="AN1399" s="121"/>
      <c r="AO1399" s="121"/>
      <c r="AP1399" s="121"/>
      <c r="AQ1399" s="121"/>
      <c r="AR1399" s="121"/>
      <c r="AS1399" s="121"/>
      <c r="AT1399" s="121"/>
      <c r="AU1399" s="121"/>
      <c r="AV1399" s="121"/>
      <c r="AW1399" s="121"/>
      <c r="AX1399" s="121"/>
      <c r="AY1399" s="121"/>
      <c r="AZ1399" s="121"/>
      <c r="BA1399" s="121"/>
      <c r="BB1399" s="121"/>
      <c r="BC1399" s="121"/>
      <c r="BD1399" s="121"/>
      <c r="BE1399" s="121"/>
    </row>
    <row r="1400" spans="1:57" s="122" customFormat="1" ht="15">
      <c r="A1400" s="202" t="str">
        <f>IF(Table1[[#This Row],[LIBRARY ID]]="","",CONCATENATE('Sample information'!B$16," #1"," ",Table1[[#This Row],[DATE SAMPLE DELIVERY]]))</f>
        <v/>
      </c>
      <c r="B1400" s="202" t="str">
        <f>IF(Table1[[#This Row],[LIBRARY ID]]="","",CONCATENATE('Sample information'!B$16,"-",Table1[[#This Row],[LIBRARY ID]]))</f>
        <v/>
      </c>
      <c r="C1400" s="194"/>
      <c r="D1400" s="194"/>
      <c r="E1400" s="194"/>
      <c r="F1400" s="204" t="s">
        <v>547</v>
      </c>
      <c r="G1400" s="194"/>
      <c r="H1400" s="194"/>
      <c r="I1400" s="194"/>
      <c r="J1400" s="194"/>
      <c r="K1400" s="194"/>
      <c r="L1400" s="202" t="str">
        <f>IF(Table1[[#This Row],[INDEX CATEGORY]]="",CONCATENATE("Custom (",Table1[[#This Row],[CUSTOM INDEX]],")"),IF(Table1[[#This Row],[INDEX CATEGORY]]="No index","Custom (None)",INDEX(Index!$C$3:$X$230,MATCH(Table1[[#This Row],[INDEX NUMBER]],Index!$B$3:$B$230,0),MATCH(Table1[[#This Row],[INDEX CATEGORY]],Index!$C$2:$X$2,0))))</f>
        <v>Custom ()</v>
      </c>
      <c r="M1400" s="205"/>
      <c r="N1400" s="206" t="s">
        <v>5</v>
      </c>
      <c r="O1400" s="205" t="s">
        <v>72</v>
      </c>
      <c r="P1400" s="210" t="str">
        <f>IF(Table1[[#This Row],[LIBRARY ID]]="","",Table1[[#This Row],[VOLUME]])</f>
        <v/>
      </c>
      <c r="Q1400" s="210" t="str">
        <f>IF(Table1[[#This Row],[LIBRARY ID]]="","",Table1[[#This Row],[CONCENTRATION]]*Table1[[#This Row],[VOLUME]])</f>
        <v/>
      </c>
      <c r="R1400" s="196" t="s">
        <v>983</v>
      </c>
      <c r="S1400" s="207" t="str">
        <f>IF(Table1[[#This Row],[LIBRARY ID]]="","",CONCATENATE('Sample information'!$B$16,"_",Table1[[#This Row],[PLATE]],"_org_",Table1[[#This Row],[DATE SAMPLE DELIVERY]]))</f>
        <v/>
      </c>
      <c r="T1400" s="121" t="str">
        <f>IF(Table1[[#This Row],[DATE SAMPLE DELIVERY]]="","",(CONCATENATE(20,LEFT(Table1[[#This Row],[DATE SAMPLE DELIVERY]],2),"-",(MID(Table1[[#This Row],[DATE SAMPLE DELIVERY]],3,2)),"-",(RIGHT(Table1[[#This Row],[DATE SAMPLE DELIVERY]],2)))))</f>
        <v/>
      </c>
      <c r="U1400" s="122" t="str">
        <f>IF(Table1[[#This Row],[LIBRARY ID]]="","",IF('Sample information'!$B$22="","RML",'Sample information'!$B$22))</f>
        <v/>
      </c>
      <c r="V1400" s="121" t="s">
        <v>280</v>
      </c>
      <c r="W1400" s="195"/>
      <c r="X1400" s="195"/>
      <c r="Y1400" s="197"/>
      <c r="Z1400" s="197"/>
      <c r="AA1400" s="198"/>
      <c r="AB1400" s="197"/>
      <c r="AC1400" s="199"/>
      <c r="AD1400" s="200"/>
      <c r="AE1400" s="201"/>
      <c r="AF1400" s="195"/>
      <c r="AG1400" s="121"/>
      <c r="AH1400" s="121"/>
      <c r="AI1400" s="121"/>
      <c r="AJ1400" s="121"/>
      <c r="AK1400" s="121"/>
      <c r="AL1400" s="121"/>
      <c r="AM1400" s="121"/>
      <c r="AN1400" s="121"/>
      <c r="AO1400" s="121"/>
      <c r="AP1400" s="121"/>
      <c r="AQ1400" s="121"/>
      <c r="AR1400" s="121"/>
      <c r="AS1400" s="121"/>
      <c r="AT1400" s="121"/>
      <c r="AU1400" s="121"/>
      <c r="AV1400" s="121"/>
      <c r="AW1400" s="121"/>
      <c r="AX1400" s="121"/>
      <c r="AY1400" s="121"/>
      <c r="AZ1400" s="121"/>
      <c r="BA1400" s="121"/>
      <c r="BB1400" s="121"/>
      <c r="BC1400" s="121"/>
      <c r="BD1400" s="121"/>
      <c r="BE1400" s="121"/>
    </row>
    <row r="1401" spans="1:57" s="122" customFormat="1" ht="15">
      <c r="A1401" s="202" t="str">
        <f>IF(Table1[[#This Row],[LIBRARY ID]]="","",CONCATENATE('Sample information'!B$16," #1"," ",Table1[[#This Row],[DATE SAMPLE DELIVERY]]))</f>
        <v/>
      </c>
      <c r="B1401" s="202" t="str">
        <f>IF(Table1[[#This Row],[LIBRARY ID]]="","",CONCATENATE('Sample information'!B$16,"-",Table1[[#This Row],[LIBRARY ID]]))</f>
        <v/>
      </c>
      <c r="C1401" s="194"/>
      <c r="D1401" s="194"/>
      <c r="E1401" s="194"/>
      <c r="F1401" s="204" t="s">
        <v>547</v>
      </c>
      <c r="G1401" s="194"/>
      <c r="H1401" s="194"/>
      <c r="I1401" s="194"/>
      <c r="J1401" s="194"/>
      <c r="K1401" s="194"/>
      <c r="L1401" s="202" t="str">
        <f>IF(Table1[[#This Row],[INDEX CATEGORY]]="",CONCATENATE("Custom (",Table1[[#This Row],[CUSTOM INDEX]],")"),IF(Table1[[#This Row],[INDEX CATEGORY]]="No index","Custom (None)",INDEX(Index!$C$3:$X$230,MATCH(Table1[[#This Row],[INDEX NUMBER]],Index!$B$3:$B$230,0),MATCH(Table1[[#This Row],[INDEX CATEGORY]],Index!$C$2:$X$2,0))))</f>
        <v>Custom ()</v>
      </c>
      <c r="M1401" s="205"/>
      <c r="N1401" s="206" t="s">
        <v>5</v>
      </c>
      <c r="O1401" s="205" t="s">
        <v>73</v>
      </c>
      <c r="P1401" s="210" t="str">
        <f>IF(Table1[[#This Row],[LIBRARY ID]]="","",Table1[[#This Row],[VOLUME]])</f>
        <v/>
      </c>
      <c r="Q1401" s="210" t="str">
        <f>IF(Table1[[#This Row],[LIBRARY ID]]="","",Table1[[#This Row],[CONCENTRATION]]*Table1[[#This Row],[VOLUME]])</f>
        <v/>
      </c>
      <c r="R1401" s="196" t="s">
        <v>983</v>
      </c>
      <c r="S1401" s="207" t="str">
        <f>IF(Table1[[#This Row],[LIBRARY ID]]="","",CONCATENATE('Sample information'!$B$16,"_",Table1[[#This Row],[PLATE]],"_org_",Table1[[#This Row],[DATE SAMPLE DELIVERY]]))</f>
        <v/>
      </c>
      <c r="T1401" s="121" t="str">
        <f>IF(Table1[[#This Row],[DATE SAMPLE DELIVERY]]="","",(CONCATENATE(20,LEFT(Table1[[#This Row],[DATE SAMPLE DELIVERY]],2),"-",(MID(Table1[[#This Row],[DATE SAMPLE DELIVERY]],3,2)),"-",(RIGHT(Table1[[#This Row],[DATE SAMPLE DELIVERY]],2)))))</f>
        <v/>
      </c>
      <c r="U1401" s="122" t="str">
        <f>IF(Table1[[#This Row],[LIBRARY ID]]="","",IF('Sample information'!$B$22="","RML",'Sample information'!$B$22))</f>
        <v/>
      </c>
      <c r="V1401" s="121" t="s">
        <v>280</v>
      </c>
      <c r="W1401" s="195"/>
      <c r="X1401" s="195"/>
      <c r="Y1401" s="197"/>
      <c r="Z1401" s="197"/>
      <c r="AA1401" s="198"/>
      <c r="AB1401" s="197"/>
      <c r="AC1401" s="199"/>
      <c r="AD1401" s="200"/>
      <c r="AE1401" s="201"/>
      <c r="AF1401" s="195"/>
      <c r="AG1401" s="121"/>
      <c r="AH1401" s="121"/>
      <c r="AI1401" s="121"/>
      <c r="AJ1401" s="121"/>
      <c r="AK1401" s="121"/>
      <c r="AL1401" s="121"/>
      <c r="AM1401" s="121"/>
      <c r="AN1401" s="121"/>
      <c r="AO1401" s="121"/>
      <c r="AP1401" s="121"/>
      <c r="AQ1401" s="121"/>
      <c r="AR1401" s="121"/>
      <c r="AS1401" s="121"/>
      <c r="AT1401" s="121"/>
      <c r="AU1401" s="121"/>
      <c r="AV1401" s="121"/>
      <c r="AW1401" s="121"/>
      <c r="AX1401" s="121"/>
      <c r="AY1401" s="121"/>
      <c r="AZ1401" s="121"/>
      <c r="BA1401" s="121"/>
      <c r="BB1401" s="121"/>
      <c r="BC1401" s="121"/>
      <c r="BD1401" s="121"/>
      <c r="BE1401" s="121"/>
    </row>
    <row r="1402" spans="1:57" s="122" customFormat="1" ht="15">
      <c r="A1402" s="202" t="str">
        <f>IF(Table1[[#This Row],[LIBRARY ID]]="","",CONCATENATE('Sample information'!B$16," #1"," ",Table1[[#This Row],[DATE SAMPLE DELIVERY]]))</f>
        <v/>
      </c>
      <c r="B1402" s="202" t="str">
        <f>IF(Table1[[#This Row],[LIBRARY ID]]="","",CONCATENATE('Sample information'!B$16,"-",Table1[[#This Row],[LIBRARY ID]]))</f>
        <v/>
      </c>
      <c r="C1402" s="194"/>
      <c r="D1402" s="194"/>
      <c r="E1402" s="194"/>
      <c r="F1402" s="204" t="s">
        <v>547</v>
      </c>
      <c r="G1402" s="194"/>
      <c r="H1402" s="194"/>
      <c r="I1402" s="194"/>
      <c r="J1402" s="194"/>
      <c r="K1402" s="194"/>
      <c r="L1402" s="202" t="str">
        <f>IF(Table1[[#This Row],[INDEX CATEGORY]]="",CONCATENATE("Custom (",Table1[[#This Row],[CUSTOM INDEX]],")"),IF(Table1[[#This Row],[INDEX CATEGORY]]="No index","Custom (None)",INDEX(Index!$C$3:$X$230,MATCH(Table1[[#This Row],[INDEX NUMBER]],Index!$B$3:$B$230,0),MATCH(Table1[[#This Row],[INDEX CATEGORY]],Index!$C$2:$X$2,0))))</f>
        <v>Custom ()</v>
      </c>
      <c r="M1402" s="205"/>
      <c r="N1402" s="206" t="s">
        <v>5</v>
      </c>
      <c r="O1402" s="205" t="s">
        <v>74</v>
      </c>
      <c r="P1402" s="210" t="str">
        <f>IF(Table1[[#This Row],[LIBRARY ID]]="","",Table1[[#This Row],[VOLUME]])</f>
        <v/>
      </c>
      <c r="Q1402" s="210" t="str">
        <f>IF(Table1[[#This Row],[LIBRARY ID]]="","",Table1[[#This Row],[CONCENTRATION]]*Table1[[#This Row],[VOLUME]])</f>
        <v/>
      </c>
      <c r="R1402" s="196" t="s">
        <v>983</v>
      </c>
      <c r="S1402" s="207" t="str">
        <f>IF(Table1[[#This Row],[LIBRARY ID]]="","",CONCATENATE('Sample information'!$B$16,"_",Table1[[#This Row],[PLATE]],"_org_",Table1[[#This Row],[DATE SAMPLE DELIVERY]]))</f>
        <v/>
      </c>
      <c r="T1402" s="121" t="str">
        <f>IF(Table1[[#This Row],[DATE SAMPLE DELIVERY]]="","",(CONCATENATE(20,LEFT(Table1[[#This Row],[DATE SAMPLE DELIVERY]],2),"-",(MID(Table1[[#This Row],[DATE SAMPLE DELIVERY]],3,2)),"-",(RIGHT(Table1[[#This Row],[DATE SAMPLE DELIVERY]],2)))))</f>
        <v/>
      </c>
      <c r="U1402" s="122" t="str">
        <f>IF(Table1[[#This Row],[LIBRARY ID]]="","",IF('Sample information'!$B$22="","RML",'Sample information'!$B$22))</f>
        <v/>
      </c>
      <c r="V1402" s="121" t="s">
        <v>280</v>
      </c>
      <c r="W1402" s="195"/>
      <c r="X1402" s="195"/>
      <c r="Y1402" s="197"/>
      <c r="Z1402" s="197"/>
      <c r="AA1402" s="198"/>
      <c r="AB1402" s="197"/>
      <c r="AC1402" s="199"/>
      <c r="AD1402" s="200"/>
      <c r="AE1402" s="201"/>
      <c r="AF1402" s="195"/>
      <c r="AG1402" s="121"/>
      <c r="AH1402" s="121"/>
      <c r="AI1402" s="121"/>
      <c r="AJ1402" s="121"/>
      <c r="AK1402" s="121"/>
      <c r="AL1402" s="121"/>
      <c r="AM1402" s="121"/>
      <c r="AN1402" s="121"/>
      <c r="AO1402" s="121"/>
      <c r="AP1402" s="121"/>
      <c r="AQ1402" s="121"/>
      <c r="AR1402" s="121"/>
      <c r="AS1402" s="121"/>
      <c r="AT1402" s="121"/>
      <c r="AU1402" s="121"/>
      <c r="AV1402" s="121"/>
      <c r="AW1402" s="121"/>
      <c r="AX1402" s="121"/>
      <c r="AY1402" s="121"/>
      <c r="AZ1402" s="121"/>
      <c r="BA1402" s="121"/>
      <c r="BB1402" s="121"/>
      <c r="BC1402" s="121"/>
      <c r="BD1402" s="121"/>
      <c r="BE1402" s="121"/>
    </row>
    <row r="1403" spans="1:57" s="122" customFormat="1" ht="15">
      <c r="A1403" s="202" t="str">
        <f>IF(Table1[[#This Row],[LIBRARY ID]]="","",CONCATENATE('Sample information'!B$16," #1"," ",Table1[[#This Row],[DATE SAMPLE DELIVERY]]))</f>
        <v/>
      </c>
      <c r="B1403" s="202" t="str">
        <f>IF(Table1[[#This Row],[LIBRARY ID]]="","",CONCATENATE('Sample information'!B$16,"-",Table1[[#This Row],[LIBRARY ID]]))</f>
        <v/>
      </c>
      <c r="C1403" s="194"/>
      <c r="D1403" s="194"/>
      <c r="E1403" s="194"/>
      <c r="F1403" s="204" t="s">
        <v>547</v>
      </c>
      <c r="G1403" s="194"/>
      <c r="H1403" s="194"/>
      <c r="I1403" s="194"/>
      <c r="J1403" s="194"/>
      <c r="K1403" s="194"/>
      <c r="L1403" s="202" t="str">
        <f>IF(Table1[[#This Row],[INDEX CATEGORY]]="",CONCATENATE("Custom (",Table1[[#This Row],[CUSTOM INDEX]],")"),IF(Table1[[#This Row],[INDEX CATEGORY]]="No index","Custom (None)",INDEX(Index!$C$3:$X$230,MATCH(Table1[[#This Row],[INDEX NUMBER]],Index!$B$3:$B$230,0),MATCH(Table1[[#This Row],[INDEX CATEGORY]],Index!$C$2:$X$2,0))))</f>
        <v>Custom ()</v>
      </c>
      <c r="M1403" s="205"/>
      <c r="N1403" s="206" t="s">
        <v>5</v>
      </c>
      <c r="O1403" s="205" t="s">
        <v>75</v>
      </c>
      <c r="P1403" s="210" t="str">
        <f>IF(Table1[[#This Row],[LIBRARY ID]]="","",Table1[[#This Row],[VOLUME]])</f>
        <v/>
      </c>
      <c r="Q1403" s="210" t="str">
        <f>IF(Table1[[#This Row],[LIBRARY ID]]="","",Table1[[#This Row],[CONCENTRATION]]*Table1[[#This Row],[VOLUME]])</f>
        <v/>
      </c>
      <c r="R1403" s="196" t="s">
        <v>983</v>
      </c>
      <c r="S1403" s="207" t="str">
        <f>IF(Table1[[#This Row],[LIBRARY ID]]="","",CONCATENATE('Sample information'!$B$16,"_",Table1[[#This Row],[PLATE]],"_org_",Table1[[#This Row],[DATE SAMPLE DELIVERY]]))</f>
        <v/>
      </c>
      <c r="T1403" s="121" t="str">
        <f>IF(Table1[[#This Row],[DATE SAMPLE DELIVERY]]="","",(CONCATENATE(20,LEFT(Table1[[#This Row],[DATE SAMPLE DELIVERY]],2),"-",(MID(Table1[[#This Row],[DATE SAMPLE DELIVERY]],3,2)),"-",(RIGHT(Table1[[#This Row],[DATE SAMPLE DELIVERY]],2)))))</f>
        <v/>
      </c>
      <c r="U1403" s="122" t="str">
        <f>IF(Table1[[#This Row],[LIBRARY ID]]="","",IF('Sample information'!$B$22="","RML",'Sample information'!$B$22))</f>
        <v/>
      </c>
      <c r="V1403" s="121" t="s">
        <v>280</v>
      </c>
      <c r="W1403" s="195"/>
      <c r="X1403" s="195"/>
      <c r="Y1403" s="197"/>
      <c r="Z1403" s="197"/>
      <c r="AA1403" s="198"/>
      <c r="AB1403" s="197"/>
      <c r="AC1403" s="199"/>
      <c r="AD1403" s="200"/>
      <c r="AE1403" s="201"/>
      <c r="AF1403" s="195"/>
      <c r="AG1403" s="121"/>
      <c r="AH1403" s="121"/>
      <c r="AI1403" s="121"/>
      <c r="AJ1403" s="121"/>
      <c r="AK1403" s="121"/>
      <c r="AL1403" s="121"/>
      <c r="AM1403" s="121"/>
      <c r="AN1403" s="121"/>
      <c r="AO1403" s="121"/>
      <c r="AP1403" s="121"/>
      <c r="AQ1403" s="121"/>
      <c r="AR1403" s="121"/>
      <c r="AS1403" s="121"/>
      <c r="AT1403" s="121"/>
      <c r="AU1403" s="121"/>
      <c r="AV1403" s="121"/>
      <c r="AW1403" s="121"/>
      <c r="AX1403" s="121"/>
      <c r="AY1403" s="121"/>
      <c r="AZ1403" s="121"/>
      <c r="BA1403" s="121"/>
      <c r="BB1403" s="121"/>
      <c r="BC1403" s="121"/>
      <c r="BD1403" s="121"/>
      <c r="BE1403" s="121"/>
    </row>
    <row r="1404" spans="1:57" s="122" customFormat="1" ht="15">
      <c r="A1404" s="202" t="str">
        <f>IF(Table1[[#This Row],[LIBRARY ID]]="","",CONCATENATE('Sample information'!B$16," #1"," ",Table1[[#This Row],[DATE SAMPLE DELIVERY]]))</f>
        <v/>
      </c>
      <c r="B1404" s="202" t="str">
        <f>IF(Table1[[#This Row],[LIBRARY ID]]="","",CONCATENATE('Sample information'!B$16,"-",Table1[[#This Row],[LIBRARY ID]]))</f>
        <v/>
      </c>
      <c r="C1404" s="194"/>
      <c r="D1404" s="194"/>
      <c r="E1404" s="194"/>
      <c r="F1404" s="204" t="s">
        <v>547</v>
      </c>
      <c r="G1404" s="194"/>
      <c r="H1404" s="194"/>
      <c r="I1404" s="194"/>
      <c r="J1404" s="194"/>
      <c r="K1404" s="194"/>
      <c r="L1404" s="202" t="str">
        <f>IF(Table1[[#This Row],[INDEX CATEGORY]]="",CONCATENATE("Custom (",Table1[[#This Row],[CUSTOM INDEX]],")"),IF(Table1[[#This Row],[INDEX CATEGORY]]="No index","Custom (None)",INDEX(Index!$C$3:$X$230,MATCH(Table1[[#This Row],[INDEX NUMBER]],Index!$B$3:$B$230,0),MATCH(Table1[[#This Row],[INDEX CATEGORY]],Index!$C$2:$X$2,0))))</f>
        <v>Custom ()</v>
      </c>
      <c r="M1404" s="205"/>
      <c r="N1404" s="206" t="s">
        <v>5</v>
      </c>
      <c r="O1404" s="205" t="s">
        <v>76</v>
      </c>
      <c r="P1404" s="210" t="str">
        <f>IF(Table1[[#This Row],[LIBRARY ID]]="","",Table1[[#This Row],[VOLUME]])</f>
        <v/>
      </c>
      <c r="Q1404" s="210" t="str">
        <f>IF(Table1[[#This Row],[LIBRARY ID]]="","",Table1[[#This Row],[CONCENTRATION]]*Table1[[#This Row],[VOLUME]])</f>
        <v/>
      </c>
      <c r="R1404" s="196" t="s">
        <v>983</v>
      </c>
      <c r="S1404" s="207" t="str">
        <f>IF(Table1[[#This Row],[LIBRARY ID]]="","",CONCATENATE('Sample information'!$B$16,"_",Table1[[#This Row],[PLATE]],"_org_",Table1[[#This Row],[DATE SAMPLE DELIVERY]]))</f>
        <v/>
      </c>
      <c r="T1404" s="121" t="str">
        <f>IF(Table1[[#This Row],[DATE SAMPLE DELIVERY]]="","",(CONCATENATE(20,LEFT(Table1[[#This Row],[DATE SAMPLE DELIVERY]],2),"-",(MID(Table1[[#This Row],[DATE SAMPLE DELIVERY]],3,2)),"-",(RIGHT(Table1[[#This Row],[DATE SAMPLE DELIVERY]],2)))))</f>
        <v/>
      </c>
      <c r="U1404" s="122" t="str">
        <f>IF(Table1[[#This Row],[LIBRARY ID]]="","",IF('Sample information'!$B$22="","RML",'Sample information'!$B$22))</f>
        <v/>
      </c>
      <c r="V1404" s="121" t="s">
        <v>280</v>
      </c>
      <c r="W1404" s="195"/>
      <c r="X1404" s="195"/>
      <c r="Y1404" s="197"/>
      <c r="Z1404" s="197"/>
      <c r="AA1404" s="198"/>
      <c r="AB1404" s="197"/>
      <c r="AC1404" s="199"/>
      <c r="AD1404" s="200"/>
      <c r="AE1404" s="201"/>
      <c r="AF1404" s="195"/>
      <c r="AG1404" s="121"/>
      <c r="AH1404" s="121"/>
      <c r="AI1404" s="121"/>
      <c r="AJ1404" s="121"/>
      <c r="AK1404" s="121"/>
      <c r="AL1404" s="121"/>
      <c r="AM1404" s="121"/>
      <c r="AN1404" s="121"/>
      <c r="AO1404" s="121"/>
      <c r="AP1404" s="121"/>
      <c r="AQ1404" s="121"/>
      <c r="AR1404" s="121"/>
      <c r="AS1404" s="121"/>
      <c r="AT1404" s="121"/>
      <c r="AU1404" s="121"/>
      <c r="AV1404" s="121"/>
      <c r="AW1404" s="121"/>
      <c r="AX1404" s="121"/>
      <c r="AY1404" s="121"/>
      <c r="AZ1404" s="121"/>
      <c r="BA1404" s="121"/>
      <c r="BB1404" s="121"/>
      <c r="BC1404" s="121"/>
      <c r="BD1404" s="121"/>
      <c r="BE1404" s="121"/>
    </row>
    <row r="1405" spans="1:57" s="122" customFormat="1" ht="15">
      <c r="A1405" s="202" t="str">
        <f>IF(Table1[[#This Row],[LIBRARY ID]]="","",CONCATENATE('Sample information'!B$16," #1"," ",Table1[[#This Row],[DATE SAMPLE DELIVERY]]))</f>
        <v/>
      </c>
      <c r="B1405" s="202" t="str">
        <f>IF(Table1[[#This Row],[LIBRARY ID]]="","",CONCATENATE('Sample information'!B$16,"-",Table1[[#This Row],[LIBRARY ID]]))</f>
        <v/>
      </c>
      <c r="C1405" s="194"/>
      <c r="D1405" s="194"/>
      <c r="E1405" s="194"/>
      <c r="F1405" s="204" t="s">
        <v>547</v>
      </c>
      <c r="G1405" s="194"/>
      <c r="H1405" s="194"/>
      <c r="I1405" s="194"/>
      <c r="J1405" s="194"/>
      <c r="K1405" s="194"/>
      <c r="L1405" s="202" t="str">
        <f>IF(Table1[[#This Row],[INDEX CATEGORY]]="",CONCATENATE("Custom (",Table1[[#This Row],[CUSTOM INDEX]],")"),IF(Table1[[#This Row],[INDEX CATEGORY]]="No index","Custom (None)",INDEX(Index!$C$3:$X$230,MATCH(Table1[[#This Row],[INDEX NUMBER]],Index!$B$3:$B$230,0),MATCH(Table1[[#This Row],[INDEX CATEGORY]],Index!$C$2:$X$2,0))))</f>
        <v>Custom ()</v>
      </c>
      <c r="M1405" s="205"/>
      <c r="N1405" s="206" t="s">
        <v>5</v>
      </c>
      <c r="O1405" s="205" t="s">
        <v>77</v>
      </c>
      <c r="P1405" s="210" t="str">
        <f>IF(Table1[[#This Row],[LIBRARY ID]]="","",Table1[[#This Row],[VOLUME]])</f>
        <v/>
      </c>
      <c r="Q1405" s="210" t="str">
        <f>IF(Table1[[#This Row],[LIBRARY ID]]="","",Table1[[#This Row],[CONCENTRATION]]*Table1[[#This Row],[VOLUME]])</f>
        <v/>
      </c>
      <c r="R1405" s="196" t="s">
        <v>983</v>
      </c>
      <c r="S1405" s="207" t="str">
        <f>IF(Table1[[#This Row],[LIBRARY ID]]="","",CONCATENATE('Sample information'!$B$16,"_",Table1[[#This Row],[PLATE]],"_org_",Table1[[#This Row],[DATE SAMPLE DELIVERY]]))</f>
        <v/>
      </c>
      <c r="T1405" s="121" t="str">
        <f>IF(Table1[[#This Row],[DATE SAMPLE DELIVERY]]="","",(CONCATENATE(20,LEFT(Table1[[#This Row],[DATE SAMPLE DELIVERY]],2),"-",(MID(Table1[[#This Row],[DATE SAMPLE DELIVERY]],3,2)),"-",(RIGHT(Table1[[#This Row],[DATE SAMPLE DELIVERY]],2)))))</f>
        <v/>
      </c>
      <c r="U1405" s="122" t="str">
        <f>IF(Table1[[#This Row],[LIBRARY ID]]="","",IF('Sample information'!$B$22="","RML",'Sample information'!$B$22))</f>
        <v/>
      </c>
      <c r="V1405" s="121" t="s">
        <v>280</v>
      </c>
      <c r="W1405" s="195"/>
      <c r="X1405" s="195"/>
      <c r="Y1405" s="197"/>
      <c r="Z1405" s="197"/>
      <c r="AA1405" s="198"/>
      <c r="AB1405" s="197"/>
      <c r="AC1405" s="199"/>
      <c r="AD1405" s="200"/>
      <c r="AE1405" s="201"/>
      <c r="AF1405" s="195"/>
      <c r="AG1405" s="121"/>
      <c r="AH1405" s="121"/>
      <c r="AI1405" s="121"/>
      <c r="AJ1405" s="121"/>
      <c r="AK1405" s="121"/>
      <c r="AL1405" s="121"/>
      <c r="AM1405" s="121"/>
      <c r="AN1405" s="121"/>
      <c r="AO1405" s="121"/>
      <c r="AP1405" s="121"/>
      <c r="AQ1405" s="121"/>
      <c r="AR1405" s="121"/>
      <c r="AS1405" s="121"/>
      <c r="AT1405" s="121"/>
      <c r="AU1405" s="121"/>
      <c r="AV1405" s="121"/>
      <c r="AW1405" s="121"/>
      <c r="AX1405" s="121"/>
      <c r="AY1405" s="121"/>
      <c r="AZ1405" s="121"/>
      <c r="BA1405" s="121"/>
      <c r="BB1405" s="121"/>
      <c r="BC1405" s="121"/>
      <c r="BD1405" s="121"/>
      <c r="BE1405" s="121"/>
    </row>
    <row r="1406" spans="1:57" s="122" customFormat="1" ht="15">
      <c r="A1406" s="202" t="str">
        <f>IF(Table1[[#This Row],[LIBRARY ID]]="","",CONCATENATE('Sample information'!B$16," #1"," ",Table1[[#This Row],[DATE SAMPLE DELIVERY]]))</f>
        <v/>
      </c>
      <c r="B1406" s="202" t="str">
        <f>IF(Table1[[#This Row],[LIBRARY ID]]="","",CONCATENATE('Sample information'!B$16,"-",Table1[[#This Row],[LIBRARY ID]]))</f>
        <v/>
      </c>
      <c r="C1406" s="194"/>
      <c r="D1406" s="194"/>
      <c r="E1406" s="194"/>
      <c r="F1406" s="204" t="s">
        <v>547</v>
      </c>
      <c r="G1406" s="194"/>
      <c r="H1406" s="194"/>
      <c r="I1406" s="194"/>
      <c r="J1406" s="194"/>
      <c r="K1406" s="194"/>
      <c r="L1406" s="202" t="str">
        <f>IF(Table1[[#This Row],[INDEX CATEGORY]]="",CONCATENATE("Custom (",Table1[[#This Row],[CUSTOM INDEX]],")"),IF(Table1[[#This Row],[INDEX CATEGORY]]="No index","Custom (None)",INDEX(Index!$C$3:$X$230,MATCH(Table1[[#This Row],[INDEX NUMBER]],Index!$B$3:$B$230,0),MATCH(Table1[[#This Row],[INDEX CATEGORY]],Index!$C$2:$X$2,0))))</f>
        <v>Custom ()</v>
      </c>
      <c r="M1406" s="205"/>
      <c r="N1406" s="206" t="s">
        <v>5</v>
      </c>
      <c r="O1406" s="205" t="s">
        <v>78</v>
      </c>
      <c r="P1406" s="210" t="str">
        <f>IF(Table1[[#This Row],[LIBRARY ID]]="","",Table1[[#This Row],[VOLUME]])</f>
        <v/>
      </c>
      <c r="Q1406" s="210" t="str">
        <f>IF(Table1[[#This Row],[LIBRARY ID]]="","",Table1[[#This Row],[CONCENTRATION]]*Table1[[#This Row],[VOLUME]])</f>
        <v/>
      </c>
      <c r="R1406" s="196" t="s">
        <v>983</v>
      </c>
      <c r="S1406" s="207" t="str">
        <f>IF(Table1[[#This Row],[LIBRARY ID]]="","",CONCATENATE('Sample information'!$B$16,"_",Table1[[#This Row],[PLATE]],"_org_",Table1[[#This Row],[DATE SAMPLE DELIVERY]]))</f>
        <v/>
      </c>
      <c r="T1406" s="121" t="str">
        <f>IF(Table1[[#This Row],[DATE SAMPLE DELIVERY]]="","",(CONCATENATE(20,LEFT(Table1[[#This Row],[DATE SAMPLE DELIVERY]],2),"-",(MID(Table1[[#This Row],[DATE SAMPLE DELIVERY]],3,2)),"-",(RIGHT(Table1[[#This Row],[DATE SAMPLE DELIVERY]],2)))))</f>
        <v/>
      </c>
      <c r="U1406" s="122" t="str">
        <f>IF(Table1[[#This Row],[LIBRARY ID]]="","",IF('Sample information'!$B$22="","RML",'Sample information'!$B$22))</f>
        <v/>
      </c>
      <c r="V1406" s="121" t="s">
        <v>280</v>
      </c>
      <c r="W1406" s="195"/>
      <c r="X1406" s="195"/>
      <c r="Y1406" s="197"/>
      <c r="Z1406" s="197"/>
      <c r="AA1406" s="198"/>
      <c r="AB1406" s="197"/>
      <c r="AC1406" s="199"/>
      <c r="AD1406" s="200"/>
      <c r="AE1406" s="201"/>
      <c r="AF1406" s="195"/>
      <c r="AG1406" s="121"/>
      <c r="AH1406" s="121"/>
      <c r="AI1406" s="121"/>
      <c r="AJ1406" s="121"/>
      <c r="AK1406" s="121"/>
      <c r="AL1406" s="121"/>
      <c r="AM1406" s="121"/>
      <c r="AN1406" s="121"/>
      <c r="AO1406" s="121"/>
      <c r="AP1406" s="121"/>
      <c r="AQ1406" s="121"/>
      <c r="AR1406" s="121"/>
      <c r="AS1406" s="121"/>
      <c r="AT1406" s="121"/>
      <c r="AU1406" s="121"/>
      <c r="AV1406" s="121"/>
      <c r="AW1406" s="121"/>
      <c r="AX1406" s="121"/>
      <c r="AY1406" s="121"/>
      <c r="AZ1406" s="121"/>
      <c r="BA1406" s="121"/>
      <c r="BB1406" s="121"/>
      <c r="BC1406" s="121"/>
      <c r="BD1406" s="121"/>
      <c r="BE1406" s="121"/>
    </row>
    <row r="1407" spans="1:57" s="122" customFormat="1" ht="15">
      <c r="A1407" s="202" t="str">
        <f>IF(Table1[[#This Row],[LIBRARY ID]]="","",CONCATENATE('Sample information'!B$16," #1"," ",Table1[[#This Row],[DATE SAMPLE DELIVERY]]))</f>
        <v/>
      </c>
      <c r="B1407" s="202" t="str">
        <f>IF(Table1[[#This Row],[LIBRARY ID]]="","",CONCATENATE('Sample information'!B$16,"-",Table1[[#This Row],[LIBRARY ID]]))</f>
        <v/>
      </c>
      <c r="C1407" s="194"/>
      <c r="D1407" s="194"/>
      <c r="E1407" s="194"/>
      <c r="F1407" s="204" t="s">
        <v>547</v>
      </c>
      <c r="G1407" s="194"/>
      <c r="H1407" s="194"/>
      <c r="I1407" s="194"/>
      <c r="J1407" s="194"/>
      <c r="K1407" s="194"/>
      <c r="L1407" s="202" t="str">
        <f>IF(Table1[[#This Row],[INDEX CATEGORY]]="",CONCATENATE("Custom (",Table1[[#This Row],[CUSTOM INDEX]],")"),IF(Table1[[#This Row],[INDEX CATEGORY]]="No index","Custom (None)",INDEX(Index!$C$3:$X$230,MATCH(Table1[[#This Row],[INDEX NUMBER]],Index!$B$3:$B$230,0),MATCH(Table1[[#This Row],[INDEX CATEGORY]],Index!$C$2:$X$2,0))))</f>
        <v>Custom ()</v>
      </c>
      <c r="M1407" s="205"/>
      <c r="N1407" s="206" t="s">
        <v>5</v>
      </c>
      <c r="O1407" s="205" t="s">
        <v>79</v>
      </c>
      <c r="P1407" s="210" t="str">
        <f>IF(Table1[[#This Row],[LIBRARY ID]]="","",Table1[[#This Row],[VOLUME]])</f>
        <v/>
      </c>
      <c r="Q1407" s="210" t="str">
        <f>IF(Table1[[#This Row],[LIBRARY ID]]="","",Table1[[#This Row],[CONCENTRATION]]*Table1[[#This Row],[VOLUME]])</f>
        <v/>
      </c>
      <c r="R1407" s="196" t="s">
        <v>983</v>
      </c>
      <c r="S1407" s="207" t="str">
        <f>IF(Table1[[#This Row],[LIBRARY ID]]="","",CONCATENATE('Sample information'!$B$16,"_",Table1[[#This Row],[PLATE]],"_org_",Table1[[#This Row],[DATE SAMPLE DELIVERY]]))</f>
        <v/>
      </c>
      <c r="T1407" s="121" t="str">
        <f>IF(Table1[[#This Row],[DATE SAMPLE DELIVERY]]="","",(CONCATENATE(20,LEFT(Table1[[#This Row],[DATE SAMPLE DELIVERY]],2),"-",(MID(Table1[[#This Row],[DATE SAMPLE DELIVERY]],3,2)),"-",(RIGHT(Table1[[#This Row],[DATE SAMPLE DELIVERY]],2)))))</f>
        <v/>
      </c>
      <c r="U1407" s="122" t="str">
        <f>IF(Table1[[#This Row],[LIBRARY ID]]="","",IF('Sample information'!$B$22="","RML",'Sample information'!$B$22))</f>
        <v/>
      </c>
      <c r="V1407" s="121" t="s">
        <v>280</v>
      </c>
      <c r="W1407" s="195"/>
      <c r="X1407" s="195"/>
      <c r="Y1407" s="197"/>
      <c r="Z1407" s="197"/>
      <c r="AA1407" s="198"/>
      <c r="AB1407" s="197"/>
      <c r="AC1407" s="199"/>
      <c r="AD1407" s="200"/>
      <c r="AE1407" s="201"/>
      <c r="AF1407" s="195"/>
      <c r="AG1407" s="121"/>
      <c r="AH1407" s="121"/>
      <c r="AI1407" s="121"/>
      <c r="AJ1407" s="121"/>
      <c r="AK1407" s="121"/>
      <c r="AL1407" s="121"/>
      <c r="AM1407" s="121"/>
      <c r="AN1407" s="121"/>
      <c r="AO1407" s="121"/>
      <c r="AP1407" s="121"/>
      <c r="AQ1407" s="121"/>
      <c r="AR1407" s="121"/>
      <c r="AS1407" s="121"/>
      <c r="AT1407" s="121"/>
      <c r="AU1407" s="121"/>
      <c r="AV1407" s="121"/>
      <c r="AW1407" s="121"/>
      <c r="AX1407" s="121"/>
      <c r="AY1407" s="121"/>
      <c r="AZ1407" s="121"/>
      <c r="BA1407" s="121"/>
      <c r="BB1407" s="121"/>
      <c r="BC1407" s="121"/>
      <c r="BD1407" s="121"/>
      <c r="BE1407" s="121"/>
    </row>
    <row r="1408" spans="1:57" s="122" customFormat="1" ht="15">
      <c r="A1408" s="202" t="str">
        <f>IF(Table1[[#This Row],[LIBRARY ID]]="","",CONCATENATE('Sample information'!B$16," #1"," ",Table1[[#This Row],[DATE SAMPLE DELIVERY]]))</f>
        <v/>
      </c>
      <c r="B1408" s="202" t="str">
        <f>IF(Table1[[#This Row],[LIBRARY ID]]="","",CONCATENATE('Sample information'!B$16,"-",Table1[[#This Row],[LIBRARY ID]]))</f>
        <v/>
      </c>
      <c r="C1408" s="194"/>
      <c r="D1408" s="194"/>
      <c r="E1408" s="194"/>
      <c r="F1408" s="204" t="s">
        <v>547</v>
      </c>
      <c r="G1408" s="194"/>
      <c r="H1408" s="194"/>
      <c r="I1408" s="194"/>
      <c r="J1408" s="194"/>
      <c r="K1408" s="194"/>
      <c r="L1408" s="202" t="str">
        <f>IF(Table1[[#This Row],[INDEX CATEGORY]]="",CONCATENATE("Custom (",Table1[[#This Row],[CUSTOM INDEX]],")"),IF(Table1[[#This Row],[INDEX CATEGORY]]="No index","Custom (None)",INDEX(Index!$C$3:$X$230,MATCH(Table1[[#This Row],[INDEX NUMBER]],Index!$B$3:$B$230,0),MATCH(Table1[[#This Row],[INDEX CATEGORY]],Index!$C$2:$X$2,0))))</f>
        <v>Custom ()</v>
      </c>
      <c r="M1408" s="205"/>
      <c r="N1408" s="206" t="s">
        <v>5</v>
      </c>
      <c r="O1408" s="205" t="s">
        <v>80</v>
      </c>
      <c r="P1408" s="210" t="str">
        <f>IF(Table1[[#This Row],[LIBRARY ID]]="","",Table1[[#This Row],[VOLUME]])</f>
        <v/>
      </c>
      <c r="Q1408" s="210" t="str">
        <f>IF(Table1[[#This Row],[LIBRARY ID]]="","",Table1[[#This Row],[CONCENTRATION]]*Table1[[#This Row],[VOLUME]])</f>
        <v/>
      </c>
      <c r="R1408" s="196" t="s">
        <v>983</v>
      </c>
      <c r="S1408" s="207" t="str">
        <f>IF(Table1[[#This Row],[LIBRARY ID]]="","",CONCATENATE('Sample information'!$B$16,"_",Table1[[#This Row],[PLATE]],"_org_",Table1[[#This Row],[DATE SAMPLE DELIVERY]]))</f>
        <v/>
      </c>
      <c r="T1408" s="121" t="str">
        <f>IF(Table1[[#This Row],[DATE SAMPLE DELIVERY]]="","",(CONCATENATE(20,LEFT(Table1[[#This Row],[DATE SAMPLE DELIVERY]],2),"-",(MID(Table1[[#This Row],[DATE SAMPLE DELIVERY]],3,2)),"-",(RIGHT(Table1[[#This Row],[DATE SAMPLE DELIVERY]],2)))))</f>
        <v/>
      </c>
      <c r="U1408" s="122" t="str">
        <f>IF(Table1[[#This Row],[LIBRARY ID]]="","",IF('Sample information'!$B$22="","RML",'Sample information'!$B$22))</f>
        <v/>
      </c>
      <c r="V1408" s="121" t="s">
        <v>280</v>
      </c>
      <c r="W1408" s="195"/>
      <c r="X1408" s="195"/>
      <c r="Y1408" s="197"/>
      <c r="Z1408" s="197"/>
      <c r="AA1408" s="198"/>
      <c r="AB1408" s="197"/>
      <c r="AC1408" s="199"/>
      <c r="AD1408" s="200"/>
      <c r="AE1408" s="201"/>
      <c r="AF1408" s="195"/>
      <c r="AG1408" s="121"/>
      <c r="AH1408" s="121"/>
      <c r="AI1408" s="121"/>
      <c r="AJ1408" s="121"/>
      <c r="AK1408" s="121"/>
      <c r="AL1408" s="121"/>
      <c r="AM1408" s="121"/>
      <c r="AN1408" s="121"/>
      <c r="AO1408" s="121"/>
      <c r="AP1408" s="121"/>
      <c r="AQ1408" s="121"/>
      <c r="AR1408" s="121"/>
      <c r="AS1408" s="121"/>
      <c r="AT1408" s="121"/>
      <c r="AU1408" s="121"/>
      <c r="AV1408" s="121"/>
      <c r="AW1408" s="121"/>
      <c r="AX1408" s="121"/>
      <c r="AY1408" s="121"/>
      <c r="AZ1408" s="121"/>
      <c r="BA1408" s="121"/>
      <c r="BB1408" s="121"/>
      <c r="BC1408" s="121"/>
      <c r="BD1408" s="121"/>
      <c r="BE1408" s="121"/>
    </row>
    <row r="1409" spans="1:57" s="122" customFormat="1" ht="15">
      <c r="A1409" s="202" t="str">
        <f>IF(Table1[[#This Row],[LIBRARY ID]]="","",CONCATENATE('Sample information'!B$16," #1"," ",Table1[[#This Row],[DATE SAMPLE DELIVERY]]))</f>
        <v/>
      </c>
      <c r="B1409" s="202" t="str">
        <f>IF(Table1[[#This Row],[LIBRARY ID]]="","",CONCATENATE('Sample information'!B$16,"-",Table1[[#This Row],[LIBRARY ID]]))</f>
        <v/>
      </c>
      <c r="C1409" s="194"/>
      <c r="D1409" s="194"/>
      <c r="E1409" s="194"/>
      <c r="F1409" s="204" t="s">
        <v>547</v>
      </c>
      <c r="G1409" s="194"/>
      <c r="H1409" s="194"/>
      <c r="I1409" s="194"/>
      <c r="J1409" s="194"/>
      <c r="K1409" s="194"/>
      <c r="L1409" s="202" t="str">
        <f>IF(Table1[[#This Row],[INDEX CATEGORY]]="",CONCATENATE("Custom (",Table1[[#This Row],[CUSTOM INDEX]],")"),IF(Table1[[#This Row],[INDEX CATEGORY]]="No index","Custom (None)",INDEX(Index!$C$3:$X$230,MATCH(Table1[[#This Row],[INDEX NUMBER]],Index!$B$3:$B$230,0),MATCH(Table1[[#This Row],[INDEX CATEGORY]],Index!$C$2:$X$2,0))))</f>
        <v>Custom ()</v>
      </c>
      <c r="M1409" s="205"/>
      <c r="N1409" s="206" t="s">
        <v>5</v>
      </c>
      <c r="O1409" s="205" t="s">
        <v>81</v>
      </c>
      <c r="P1409" s="210" t="str">
        <f>IF(Table1[[#This Row],[LIBRARY ID]]="","",Table1[[#This Row],[VOLUME]])</f>
        <v/>
      </c>
      <c r="Q1409" s="210" t="str">
        <f>IF(Table1[[#This Row],[LIBRARY ID]]="","",Table1[[#This Row],[CONCENTRATION]]*Table1[[#This Row],[VOLUME]])</f>
        <v/>
      </c>
      <c r="R1409" s="196" t="s">
        <v>983</v>
      </c>
      <c r="S1409" s="207" t="str">
        <f>IF(Table1[[#This Row],[LIBRARY ID]]="","",CONCATENATE('Sample information'!$B$16,"_",Table1[[#This Row],[PLATE]],"_org_",Table1[[#This Row],[DATE SAMPLE DELIVERY]]))</f>
        <v/>
      </c>
      <c r="T1409" s="121" t="str">
        <f>IF(Table1[[#This Row],[DATE SAMPLE DELIVERY]]="","",(CONCATENATE(20,LEFT(Table1[[#This Row],[DATE SAMPLE DELIVERY]],2),"-",(MID(Table1[[#This Row],[DATE SAMPLE DELIVERY]],3,2)),"-",(RIGHT(Table1[[#This Row],[DATE SAMPLE DELIVERY]],2)))))</f>
        <v/>
      </c>
      <c r="U1409" s="122" t="str">
        <f>IF(Table1[[#This Row],[LIBRARY ID]]="","",IF('Sample information'!$B$22="","RML",'Sample information'!$B$22))</f>
        <v/>
      </c>
      <c r="V1409" s="121" t="s">
        <v>280</v>
      </c>
      <c r="W1409" s="195"/>
      <c r="X1409" s="195"/>
      <c r="Y1409" s="197"/>
      <c r="Z1409" s="197"/>
      <c r="AA1409" s="198"/>
      <c r="AB1409" s="197"/>
      <c r="AC1409" s="199"/>
      <c r="AD1409" s="200"/>
      <c r="AE1409" s="201"/>
      <c r="AF1409" s="195"/>
      <c r="AG1409" s="121"/>
      <c r="AH1409" s="121"/>
      <c r="AI1409" s="121"/>
      <c r="AJ1409" s="121"/>
      <c r="AK1409" s="121"/>
      <c r="AL1409" s="121"/>
      <c r="AM1409" s="121"/>
      <c r="AN1409" s="121"/>
      <c r="AO1409" s="121"/>
      <c r="AP1409" s="121"/>
      <c r="AQ1409" s="121"/>
      <c r="AR1409" s="121"/>
      <c r="AS1409" s="121"/>
      <c r="AT1409" s="121"/>
      <c r="AU1409" s="121"/>
      <c r="AV1409" s="121"/>
      <c r="AW1409" s="121"/>
      <c r="AX1409" s="121"/>
      <c r="AY1409" s="121"/>
      <c r="AZ1409" s="121"/>
      <c r="BA1409" s="121"/>
      <c r="BB1409" s="121"/>
      <c r="BC1409" s="121"/>
      <c r="BD1409" s="121"/>
      <c r="BE1409" s="121"/>
    </row>
    <row r="1410" spans="1:57" s="122" customFormat="1" ht="15">
      <c r="A1410" s="202" t="str">
        <f>IF(Table1[[#This Row],[LIBRARY ID]]="","",CONCATENATE('Sample information'!B$16," #1"," ",Table1[[#This Row],[DATE SAMPLE DELIVERY]]))</f>
        <v/>
      </c>
      <c r="B1410" s="202" t="str">
        <f>IF(Table1[[#This Row],[LIBRARY ID]]="","",CONCATENATE('Sample information'!B$16,"-",Table1[[#This Row],[LIBRARY ID]]))</f>
        <v/>
      </c>
      <c r="C1410" s="194"/>
      <c r="D1410" s="194"/>
      <c r="E1410" s="194"/>
      <c r="F1410" s="204" t="s">
        <v>547</v>
      </c>
      <c r="G1410" s="194"/>
      <c r="H1410" s="194"/>
      <c r="I1410" s="194"/>
      <c r="J1410" s="194"/>
      <c r="K1410" s="194"/>
      <c r="L1410" s="202" t="str">
        <f>IF(Table1[[#This Row],[INDEX CATEGORY]]="",CONCATENATE("Custom (",Table1[[#This Row],[CUSTOM INDEX]],")"),IF(Table1[[#This Row],[INDEX CATEGORY]]="No index","Custom (None)",INDEX(Index!$C$3:$X$230,MATCH(Table1[[#This Row],[INDEX NUMBER]],Index!$B$3:$B$230,0),MATCH(Table1[[#This Row],[INDEX CATEGORY]],Index!$C$2:$X$2,0))))</f>
        <v>Custom ()</v>
      </c>
      <c r="M1410" s="205"/>
      <c r="N1410" s="206" t="s">
        <v>5</v>
      </c>
      <c r="O1410" s="205" t="s">
        <v>82</v>
      </c>
      <c r="P1410" s="210" t="str">
        <f>IF(Table1[[#This Row],[LIBRARY ID]]="","",Table1[[#This Row],[VOLUME]])</f>
        <v/>
      </c>
      <c r="Q1410" s="210" t="str">
        <f>IF(Table1[[#This Row],[LIBRARY ID]]="","",Table1[[#This Row],[CONCENTRATION]]*Table1[[#This Row],[VOLUME]])</f>
        <v/>
      </c>
      <c r="R1410" s="196" t="s">
        <v>983</v>
      </c>
      <c r="S1410" s="207" t="str">
        <f>IF(Table1[[#This Row],[LIBRARY ID]]="","",CONCATENATE('Sample information'!$B$16,"_",Table1[[#This Row],[PLATE]],"_org_",Table1[[#This Row],[DATE SAMPLE DELIVERY]]))</f>
        <v/>
      </c>
      <c r="T1410" s="121" t="str">
        <f>IF(Table1[[#This Row],[DATE SAMPLE DELIVERY]]="","",(CONCATENATE(20,LEFT(Table1[[#This Row],[DATE SAMPLE DELIVERY]],2),"-",(MID(Table1[[#This Row],[DATE SAMPLE DELIVERY]],3,2)),"-",(RIGHT(Table1[[#This Row],[DATE SAMPLE DELIVERY]],2)))))</f>
        <v/>
      </c>
      <c r="U1410" s="122" t="str">
        <f>IF(Table1[[#This Row],[LIBRARY ID]]="","",IF('Sample information'!$B$22="","RML",'Sample information'!$B$22))</f>
        <v/>
      </c>
      <c r="V1410" s="121" t="s">
        <v>280</v>
      </c>
      <c r="W1410" s="195"/>
      <c r="X1410" s="195"/>
      <c r="Y1410" s="197"/>
      <c r="Z1410" s="197"/>
      <c r="AA1410" s="198"/>
      <c r="AB1410" s="197"/>
      <c r="AC1410" s="199"/>
      <c r="AD1410" s="200"/>
      <c r="AE1410" s="201"/>
      <c r="AF1410" s="195"/>
      <c r="AG1410" s="121"/>
      <c r="AH1410" s="121"/>
      <c r="AI1410" s="121"/>
      <c r="AJ1410" s="121"/>
      <c r="AK1410" s="121"/>
      <c r="AL1410" s="121"/>
      <c r="AM1410" s="121"/>
      <c r="AN1410" s="121"/>
      <c r="AO1410" s="121"/>
      <c r="AP1410" s="121"/>
      <c r="AQ1410" s="121"/>
      <c r="AR1410" s="121"/>
      <c r="AS1410" s="121"/>
      <c r="AT1410" s="121"/>
      <c r="AU1410" s="121"/>
      <c r="AV1410" s="121"/>
      <c r="AW1410" s="121"/>
      <c r="AX1410" s="121"/>
      <c r="AY1410" s="121"/>
      <c r="AZ1410" s="121"/>
      <c r="BA1410" s="121"/>
      <c r="BB1410" s="121"/>
      <c r="BC1410" s="121"/>
      <c r="BD1410" s="121"/>
      <c r="BE1410" s="121"/>
    </row>
    <row r="1411" spans="1:57" s="122" customFormat="1" ht="15">
      <c r="A1411" s="202" t="str">
        <f>IF(Table1[[#This Row],[LIBRARY ID]]="","",CONCATENATE('Sample information'!B$16," #1"," ",Table1[[#This Row],[DATE SAMPLE DELIVERY]]))</f>
        <v/>
      </c>
      <c r="B1411" s="202" t="str">
        <f>IF(Table1[[#This Row],[LIBRARY ID]]="","",CONCATENATE('Sample information'!B$16,"-",Table1[[#This Row],[LIBRARY ID]]))</f>
        <v/>
      </c>
      <c r="C1411" s="194"/>
      <c r="D1411" s="194"/>
      <c r="E1411" s="194"/>
      <c r="F1411" s="204" t="s">
        <v>547</v>
      </c>
      <c r="G1411" s="194"/>
      <c r="H1411" s="194"/>
      <c r="I1411" s="194"/>
      <c r="J1411" s="194"/>
      <c r="K1411" s="194"/>
      <c r="L1411" s="202" t="str">
        <f>IF(Table1[[#This Row],[INDEX CATEGORY]]="",CONCATENATE("Custom (",Table1[[#This Row],[CUSTOM INDEX]],")"),IF(Table1[[#This Row],[INDEX CATEGORY]]="No index","Custom (None)",INDEX(Index!$C$3:$X$230,MATCH(Table1[[#This Row],[INDEX NUMBER]],Index!$B$3:$B$230,0),MATCH(Table1[[#This Row],[INDEX CATEGORY]],Index!$C$2:$X$2,0))))</f>
        <v>Custom ()</v>
      </c>
      <c r="M1411" s="205"/>
      <c r="N1411" s="206" t="s">
        <v>5</v>
      </c>
      <c r="O1411" s="205" t="s">
        <v>83</v>
      </c>
      <c r="P1411" s="210" t="str">
        <f>IF(Table1[[#This Row],[LIBRARY ID]]="","",Table1[[#This Row],[VOLUME]])</f>
        <v/>
      </c>
      <c r="Q1411" s="210" t="str">
        <f>IF(Table1[[#This Row],[LIBRARY ID]]="","",Table1[[#This Row],[CONCENTRATION]]*Table1[[#This Row],[VOLUME]])</f>
        <v/>
      </c>
      <c r="R1411" s="196" t="s">
        <v>983</v>
      </c>
      <c r="S1411" s="207" t="str">
        <f>IF(Table1[[#This Row],[LIBRARY ID]]="","",CONCATENATE('Sample information'!$B$16,"_",Table1[[#This Row],[PLATE]],"_org_",Table1[[#This Row],[DATE SAMPLE DELIVERY]]))</f>
        <v/>
      </c>
      <c r="T1411" s="121" t="str">
        <f>IF(Table1[[#This Row],[DATE SAMPLE DELIVERY]]="","",(CONCATENATE(20,LEFT(Table1[[#This Row],[DATE SAMPLE DELIVERY]],2),"-",(MID(Table1[[#This Row],[DATE SAMPLE DELIVERY]],3,2)),"-",(RIGHT(Table1[[#This Row],[DATE SAMPLE DELIVERY]],2)))))</f>
        <v/>
      </c>
      <c r="U1411" s="122" t="str">
        <f>IF(Table1[[#This Row],[LIBRARY ID]]="","",IF('Sample information'!$B$22="","RML",'Sample information'!$B$22))</f>
        <v/>
      </c>
      <c r="V1411" s="121" t="s">
        <v>280</v>
      </c>
      <c r="W1411" s="195"/>
      <c r="X1411" s="195"/>
      <c r="Y1411" s="197"/>
      <c r="Z1411" s="197"/>
      <c r="AA1411" s="198"/>
      <c r="AB1411" s="197"/>
      <c r="AC1411" s="199"/>
      <c r="AD1411" s="200"/>
      <c r="AE1411" s="201"/>
      <c r="AF1411" s="195"/>
      <c r="AG1411" s="121"/>
      <c r="AH1411" s="121"/>
      <c r="AI1411" s="121"/>
      <c r="AJ1411" s="121"/>
      <c r="AK1411" s="121"/>
      <c r="AL1411" s="121"/>
      <c r="AM1411" s="121"/>
      <c r="AN1411" s="121"/>
      <c r="AO1411" s="121"/>
      <c r="AP1411" s="121"/>
      <c r="AQ1411" s="121"/>
      <c r="AR1411" s="121"/>
      <c r="AS1411" s="121"/>
      <c r="AT1411" s="121"/>
      <c r="AU1411" s="121"/>
      <c r="AV1411" s="121"/>
      <c r="AW1411" s="121"/>
      <c r="AX1411" s="121"/>
      <c r="AY1411" s="121"/>
      <c r="AZ1411" s="121"/>
      <c r="BA1411" s="121"/>
      <c r="BB1411" s="121"/>
      <c r="BC1411" s="121"/>
      <c r="BD1411" s="121"/>
      <c r="BE1411" s="121"/>
    </row>
    <row r="1412" spans="1:57" s="122" customFormat="1" ht="15">
      <c r="A1412" s="202" t="str">
        <f>IF(Table1[[#This Row],[LIBRARY ID]]="","",CONCATENATE('Sample information'!B$16," #1"," ",Table1[[#This Row],[DATE SAMPLE DELIVERY]]))</f>
        <v/>
      </c>
      <c r="B1412" s="202" t="str">
        <f>IF(Table1[[#This Row],[LIBRARY ID]]="","",CONCATENATE('Sample information'!B$16,"-",Table1[[#This Row],[LIBRARY ID]]))</f>
        <v/>
      </c>
      <c r="C1412" s="194"/>
      <c r="D1412" s="194"/>
      <c r="E1412" s="194"/>
      <c r="F1412" s="204" t="s">
        <v>547</v>
      </c>
      <c r="G1412" s="194"/>
      <c r="H1412" s="194"/>
      <c r="I1412" s="194"/>
      <c r="J1412" s="194"/>
      <c r="K1412" s="194"/>
      <c r="L1412" s="202" t="str">
        <f>IF(Table1[[#This Row],[INDEX CATEGORY]]="",CONCATENATE("Custom (",Table1[[#This Row],[CUSTOM INDEX]],")"),IF(Table1[[#This Row],[INDEX CATEGORY]]="No index","Custom (None)",INDEX(Index!$C$3:$X$230,MATCH(Table1[[#This Row],[INDEX NUMBER]],Index!$B$3:$B$230,0),MATCH(Table1[[#This Row],[INDEX CATEGORY]],Index!$C$2:$X$2,0))))</f>
        <v>Custom ()</v>
      </c>
      <c r="M1412" s="205"/>
      <c r="N1412" s="206" t="s">
        <v>5</v>
      </c>
      <c r="O1412" s="205" t="s">
        <v>84</v>
      </c>
      <c r="P1412" s="210" t="str">
        <f>IF(Table1[[#This Row],[LIBRARY ID]]="","",Table1[[#This Row],[VOLUME]])</f>
        <v/>
      </c>
      <c r="Q1412" s="210" t="str">
        <f>IF(Table1[[#This Row],[LIBRARY ID]]="","",Table1[[#This Row],[CONCENTRATION]]*Table1[[#This Row],[VOLUME]])</f>
        <v/>
      </c>
      <c r="R1412" s="196" t="s">
        <v>983</v>
      </c>
      <c r="S1412" s="207" t="str">
        <f>IF(Table1[[#This Row],[LIBRARY ID]]="","",CONCATENATE('Sample information'!$B$16,"_",Table1[[#This Row],[PLATE]],"_org_",Table1[[#This Row],[DATE SAMPLE DELIVERY]]))</f>
        <v/>
      </c>
      <c r="T1412" s="121" t="str">
        <f>IF(Table1[[#This Row],[DATE SAMPLE DELIVERY]]="","",(CONCATENATE(20,LEFT(Table1[[#This Row],[DATE SAMPLE DELIVERY]],2),"-",(MID(Table1[[#This Row],[DATE SAMPLE DELIVERY]],3,2)),"-",(RIGHT(Table1[[#This Row],[DATE SAMPLE DELIVERY]],2)))))</f>
        <v/>
      </c>
      <c r="U1412" s="122" t="str">
        <f>IF(Table1[[#This Row],[LIBRARY ID]]="","",IF('Sample information'!$B$22="","RML",'Sample information'!$B$22))</f>
        <v/>
      </c>
      <c r="V1412" s="121" t="s">
        <v>280</v>
      </c>
      <c r="W1412" s="195"/>
      <c r="X1412" s="195"/>
      <c r="Y1412" s="197"/>
      <c r="Z1412" s="197"/>
      <c r="AA1412" s="198"/>
      <c r="AB1412" s="197"/>
      <c r="AC1412" s="199"/>
      <c r="AD1412" s="200"/>
      <c r="AE1412" s="201"/>
      <c r="AF1412" s="195"/>
      <c r="AG1412" s="121"/>
      <c r="AH1412" s="121"/>
      <c r="AI1412" s="121"/>
      <c r="AJ1412" s="121"/>
      <c r="AK1412" s="121"/>
      <c r="AL1412" s="121"/>
      <c r="AM1412" s="121"/>
      <c r="AN1412" s="121"/>
      <c r="AO1412" s="121"/>
      <c r="AP1412" s="121"/>
      <c r="AQ1412" s="121"/>
      <c r="AR1412" s="121"/>
      <c r="AS1412" s="121"/>
      <c r="AT1412" s="121"/>
      <c r="AU1412" s="121"/>
      <c r="AV1412" s="121"/>
      <c r="AW1412" s="121"/>
      <c r="AX1412" s="121"/>
      <c r="AY1412" s="121"/>
      <c r="AZ1412" s="121"/>
      <c r="BA1412" s="121"/>
      <c r="BB1412" s="121"/>
      <c r="BC1412" s="121"/>
      <c r="BD1412" s="121"/>
      <c r="BE1412" s="121"/>
    </row>
    <row r="1413" spans="1:57" s="122" customFormat="1" ht="15">
      <c r="A1413" s="202" t="str">
        <f>IF(Table1[[#This Row],[LIBRARY ID]]="","",CONCATENATE('Sample information'!B$16," #1"," ",Table1[[#This Row],[DATE SAMPLE DELIVERY]]))</f>
        <v/>
      </c>
      <c r="B1413" s="202" t="str">
        <f>IF(Table1[[#This Row],[LIBRARY ID]]="","",CONCATENATE('Sample information'!B$16,"-",Table1[[#This Row],[LIBRARY ID]]))</f>
        <v/>
      </c>
      <c r="C1413" s="194"/>
      <c r="D1413" s="194"/>
      <c r="E1413" s="194"/>
      <c r="F1413" s="204" t="s">
        <v>547</v>
      </c>
      <c r="G1413" s="194"/>
      <c r="H1413" s="194"/>
      <c r="I1413" s="194"/>
      <c r="J1413" s="194"/>
      <c r="K1413" s="194"/>
      <c r="L1413" s="202" t="str">
        <f>IF(Table1[[#This Row],[INDEX CATEGORY]]="",CONCATENATE("Custom (",Table1[[#This Row],[CUSTOM INDEX]],")"),IF(Table1[[#This Row],[INDEX CATEGORY]]="No index","Custom (None)",INDEX(Index!$C$3:$X$230,MATCH(Table1[[#This Row],[INDEX NUMBER]],Index!$B$3:$B$230,0),MATCH(Table1[[#This Row],[INDEX CATEGORY]],Index!$C$2:$X$2,0))))</f>
        <v>Custom ()</v>
      </c>
      <c r="M1413" s="205"/>
      <c r="N1413" s="206" t="s">
        <v>5</v>
      </c>
      <c r="O1413" s="205" t="s">
        <v>85</v>
      </c>
      <c r="P1413" s="210" t="str">
        <f>IF(Table1[[#This Row],[LIBRARY ID]]="","",Table1[[#This Row],[VOLUME]])</f>
        <v/>
      </c>
      <c r="Q1413" s="210" t="str">
        <f>IF(Table1[[#This Row],[LIBRARY ID]]="","",Table1[[#This Row],[CONCENTRATION]]*Table1[[#This Row],[VOLUME]])</f>
        <v/>
      </c>
      <c r="R1413" s="196" t="s">
        <v>983</v>
      </c>
      <c r="S1413" s="207" t="str">
        <f>IF(Table1[[#This Row],[LIBRARY ID]]="","",CONCATENATE('Sample information'!$B$16,"_",Table1[[#This Row],[PLATE]],"_org_",Table1[[#This Row],[DATE SAMPLE DELIVERY]]))</f>
        <v/>
      </c>
      <c r="T1413" s="121" t="str">
        <f>IF(Table1[[#This Row],[DATE SAMPLE DELIVERY]]="","",(CONCATENATE(20,LEFT(Table1[[#This Row],[DATE SAMPLE DELIVERY]],2),"-",(MID(Table1[[#This Row],[DATE SAMPLE DELIVERY]],3,2)),"-",(RIGHT(Table1[[#This Row],[DATE SAMPLE DELIVERY]],2)))))</f>
        <v/>
      </c>
      <c r="U1413" s="122" t="str">
        <f>IF(Table1[[#This Row],[LIBRARY ID]]="","",IF('Sample information'!$B$22="","RML",'Sample information'!$B$22))</f>
        <v/>
      </c>
      <c r="V1413" s="121" t="s">
        <v>280</v>
      </c>
      <c r="W1413" s="195"/>
      <c r="X1413" s="195"/>
      <c r="Y1413" s="197"/>
      <c r="Z1413" s="197"/>
      <c r="AA1413" s="198"/>
      <c r="AB1413" s="197"/>
      <c r="AC1413" s="199"/>
      <c r="AD1413" s="200"/>
      <c r="AE1413" s="201"/>
      <c r="AF1413" s="195"/>
      <c r="AG1413" s="121"/>
      <c r="AH1413" s="121"/>
      <c r="AI1413" s="121"/>
      <c r="AJ1413" s="121"/>
      <c r="AK1413" s="121"/>
      <c r="AL1413" s="121"/>
      <c r="AM1413" s="121"/>
      <c r="AN1413" s="121"/>
      <c r="AO1413" s="121"/>
      <c r="AP1413" s="121"/>
      <c r="AQ1413" s="121"/>
      <c r="AR1413" s="121"/>
      <c r="AS1413" s="121"/>
      <c r="AT1413" s="121"/>
      <c r="AU1413" s="121"/>
      <c r="AV1413" s="121"/>
      <c r="AW1413" s="121"/>
      <c r="AX1413" s="121"/>
      <c r="AY1413" s="121"/>
      <c r="AZ1413" s="121"/>
      <c r="BA1413" s="121"/>
      <c r="BB1413" s="121"/>
      <c r="BC1413" s="121"/>
      <c r="BD1413" s="121"/>
      <c r="BE1413" s="121"/>
    </row>
    <row r="1414" spans="1:57" s="122" customFormat="1" ht="15">
      <c r="A1414" s="202" t="str">
        <f>IF(Table1[[#This Row],[LIBRARY ID]]="","",CONCATENATE('Sample information'!B$16," #1"," ",Table1[[#This Row],[DATE SAMPLE DELIVERY]]))</f>
        <v/>
      </c>
      <c r="B1414" s="202" t="str">
        <f>IF(Table1[[#This Row],[LIBRARY ID]]="","",CONCATENATE('Sample information'!B$16,"-",Table1[[#This Row],[LIBRARY ID]]))</f>
        <v/>
      </c>
      <c r="C1414" s="194"/>
      <c r="D1414" s="194"/>
      <c r="E1414" s="194"/>
      <c r="F1414" s="204" t="s">
        <v>547</v>
      </c>
      <c r="G1414" s="194"/>
      <c r="H1414" s="194"/>
      <c r="I1414" s="194"/>
      <c r="J1414" s="194"/>
      <c r="K1414" s="194"/>
      <c r="L1414" s="202" t="str">
        <f>IF(Table1[[#This Row],[INDEX CATEGORY]]="",CONCATENATE("Custom (",Table1[[#This Row],[CUSTOM INDEX]],")"),IF(Table1[[#This Row],[INDEX CATEGORY]]="No index","Custom (None)",INDEX(Index!$C$3:$X$230,MATCH(Table1[[#This Row],[INDEX NUMBER]],Index!$B$3:$B$230,0),MATCH(Table1[[#This Row],[INDEX CATEGORY]],Index!$C$2:$X$2,0))))</f>
        <v>Custom ()</v>
      </c>
      <c r="M1414" s="205"/>
      <c r="N1414" s="206" t="s">
        <v>5</v>
      </c>
      <c r="O1414" s="205" t="s">
        <v>86</v>
      </c>
      <c r="P1414" s="210" t="str">
        <f>IF(Table1[[#This Row],[LIBRARY ID]]="","",Table1[[#This Row],[VOLUME]])</f>
        <v/>
      </c>
      <c r="Q1414" s="210" t="str">
        <f>IF(Table1[[#This Row],[LIBRARY ID]]="","",Table1[[#This Row],[CONCENTRATION]]*Table1[[#This Row],[VOLUME]])</f>
        <v/>
      </c>
      <c r="R1414" s="196" t="s">
        <v>983</v>
      </c>
      <c r="S1414" s="207" t="str">
        <f>IF(Table1[[#This Row],[LIBRARY ID]]="","",CONCATENATE('Sample information'!$B$16,"_",Table1[[#This Row],[PLATE]],"_org_",Table1[[#This Row],[DATE SAMPLE DELIVERY]]))</f>
        <v/>
      </c>
      <c r="T1414" s="121" t="str">
        <f>IF(Table1[[#This Row],[DATE SAMPLE DELIVERY]]="","",(CONCATENATE(20,LEFT(Table1[[#This Row],[DATE SAMPLE DELIVERY]],2),"-",(MID(Table1[[#This Row],[DATE SAMPLE DELIVERY]],3,2)),"-",(RIGHT(Table1[[#This Row],[DATE SAMPLE DELIVERY]],2)))))</f>
        <v/>
      </c>
      <c r="U1414" s="122" t="str">
        <f>IF(Table1[[#This Row],[LIBRARY ID]]="","",IF('Sample information'!$B$22="","RML",'Sample information'!$B$22))</f>
        <v/>
      </c>
      <c r="V1414" s="121" t="s">
        <v>280</v>
      </c>
      <c r="W1414" s="195"/>
      <c r="X1414" s="195"/>
      <c r="Y1414" s="197"/>
      <c r="Z1414" s="197"/>
      <c r="AA1414" s="198"/>
      <c r="AB1414" s="197"/>
      <c r="AC1414" s="199"/>
      <c r="AD1414" s="200"/>
      <c r="AE1414" s="201"/>
      <c r="AF1414" s="195"/>
      <c r="AG1414" s="121"/>
      <c r="AH1414" s="121"/>
      <c r="AI1414" s="121"/>
      <c r="AJ1414" s="121"/>
      <c r="AK1414" s="121"/>
      <c r="AL1414" s="121"/>
      <c r="AM1414" s="121"/>
      <c r="AN1414" s="121"/>
      <c r="AO1414" s="121"/>
      <c r="AP1414" s="121"/>
      <c r="AQ1414" s="121"/>
      <c r="AR1414" s="121"/>
      <c r="AS1414" s="121"/>
      <c r="AT1414" s="121"/>
      <c r="AU1414" s="121"/>
      <c r="AV1414" s="121"/>
      <c r="AW1414" s="121"/>
      <c r="AX1414" s="121"/>
      <c r="AY1414" s="121"/>
      <c r="AZ1414" s="121"/>
      <c r="BA1414" s="121"/>
      <c r="BB1414" s="121"/>
      <c r="BC1414" s="121"/>
      <c r="BD1414" s="121"/>
      <c r="BE1414" s="121"/>
    </row>
    <row r="1415" spans="1:57" s="122" customFormat="1" ht="15">
      <c r="A1415" s="202" t="str">
        <f>IF(Table1[[#This Row],[LIBRARY ID]]="","",CONCATENATE('Sample information'!B$16," #1"," ",Table1[[#This Row],[DATE SAMPLE DELIVERY]]))</f>
        <v/>
      </c>
      <c r="B1415" s="202" t="str">
        <f>IF(Table1[[#This Row],[LIBRARY ID]]="","",CONCATENATE('Sample information'!B$16,"-",Table1[[#This Row],[LIBRARY ID]]))</f>
        <v/>
      </c>
      <c r="C1415" s="194"/>
      <c r="D1415" s="194"/>
      <c r="E1415" s="194"/>
      <c r="F1415" s="204" t="s">
        <v>547</v>
      </c>
      <c r="G1415" s="194"/>
      <c r="H1415" s="194"/>
      <c r="I1415" s="194"/>
      <c r="J1415" s="194"/>
      <c r="K1415" s="194"/>
      <c r="L1415" s="202" t="str">
        <f>IF(Table1[[#This Row],[INDEX CATEGORY]]="",CONCATENATE("Custom (",Table1[[#This Row],[CUSTOM INDEX]],")"),IF(Table1[[#This Row],[INDEX CATEGORY]]="No index","Custom (None)",INDEX(Index!$C$3:$X$230,MATCH(Table1[[#This Row],[INDEX NUMBER]],Index!$B$3:$B$230,0),MATCH(Table1[[#This Row],[INDEX CATEGORY]],Index!$C$2:$X$2,0))))</f>
        <v>Custom ()</v>
      </c>
      <c r="M1415" s="205"/>
      <c r="N1415" s="206" t="s">
        <v>5</v>
      </c>
      <c r="O1415" s="205" t="s">
        <v>87</v>
      </c>
      <c r="P1415" s="210" t="str">
        <f>IF(Table1[[#This Row],[LIBRARY ID]]="","",Table1[[#This Row],[VOLUME]])</f>
        <v/>
      </c>
      <c r="Q1415" s="210" t="str">
        <f>IF(Table1[[#This Row],[LIBRARY ID]]="","",Table1[[#This Row],[CONCENTRATION]]*Table1[[#This Row],[VOLUME]])</f>
        <v/>
      </c>
      <c r="R1415" s="196" t="s">
        <v>983</v>
      </c>
      <c r="S1415" s="207" t="str">
        <f>IF(Table1[[#This Row],[LIBRARY ID]]="","",CONCATENATE('Sample information'!$B$16,"_",Table1[[#This Row],[PLATE]],"_org_",Table1[[#This Row],[DATE SAMPLE DELIVERY]]))</f>
        <v/>
      </c>
      <c r="T1415" s="121" t="str">
        <f>IF(Table1[[#This Row],[DATE SAMPLE DELIVERY]]="","",(CONCATENATE(20,LEFT(Table1[[#This Row],[DATE SAMPLE DELIVERY]],2),"-",(MID(Table1[[#This Row],[DATE SAMPLE DELIVERY]],3,2)),"-",(RIGHT(Table1[[#This Row],[DATE SAMPLE DELIVERY]],2)))))</f>
        <v/>
      </c>
      <c r="U1415" s="122" t="str">
        <f>IF(Table1[[#This Row],[LIBRARY ID]]="","",IF('Sample information'!$B$22="","RML",'Sample information'!$B$22))</f>
        <v/>
      </c>
      <c r="V1415" s="121" t="s">
        <v>280</v>
      </c>
      <c r="W1415" s="195"/>
      <c r="X1415" s="195"/>
      <c r="Y1415" s="197"/>
      <c r="Z1415" s="197"/>
      <c r="AA1415" s="198"/>
      <c r="AB1415" s="197"/>
      <c r="AC1415" s="199"/>
      <c r="AD1415" s="200"/>
      <c r="AE1415" s="201"/>
      <c r="AF1415" s="195"/>
      <c r="AG1415" s="121"/>
      <c r="AH1415" s="121"/>
      <c r="AI1415" s="121"/>
      <c r="AJ1415" s="121"/>
      <c r="AK1415" s="121"/>
      <c r="AL1415" s="121"/>
      <c r="AM1415" s="121"/>
      <c r="AN1415" s="121"/>
      <c r="AO1415" s="121"/>
      <c r="AP1415" s="121"/>
      <c r="AQ1415" s="121"/>
      <c r="AR1415" s="121"/>
      <c r="AS1415" s="121"/>
      <c r="AT1415" s="121"/>
      <c r="AU1415" s="121"/>
      <c r="AV1415" s="121"/>
      <c r="AW1415" s="121"/>
      <c r="AX1415" s="121"/>
      <c r="AY1415" s="121"/>
      <c r="AZ1415" s="121"/>
      <c r="BA1415" s="121"/>
      <c r="BB1415" s="121"/>
      <c r="BC1415" s="121"/>
      <c r="BD1415" s="121"/>
      <c r="BE1415" s="121"/>
    </row>
    <row r="1416" spans="1:57" s="122" customFormat="1" ht="15">
      <c r="A1416" s="202" t="str">
        <f>IF(Table1[[#This Row],[LIBRARY ID]]="","",CONCATENATE('Sample information'!B$16," #1"," ",Table1[[#This Row],[DATE SAMPLE DELIVERY]]))</f>
        <v/>
      </c>
      <c r="B1416" s="202" t="str">
        <f>IF(Table1[[#This Row],[LIBRARY ID]]="","",CONCATENATE('Sample information'!B$16,"-",Table1[[#This Row],[LIBRARY ID]]))</f>
        <v/>
      </c>
      <c r="C1416" s="194"/>
      <c r="D1416" s="194"/>
      <c r="E1416" s="194"/>
      <c r="F1416" s="204" t="s">
        <v>547</v>
      </c>
      <c r="G1416" s="194"/>
      <c r="H1416" s="194"/>
      <c r="I1416" s="194"/>
      <c r="J1416" s="194"/>
      <c r="K1416" s="194"/>
      <c r="L1416" s="202" t="str">
        <f>IF(Table1[[#This Row],[INDEX CATEGORY]]="",CONCATENATE("Custom (",Table1[[#This Row],[CUSTOM INDEX]],")"),IF(Table1[[#This Row],[INDEX CATEGORY]]="No index","Custom (None)",INDEX(Index!$C$3:$X$230,MATCH(Table1[[#This Row],[INDEX NUMBER]],Index!$B$3:$B$230,0),MATCH(Table1[[#This Row],[INDEX CATEGORY]],Index!$C$2:$X$2,0))))</f>
        <v>Custom ()</v>
      </c>
      <c r="M1416" s="205"/>
      <c r="N1416" s="206" t="s">
        <v>5</v>
      </c>
      <c r="O1416" s="205" t="s">
        <v>88</v>
      </c>
      <c r="P1416" s="210" t="str">
        <f>IF(Table1[[#This Row],[LIBRARY ID]]="","",Table1[[#This Row],[VOLUME]])</f>
        <v/>
      </c>
      <c r="Q1416" s="210" t="str">
        <f>IF(Table1[[#This Row],[LIBRARY ID]]="","",Table1[[#This Row],[CONCENTRATION]]*Table1[[#This Row],[VOLUME]])</f>
        <v/>
      </c>
      <c r="R1416" s="196" t="s">
        <v>983</v>
      </c>
      <c r="S1416" s="207" t="str">
        <f>IF(Table1[[#This Row],[LIBRARY ID]]="","",CONCATENATE('Sample information'!$B$16,"_",Table1[[#This Row],[PLATE]],"_org_",Table1[[#This Row],[DATE SAMPLE DELIVERY]]))</f>
        <v/>
      </c>
      <c r="T1416" s="121" t="str">
        <f>IF(Table1[[#This Row],[DATE SAMPLE DELIVERY]]="","",(CONCATENATE(20,LEFT(Table1[[#This Row],[DATE SAMPLE DELIVERY]],2),"-",(MID(Table1[[#This Row],[DATE SAMPLE DELIVERY]],3,2)),"-",(RIGHT(Table1[[#This Row],[DATE SAMPLE DELIVERY]],2)))))</f>
        <v/>
      </c>
      <c r="U1416" s="122" t="str">
        <f>IF(Table1[[#This Row],[LIBRARY ID]]="","",IF('Sample information'!$B$22="","RML",'Sample information'!$B$22))</f>
        <v/>
      </c>
      <c r="V1416" s="121" t="s">
        <v>280</v>
      </c>
      <c r="W1416" s="195"/>
      <c r="X1416" s="195"/>
      <c r="Y1416" s="197"/>
      <c r="Z1416" s="197"/>
      <c r="AA1416" s="198"/>
      <c r="AB1416" s="197"/>
      <c r="AC1416" s="199"/>
      <c r="AD1416" s="200"/>
      <c r="AE1416" s="201"/>
      <c r="AF1416" s="195"/>
      <c r="AG1416" s="121"/>
      <c r="AH1416" s="121"/>
      <c r="AI1416" s="121"/>
      <c r="AJ1416" s="121"/>
      <c r="AK1416" s="121"/>
      <c r="AL1416" s="121"/>
      <c r="AM1416" s="121"/>
      <c r="AN1416" s="121"/>
      <c r="AO1416" s="121"/>
      <c r="AP1416" s="121"/>
      <c r="AQ1416" s="121"/>
      <c r="AR1416" s="121"/>
      <c r="AS1416" s="121"/>
      <c r="AT1416" s="121"/>
      <c r="AU1416" s="121"/>
      <c r="AV1416" s="121"/>
      <c r="AW1416" s="121"/>
      <c r="AX1416" s="121"/>
      <c r="AY1416" s="121"/>
      <c r="AZ1416" s="121"/>
      <c r="BA1416" s="121"/>
      <c r="BB1416" s="121"/>
      <c r="BC1416" s="121"/>
      <c r="BD1416" s="121"/>
      <c r="BE1416" s="121"/>
    </row>
    <row r="1417" spans="1:57" s="122" customFormat="1" ht="15">
      <c r="A1417" s="202" t="str">
        <f>IF(Table1[[#This Row],[LIBRARY ID]]="","",CONCATENATE('Sample information'!B$16," #1"," ",Table1[[#This Row],[DATE SAMPLE DELIVERY]]))</f>
        <v/>
      </c>
      <c r="B1417" s="202" t="str">
        <f>IF(Table1[[#This Row],[LIBRARY ID]]="","",CONCATENATE('Sample information'!B$16,"-",Table1[[#This Row],[LIBRARY ID]]))</f>
        <v/>
      </c>
      <c r="C1417" s="194"/>
      <c r="D1417" s="194"/>
      <c r="E1417" s="194"/>
      <c r="F1417" s="204" t="s">
        <v>547</v>
      </c>
      <c r="G1417" s="194"/>
      <c r="H1417" s="194"/>
      <c r="I1417" s="194"/>
      <c r="J1417" s="194"/>
      <c r="K1417" s="194"/>
      <c r="L1417" s="202" t="str">
        <f>IF(Table1[[#This Row],[INDEX CATEGORY]]="",CONCATENATE("Custom (",Table1[[#This Row],[CUSTOM INDEX]],")"),IF(Table1[[#This Row],[INDEX CATEGORY]]="No index","Custom (None)",INDEX(Index!$C$3:$X$230,MATCH(Table1[[#This Row],[INDEX NUMBER]],Index!$B$3:$B$230,0),MATCH(Table1[[#This Row],[INDEX CATEGORY]],Index!$C$2:$X$2,0))))</f>
        <v>Custom ()</v>
      </c>
      <c r="M1417" s="205"/>
      <c r="N1417" s="206" t="s">
        <v>5</v>
      </c>
      <c r="O1417" s="205" t="s">
        <v>89</v>
      </c>
      <c r="P1417" s="210" t="str">
        <f>IF(Table1[[#This Row],[LIBRARY ID]]="","",Table1[[#This Row],[VOLUME]])</f>
        <v/>
      </c>
      <c r="Q1417" s="210" t="str">
        <f>IF(Table1[[#This Row],[LIBRARY ID]]="","",Table1[[#This Row],[CONCENTRATION]]*Table1[[#This Row],[VOLUME]])</f>
        <v/>
      </c>
      <c r="R1417" s="196" t="s">
        <v>983</v>
      </c>
      <c r="S1417" s="207" t="str">
        <f>IF(Table1[[#This Row],[LIBRARY ID]]="","",CONCATENATE('Sample information'!$B$16,"_",Table1[[#This Row],[PLATE]],"_org_",Table1[[#This Row],[DATE SAMPLE DELIVERY]]))</f>
        <v/>
      </c>
      <c r="T1417" s="121" t="str">
        <f>IF(Table1[[#This Row],[DATE SAMPLE DELIVERY]]="","",(CONCATENATE(20,LEFT(Table1[[#This Row],[DATE SAMPLE DELIVERY]],2),"-",(MID(Table1[[#This Row],[DATE SAMPLE DELIVERY]],3,2)),"-",(RIGHT(Table1[[#This Row],[DATE SAMPLE DELIVERY]],2)))))</f>
        <v/>
      </c>
      <c r="U1417" s="122" t="str">
        <f>IF(Table1[[#This Row],[LIBRARY ID]]="","",IF('Sample information'!$B$22="","RML",'Sample information'!$B$22))</f>
        <v/>
      </c>
      <c r="V1417" s="121" t="s">
        <v>280</v>
      </c>
      <c r="W1417" s="195"/>
      <c r="X1417" s="195"/>
      <c r="Y1417" s="197"/>
      <c r="Z1417" s="197"/>
      <c r="AA1417" s="198"/>
      <c r="AB1417" s="197"/>
      <c r="AC1417" s="199"/>
      <c r="AD1417" s="200"/>
      <c r="AE1417" s="201"/>
      <c r="AF1417" s="195"/>
      <c r="AG1417" s="121"/>
      <c r="AH1417" s="121"/>
      <c r="AI1417" s="121"/>
      <c r="AJ1417" s="121"/>
      <c r="AK1417" s="121"/>
      <c r="AL1417" s="121"/>
      <c r="AM1417" s="121"/>
      <c r="AN1417" s="121"/>
      <c r="AO1417" s="121"/>
      <c r="AP1417" s="121"/>
      <c r="AQ1417" s="121"/>
      <c r="AR1417" s="121"/>
      <c r="AS1417" s="121"/>
      <c r="AT1417" s="121"/>
      <c r="AU1417" s="121"/>
      <c r="AV1417" s="121"/>
      <c r="AW1417" s="121"/>
      <c r="AX1417" s="121"/>
      <c r="AY1417" s="121"/>
      <c r="AZ1417" s="121"/>
      <c r="BA1417" s="121"/>
      <c r="BB1417" s="121"/>
      <c r="BC1417" s="121"/>
      <c r="BD1417" s="121"/>
      <c r="BE1417" s="121"/>
    </row>
    <row r="1418" spans="1:57" s="122" customFormat="1" ht="15">
      <c r="A1418" s="202" t="str">
        <f>IF(Table1[[#This Row],[LIBRARY ID]]="","",CONCATENATE('Sample information'!B$16," #1"," ",Table1[[#This Row],[DATE SAMPLE DELIVERY]]))</f>
        <v/>
      </c>
      <c r="B1418" s="202" t="str">
        <f>IF(Table1[[#This Row],[LIBRARY ID]]="","",CONCATENATE('Sample information'!B$16,"-",Table1[[#This Row],[LIBRARY ID]]))</f>
        <v/>
      </c>
      <c r="C1418" s="194"/>
      <c r="D1418" s="194"/>
      <c r="E1418" s="194"/>
      <c r="F1418" s="204" t="s">
        <v>547</v>
      </c>
      <c r="G1418" s="194"/>
      <c r="H1418" s="194"/>
      <c r="I1418" s="194"/>
      <c r="J1418" s="194"/>
      <c r="K1418" s="194"/>
      <c r="L1418" s="202" t="str">
        <f>IF(Table1[[#This Row],[INDEX CATEGORY]]="",CONCATENATE("Custom (",Table1[[#This Row],[CUSTOM INDEX]],")"),IF(Table1[[#This Row],[INDEX CATEGORY]]="No index","Custom (None)",INDEX(Index!$C$3:$X$230,MATCH(Table1[[#This Row],[INDEX NUMBER]],Index!$B$3:$B$230,0),MATCH(Table1[[#This Row],[INDEX CATEGORY]],Index!$C$2:$X$2,0))))</f>
        <v>Custom ()</v>
      </c>
      <c r="M1418" s="205"/>
      <c r="N1418" s="206" t="s">
        <v>5</v>
      </c>
      <c r="O1418" s="205" t="s">
        <v>90</v>
      </c>
      <c r="P1418" s="210" t="str">
        <f>IF(Table1[[#This Row],[LIBRARY ID]]="","",Table1[[#This Row],[VOLUME]])</f>
        <v/>
      </c>
      <c r="Q1418" s="210" t="str">
        <f>IF(Table1[[#This Row],[LIBRARY ID]]="","",Table1[[#This Row],[CONCENTRATION]]*Table1[[#This Row],[VOLUME]])</f>
        <v/>
      </c>
      <c r="R1418" s="196" t="s">
        <v>983</v>
      </c>
      <c r="S1418" s="207" t="str">
        <f>IF(Table1[[#This Row],[LIBRARY ID]]="","",CONCATENATE('Sample information'!$B$16,"_",Table1[[#This Row],[PLATE]],"_org_",Table1[[#This Row],[DATE SAMPLE DELIVERY]]))</f>
        <v/>
      </c>
      <c r="T1418" s="121" t="str">
        <f>IF(Table1[[#This Row],[DATE SAMPLE DELIVERY]]="","",(CONCATENATE(20,LEFT(Table1[[#This Row],[DATE SAMPLE DELIVERY]],2),"-",(MID(Table1[[#This Row],[DATE SAMPLE DELIVERY]],3,2)),"-",(RIGHT(Table1[[#This Row],[DATE SAMPLE DELIVERY]],2)))))</f>
        <v/>
      </c>
      <c r="U1418" s="122" t="str">
        <f>IF(Table1[[#This Row],[LIBRARY ID]]="","",IF('Sample information'!$B$22="","RML",'Sample information'!$B$22))</f>
        <v/>
      </c>
      <c r="V1418" s="121" t="s">
        <v>280</v>
      </c>
      <c r="W1418" s="195"/>
      <c r="X1418" s="195"/>
      <c r="Y1418" s="197"/>
      <c r="Z1418" s="197"/>
      <c r="AA1418" s="198"/>
      <c r="AB1418" s="197"/>
      <c r="AC1418" s="199"/>
      <c r="AD1418" s="200"/>
      <c r="AE1418" s="201"/>
      <c r="AF1418" s="195"/>
      <c r="AG1418" s="121"/>
      <c r="AH1418" s="121"/>
      <c r="AI1418" s="121"/>
      <c r="AJ1418" s="121"/>
      <c r="AK1418" s="121"/>
      <c r="AL1418" s="121"/>
      <c r="AM1418" s="121"/>
      <c r="AN1418" s="121"/>
      <c r="AO1418" s="121"/>
      <c r="AP1418" s="121"/>
      <c r="AQ1418" s="121"/>
      <c r="AR1418" s="121"/>
      <c r="AS1418" s="121"/>
      <c r="AT1418" s="121"/>
      <c r="AU1418" s="121"/>
      <c r="AV1418" s="121"/>
      <c r="AW1418" s="121"/>
      <c r="AX1418" s="121"/>
      <c r="AY1418" s="121"/>
      <c r="AZ1418" s="121"/>
      <c r="BA1418" s="121"/>
      <c r="BB1418" s="121"/>
      <c r="BC1418" s="121"/>
      <c r="BD1418" s="121"/>
      <c r="BE1418" s="121"/>
    </row>
    <row r="1419" spans="1:57" s="122" customFormat="1" ht="15">
      <c r="A1419" s="202" t="str">
        <f>IF(Table1[[#This Row],[LIBRARY ID]]="","",CONCATENATE('Sample information'!B$16," #1"," ",Table1[[#This Row],[DATE SAMPLE DELIVERY]]))</f>
        <v/>
      </c>
      <c r="B1419" s="202" t="str">
        <f>IF(Table1[[#This Row],[LIBRARY ID]]="","",CONCATENATE('Sample information'!B$16,"-",Table1[[#This Row],[LIBRARY ID]]))</f>
        <v/>
      </c>
      <c r="C1419" s="194"/>
      <c r="D1419" s="194"/>
      <c r="E1419" s="194"/>
      <c r="F1419" s="204" t="s">
        <v>547</v>
      </c>
      <c r="G1419" s="194"/>
      <c r="H1419" s="194"/>
      <c r="I1419" s="194"/>
      <c r="J1419" s="194"/>
      <c r="K1419" s="194"/>
      <c r="L1419" s="202" t="str">
        <f>IF(Table1[[#This Row],[INDEX CATEGORY]]="",CONCATENATE("Custom (",Table1[[#This Row],[CUSTOM INDEX]],")"),IF(Table1[[#This Row],[INDEX CATEGORY]]="No index","Custom (None)",INDEX(Index!$C$3:$X$230,MATCH(Table1[[#This Row],[INDEX NUMBER]],Index!$B$3:$B$230,0),MATCH(Table1[[#This Row],[INDEX CATEGORY]],Index!$C$2:$X$2,0))))</f>
        <v>Custom ()</v>
      </c>
      <c r="M1419" s="205"/>
      <c r="N1419" s="206" t="s">
        <v>5</v>
      </c>
      <c r="O1419" s="205" t="s">
        <v>91</v>
      </c>
      <c r="P1419" s="210" t="str">
        <f>IF(Table1[[#This Row],[LIBRARY ID]]="","",Table1[[#This Row],[VOLUME]])</f>
        <v/>
      </c>
      <c r="Q1419" s="210" t="str">
        <f>IF(Table1[[#This Row],[LIBRARY ID]]="","",Table1[[#This Row],[CONCENTRATION]]*Table1[[#This Row],[VOLUME]])</f>
        <v/>
      </c>
      <c r="R1419" s="196" t="s">
        <v>983</v>
      </c>
      <c r="S1419" s="207" t="str">
        <f>IF(Table1[[#This Row],[LIBRARY ID]]="","",CONCATENATE('Sample information'!$B$16,"_",Table1[[#This Row],[PLATE]],"_org_",Table1[[#This Row],[DATE SAMPLE DELIVERY]]))</f>
        <v/>
      </c>
      <c r="T1419" s="121" t="str">
        <f>IF(Table1[[#This Row],[DATE SAMPLE DELIVERY]]="","",(CONCATENATE(20,LEFT(Table1[[#This Row],[DATE SAMPLE DELIVERY]],2),"-",(MID(Table1[[#This Row],[DATE SAMPLE DELIVERY]],3,2)),"-",(RIGHT(Table1[[#This Row],[DATE SAMPLE DELIVERY]],2)))))</f>
        <v/>
      </c>
      <c r="U1419" s="122" t="str">
        <f>IF(Table1[[#This Row],[LIBRARY ID]]="","",IF('Sample information'!$B$22="","RML",'Sample information'!$B$22))</f>
        <v/>
      </c>
      <c r="V1419" s="121" t="s">
        <v>280</v>
      </c>
      <c r="W1419" s="195"/>
      <c r="X1419" s="195"/>
      <c r="Y1419" s="197"/>
      <c r="Z1419" s="197"/>
      <c r="AA1419" s="198"/>
      <c r="AB1419" s="197"/>
      <c r="AC1419" s="199"/>
      <c r="AD1419" s="200"/>
      <c r="AE1419" s="201"/>
      <c r="AF1419" s="195"/>
      <c r="AG1419" s="121"/>
      <c r="AH1419" s="121"/>
      <c r="AI1419" s="121"/>
      <c r="AJ1419" s="121"/>
      <c r="AK1419" s="121"/>
      <c r="AL1419" s="121"/>
      <c r="AM1419" s="121"/>
      <c r="AN1419" s="121"/>
      <c r="AO1419" s="121"/>
      <c r="AP1419" s="121"/>
      <c r="AQ1419" s="121"/>
      <c r="AR1419" s="121"/>
      <c r="AS1419" s="121"/>
      <c r="AT1419" s="121"/>
      <c r="AU1419" s="121"/>
      <c r="AV1419" s="121"/>
      <c r="AW1419" s="121"/>
      <c r="AX1419" s="121"/>
      <c r="AY1419" s="121"/>
      <c r="AZ1419" s="121"/>
      <c r="BA1419" s="121"/>
      <c r="BB1419" s="121"/>
      <c r="BC1419" s="121"/>
      <c r="BD1419" s="121"/>
      <c r="BE1419" s="121"/>
    </row>
    <row r="1420" spans="1:57" s="122" customFormat="1" ht="15">
      <c r="A1420" s="202" t="str">
        <f>IF(Table1[[#This Row],[LIBRARY ID]]="","",CONCATENATE('Sample information'!B$16," #1"," ",Table1[[#This Row],[DATE SAMPLE DELIVERY]]))</f>
        <v/>
      </c>
      <c r="B1420" s="202" t="str">
        <f>IF(Table1[[#This Row],[LIBRARY ID]]="","",CONCATENATE('Sample information'!B$16,"-",Table1[[#This Row],[LIBRARY ID]]))</f>
        <v/>
      </c>
      <c r="C1420" s="194"/>
      <c r="D1420" s="194"/>
      <c r="E1420" s="194"/>
      <c r="F1420" s="204" t="s">
        <v>547</v>
      </c>
      <c r="G1420" s="194"/>
      <c r="H1420" s="194"/>
      <c r="I1420" s="194"/>
      <c r="J1420" s="194"/>
      <c r="K1420" s="194"/>
      <c r="L1420" s="202" t="str">
        <f>IF(Table1[[#This Row],[INDEX CATEGORY]]="",CONCATENATE("Custom (",Table1[[#This Row],[CUSTOM INDEX]],")"),IF(Table1[[#This Row],[INDEX CATEGORY]]="No index","Custom (None)",INDEX(Index!$C$3:$X$230,MATCH(Table1[[#This Row],[INDEX NUMBER]],Index!$B$3:$B$230,0),MATCH(Table1[[#This Row],[INDEX CATEGORY]],Index!$C$2:$X$2,0))))</f>
        <v>Custom ()</v>
      </c>
      <c r="M1420" s="205"/>
      <c r="N1420" s="206" t="s">
        <v>5</v>
      </c>
      <c r="O1420" s="205" t="s">
        <v>92</v>
      </c>
      <c r="P1420" s="210" t="str">
        <f>IF(Table1[[#This Row],[LIBRARY ID]]="","",Table1[[#This Row],[VOLUME]])</f>
        <v/>
      </c>
      <c r="Q1420" s="210" t="str">
        <f>IF(Table1[[#This Row],[LIBRARY ID]]="","",Table1[[#This Row],[CONCENTRATION]]*Table1[[#This Row],[VOLUME]])</f>
        <v/>
      </c>
      <c r="R1420" s="196" t="s">
        <v>983</v>
      </c>
      <c r="S1420" s="207" t="str">
        <f>IF(Table1[[#This Row],[LIBRARY ID]]="","",CONCATENATE('Sample information'!$B$16,"_",Table1[[#This Row],[PLATE]],"_org_",Table1[[#This Row],[DATE SAMPLE DELIVERY]]))</f>
        <v/>
      </c>
      <c r="T1420" s="121" t="str">
        <f>IF(Table1[[#This Row],[DATE SAMPLE DELIVERY]]="","",(CONCATENATE(20,LEFT(Table1[[#This Row],[DATE SAMPLE DELIVERY]],2),"-",(MID(Table1[[#This Row],[DATE SAMPLE DELIVERY]],3,2)),"-",(RIGHT(Table1[[#This Row],[DATE SAMPLE DELIVERY]],2)))))</f>
        <v/>
      </c>
      <c r="U1420" s="122" t="str">
        <f>IF(Table1[[#This Row],[LIBRARY ID]]="","",IF('Sample information'!$B$22="","RML",'Sample information'!$B$22))</f>
        <v/>
      </c>
      <c r="V1420" s="121" t="s">
        <v>280</v>
      </c>
      <c r="W1420" s="195"/>
      <c r="X1420" s="195"/>
      <c r="Y1420" s="197"/>
      <c r="Z1420" s="197"/>
      <c r="AA1420" s="198"/>
      <c r="AB1420" s="197"/>
      <c r="AC1420" s="199"/>
      <c r="AD1420" s="200"/>
      <c r="AE1420" s="201"/>
      <c r="AF1420" s="195"/>
      <c r="AG1420" s="121"/>
      <c r="AH1420" s="121"/>
      <c r="AI1420" s="121"/>
      <c r="AJ1420" s="121"/>
      <c r="AK1420" s="121"/>
      <c r="AL1420" s="121"/>
      <c r="AM1420" s="121"/>
      <c r="AN1420" s="121"/>
      <c r="AO1420" s="121"/>
      <c r="AP1420" s="121"/>
      <c r="AQ1420" s="121"/>
      <c r="AR1420" s="121"/>
      <c r="AS1420" s="121"/>
      <c r="AT1420" s="121"/>
      <c r="AU1420" s="121"/>
      <c r="AV1420" s="121"/>
      <c r="AW1420" s="121"/>
      <c r="AX1420" s="121"/>
      <c r="AY1420" s="121"/>
      <c r="AZ1420" s="121"/>
      <c r="BA1420" s="121"/>
      <c r="BB1420" s="121"/>
      <c r="BC1420" s="121"/>
      <c r="BD1420" s="121"/>
      <c r="BE1420" s="121"/>
    </row>
    <row r="1421" spans="1:57" s="122" customFormat="1" ht="15">
      <c r="A1421" s="202" t="str">
        <f>IF(Table1[[#This Row],[LIBRARY ID]]="","",CONCATENATE('Sample information'!B$16," #1"," ",Table1[[#This Row],[DATE SAMPLE DELIVERY]]))</f>
        <v/>
      </c>
      <c r="B1421" s="202" t="str">
        <f>IF(Table1[[#This Row],[LIBRARY ID]]="","",CONCATENATE('Sample information'!B$16,"-",Table1[[#This Row],[LIBRARY ID]]))</f>
        <v/>
      </c>
      <c r="C1421" s="194"/>
      <c r="D1421" s="194"/>
      <c r="E1421" s="194"/>
      <c r="F1421" s="204" t="s">
        <v>547</v>
      </c>
      <c r="G1421" s="194"/>
      <c r="H1421" s="194"/>
      <c r="I1421" s="194"/>
      <c r="J1421" s="194"/>
      <c r="K1421" s="194"/>
      <c r="L1421" s="202" t="str">
        <f>IF(Table1[[#This Row],[INDEX CATEGORY]]="",CONCATENATE("Custom (",Table1[[#This Row],[CUSTOM INDEX]],")"),IF(Table1[[#This Row],[INDEX CATEGORY]]="No index","Custom (None)",INDEX(Index!$C$3:$X$230,MATCH(Table1[[#This Row],[INDEX NUMBER]],Index!$B$3:$B$230,0),MATCH(Table1[[#This Row],[INDEX CATEGORY]],Index!$C$2:$X$2,0))))</f>
        <v>Custom ()</v>
      </c>
      <c r="M1421" s="205"/>
      <c r="N1421" s="206" t="s">
        <v>5</v>
      </c>
      <c r="O1421" s="205" t="s">
        <v>93</v>
      </c>
      <c r="P1421" s="210" t="str">
        <f>IF(Table1[[#This Row],[LIBRARY ID]]="","",Table1[[#This Row],[VOLUME]])</f>
        <v/>
      </c>
      <c r="Q1421" s="210" t="str">
        <f>IF(Table1[[#This Row],[LIBRARY ID]]="","",Table1[[#This Row],[CONCENTRATION]]*Table1[[#This Row],[VOLUME]])</f>
        <v/>
      </c>
      <c r="R1421" s="196" t="s">
        <v>983</v>
      </c>
      <c r="S1421" s="207" t="str">
        <f>IF(Table1[[#This Row],[LIBRARY ID]]="","",CONCATENATE('Sample information'!$B$16,"_",Table1[[#This Row],[PLATE]],"_org_",Table1[[#This Row],[DATE SAMPLE DELIVERY]]))</f>
        <v/>
      </c>
      <c r="T1421" s="121" t="str">
        <f>IF(Table1[[#This Row],[DATE SAMPLE DELIVERY]]="","",(CONCATENATE(20,LEFT(Table1[[#This Row],[DATE SAMPLE DELIVERY]],2),"-",(MID(Table1[[#This Row],[DATE SAMPLE DELIVERY]],3,2)),"-",(RIGHT(Table1[[#This Row],[DATE SAMPLE DELIVERY]],2)))))</f>
        <v/>
      </c>
      <c r="U1421" s="122" t="str">
        <f>IF(Table1[[#This Row],[LIBRARY ID]]="","",IF('Sample information'!$B$22="","RML",'Sample information'!$B$22))</f>
        <v/>
      </c>
      <c r="V1421" s="121" t="s">
        <v>280</v>
      </c>
      <c r="W1421" s="195"/>
      <c r="X1421" s="195"/>
      <c r="Y1421" s="197"/>
      <c r="Z1421" s="197"/>
      <c r="AA1421" s="198"/>
      <c r="AB1421" s="197"/>
      <c r="AC1421" s="199"/>
      <c r="AD1421" s="200"/>
      <c r="AE1421" s="201"/>
      <c r="AF1421" s="195"/>
      <c r="AG1421" s="121"/>
      <c r="AH1421" s="121"/>
      <c r="AI1421" s="121"/>
      <c r="AJ1421" s="121"/>
      <c r="AK1421" s="121"/>
      <c r="AL1421" s="121"/>
      <c r="AM1421" s="121"/>
      <c r="AN1421" s="121"/>
      <c r="AO1421" s="121"/>
      <c r="AP1421" s="121"/>
      <c r="AQ1421" s="121"/>
      <c r="AR1421" s="121"/>
      <c r="AS1421" s="121"/>
      <c r="AT1421" s="121"/>
      <c r="AU1421" s="121"/>
      <c r="AV1421" s="121"/>
      <c r="AW1421" s="121"/>
      <c r="AX1421" s="121"/>
      <c r="AY1421" s="121"/>
      <c r="AZ1421" s="121"/>
      <c r="BA1421" s="121"/>
      <c r="BB1421" s="121"/>
      <c r="BC1421" s="121"/>
      <c r="BD1421" s="121"/>
      <c r="BE1421" s="121"/>
    </row>
    <row r="1422" spans="1:57" s="122" customFormat="1" ht="15">
      <c r="A1422" s="202" t="str">
        <f>IF(Table1[[#This Row],[LIBRARY ID]]="","",CONCATENATE('Sample information'!B$16," #1"," ",Table1[[#This Row],[DATE SAMPLE DELIVERY]]))</f>
        <v/>
      </c>
      <c r="B1422" s="202" t="str">
        <f>IF(Table1[[#This Row],[LIBRARY ID]]="","",CONCATENATE('Sample information'!B$16,"-",Table1[[#This Row],[LIBRARY ID]]))</f>
        <v/>
      </c>
      <c r="C1422" s="194"/>
      <c r="D1422" s="194"/>
      <c r="E1422" s="194"/>
      <c r="F1422" s="204" t="s">
        <v>547</v>
      </c>
      <c r="G1422" s="194"/>
      <c r="H1422" s="194"/>
      <c r="I1422" s="194"/>
      <c r="J1422" s="194"/>
      <c r="K1422" s="194"/>
      <c r="L1422" s="202" t="str">
        <f>IF(Table1[[#This Row],[INDEX CATEGORY]]="",CONCATENATE("Custom (",Table1[[#This Row],[CUSTOM INDEX]],")"),IF(Table1[[#This Row],[INDEX CATEGORY]]="No index","Custom (None)",INDEX(Index!$C$3:$X$230,MATCH(Table1[[#This Row],[INDEX NUMBER]],Index!$B$3:$B$230,0),MATCH(Table1[[#This Row],[INDEX CATEGORY]],Index!$C$2:$X$2,0))))</f>
        <v>Custom ()</v>
      </c>
      <c r="M1422" s="205"/>
      <c r="N1422" s="206" t="s">
        <v>5</v>
      </c>
      <c r="O1422" s="205" t="s">
        <v>94</v>
      </c>
      <c r="P1422" s="210" t="str">
        <f>IF(Table1[[#This Row],[LIBRARY ID]]="","",Table1[[#This Row],[VOLUME]])</f>
        <v/>
      </c>
      <c r="Q1422" s="210" t="str">
        <f>IF(Table1[[#This Row],[LIBRARY ID]]="","",Table1[[#This Row],[CONCENTRATION]]*Table1[[#This Row],[VOLUME]])</f>
        <v/>
      </c>
      <c r="R1422" s="196" t="s">
        <v>983</v>
      </c>
      <c r="S1422" s="207" t="str">
        <f>IF(Table1[[#This Row],[LIBRARY ID]]="","",CONCATENATE('Sample information'!$B$16,"_",Table1[[#This Row],[PLATE]],"_org_",Table1[[#This Row],[DATE SAMPLE DELIVERY]]))</f>
        <v/>
      </c>
      <c r="T1422" s="121" t="str">
        <f>IF(Table1[[#This Row],[DATE SAMPLE DELIVERY]]="","",(CONCATENATE(20,LEFT(Table1[[#This Row],[DATE SAMPLE DELIVERY]],2),"-",(MID(Table1[[#This Row],[DATE SAMPLE DELIVERY]],3,2)),"-",(RIGHT(Table1[[#This Row],[DATE SAMPLE DELIVERY]],2)))))</f>
        <v/>
      </c>
      <c r="U1422" s="122" t="str">
        <f>IF(Table1[[#This Row],[LIBRARY ID]]="","",IF('Sample information'!$B$22="","RML",'Sample information'!$B$22))</f>
        <v/>
      </c>
      <c r="V1422" s="121" t="s">
        <v>280</v>
      </c>
      <c r="W1422" s="195"/>
      <c r="X1422" s="195"/>
      <c r="Y1422" s="197"/>
      <c r="Z1422" s="197"/>
      <c r="AA1422" s="198"/>
      <c r="AB1422" s="197"/>
      <c r="AC1422" s="199"/>
      <c r="AD1422" s="200"/>
      <c r="AE1422" s="201"/>
      <c r="AF1422" s="195"/>
      <c r="AG1422" s="121"/>
      <c r="AH1422" s="121"/>
      <c r="AI1422" s="121"/>
      <c r="AJ1422" s="121"/>
      <c r="AK1422" s="121"/>
      <c r="AL1422" s="121"/>
      <c r="AM1422" s="121"/>
      <c r="AN1422" s="121"/>
      <c r="AO1422" s="121"/>
      <c r="AP1422" s="121"/>
      <c r="AQ1422" s="121"/>
      <c r="AR1422" s="121"/>
      <c r="AS1422" s="121"/>
      <c r="AT1422" s="121"/>
      <c r="AU1422" s="121"/>
      <c r="AV1422" s="121"/>
      <c r="AW1422" s="121"/>
      <c r="AX1422" s="121"/>
      <c r="AY1422" s="121"/>
      <c r="AZ1422" s="121"/>
      <c r="BA1422" s="121"/>
      <c r="BB1422" s="121"/>
      <c r="BC1422" s="121"/>
      <c r="BD1422" s="121"/>
      <c r="BE1422" s="121"/>
    </row>
    <row r="1423" spans="1:57" s="122" customFormat="1" ht="15">
      <c r="A1423" s="202" t="str">
        <f>IF(Table1[[#This Row],[LIBRARY ID]]="","",CONCATENATE('Sample information'!B$16," #1"," ",Table1[[#This Row],[DATE SAMPLE DELIVERY]]))</f>
        <v/>
      </c>
      <c r="B1423" s="202" t="str">
        <f>IF(Table1[[#This Row],[LIBRARY ID]]="","",CONCATENATE('Sample information'!B$16,"-",Table1[[#This Row],[LIBRARY ID]]))</f>
        <v/>
      </c>
      <c r="C1423" s="194"/>
      <c r="D1423" s="194"/>
      <c r="E1423" s="194"/>
      <c r="F1423" s="204" t="s">
        <v>547</v>
      </c>
      <c r="G1423" s="194"/>
      <c r="H1423" s="194"/>
      <c r="I1423" s="194"/>
      <c r="J1423" s="194"/>
      <c r="K1423" s="194"/>
      <c r="L1423" s="202" t="str">
        <f>IF(Table1[[#This Row],[INDEX CATEGORY]]="",CONCATENATE("Custom (",Table1[[#This Row],[CUSTOM INDEX]],")"),IF(Table1[[#This Row],[INDEX CATEGORY]]="No index","Custom (None)",INDEX(Index!$C$3:$X$230,MATCH(Table1[[#This Row],[INDEX NUMBER]],Index!$B$3:$B$230,0),MATCH(Table1[[#This Row],[INDEX CATEGORY]],Index!$C$2:$X$2,0))))</f>
        <v>Custom ()</v>
      </c>
      <c r="M1423" s="205"/>
      <c r="N1423" s="206" t="s">
        <v>5</v>
      </c>
      <c r="O1423" s="205" t="s">
        <v>95</v>
      </c>
      <c r="P1423" s="210" t="str">
        <f>IF(Table1[[#This Row],[LIBRARY ID]]="","",Table1[[#This Row],[VOLUME]])</f>
        <v/>
      </c>
      <c r="Q1423" s="210" t="str">
        <f>IF(Table1[[#This Row],[LIBRARY ID]]="","",Table1[[#This Row],[CONCENTRATION]]*Table1[[#This Row],[VOLUME]])</f>
        <v/>
      </c>
      <c r="R1423" s="196" t="s">
        <v>983</v>
      </c>
      <c r="S1423" s="207" t="str">
        <f>IF(Table1[[#This Row],[LIBRARY ID]]="","",CONCATENATE('Sample information'!$B$16,"_",Table1[[#This Row],[PLATE]],"_org_",Table1[[#This Row],[DATE SAMPLE DELIVERY]]))</f>
        <v/>
      </c>
      <c r="T1423" s="121" t="str">
        <f>IF(Table1[[#This Row],[DATE SAMPLE DELIVERY]]="","",(CONCATENATE(20,LEFT(Table1[[#This Row],[DATE SAMPLE DELIVERY]],2),"-",(MID(Table1[[#This Row],[DATE SAMPLE DELIVERY]],3,2)),"-",(RIGHT(Table1[[#This Row],[DATE SAMPLE DELIVERY]],2)))))</f>
        <v/>
      </c>
      <c r="U1423" s="122" t="str">
        <f>IF(Table1[[#This Row],[LIBRARY ID]]="","",IF('Sample information'!$B$22="","RML",'Sample information'!$B$22))</f>
        <v/>
      </c>
      <c r="V1423" s="121" t="s">
        <v>280</v>
      </c>
      <c r="W1423" s="195"/>
      <c r="X1423" s="195"/>
      <c r="Y1423" s="197"/>
      <c r="Z1423" s="197"/>
      <c r="AA1423" s="198"/>
      <c r="AB1423" s="197"/>
      <c r="AC1423" s="199"/>
      <c r="AD1423" s="200"/>
      <c r="AE1423" s="201"/>
      <c r="AF1423" s="195"/>
      <c r="AG1423" s="121"/>
      <c r="AH1423" s="121"/>
      <c r="AI1423" s="121"/>
      <c r="AJ1423" s="121"/>
      <c r="AK1423" s="121"/>
      <c r="AL1423" s="121"/>
      <c r="AM1423" s="121"/>
      <c r="AN1423" s="121"/>
      <c r="AO1423" s="121"/>
      <c r="AP1423" s="121"/>
      <c r="AQ1423" s="121"/>
      <c r="AR1423" s="121"/>
      <c r="AS1423" s="121"/>
      <c r="AT1423" s="121"/>
      <c r="AU1423" s="121"/>
      <c r="AV1423" s="121"/>
      <c r="AW1423" s="121"/>
      <c r="AX1423" s="121"/>
      <c r="AY1423" s="121"/>
      <c r="AZ1423" s="121"/>
      <c r="BA1423" s="121"/>
      <c r="BB1423" s="121"/>
      <c r="BC1423" s="121"/>
      <c r="BD1423" s="121"/>
      <c r="BE1423" s="121"/>
    </row>
    <row r="1424" spans="1:57" s="122" customFormat="1" ht="15">
      <c r="A1424" s="202" t="str">
        <f>IF(Table1[[#This Row],[LIBRARY ID]]="","",CONCATENATE('Sample information'!B$16," #1"," ",Table1[[#This Row],[DATE SAMPLE DELIVERY]]))</f>
        <v/>
      </c>
      <c r="B1424" s="202" t="str">
        <f>IF(Table1[[#This Row],[LIBRARY ID]]="","",CONCATENATE('Sample information'!B$16,"-",Table1[[#This Row],[LIBRARY ID]]))</f>
        <v/>
      </c>
      <c r="C1424" s="194"/>
      <c r="D1424" s="194"/>
      <c r="E1424" s="194"/>
      <c r="F1424" s="204" t="s">
        <v>547</v>
      </c>
      <c r="G1424" s="194"/>
      <c r="H1424" s="194"/>
      <c r="I1424" s="194"/>
      <c r="J1424" s="194"/>
      <c r="K1424" s="194"/>
      <c r="L1424" s="202" t="str">
        <f>IF(Table1[[#This Row],[INDEX CATEGORY]]="",CONCATENATE("Custom (",Table1[[#This Row],[CUSTOM INDEX]],")"),IF(Table1[[#This Row],[INDEX CATEGORY]]="No index","Custom (None)",INDEX(Index!$C$3:$X$230,MATCH(Table1[[#This Row],[INDEX NUMBER]],Index!$B$3:$B$230,0),MATCH(Table1[[#This Row],[INDEX CATEGORY]],Index!$C$2:$X$2,0))))</f>
        <v>Custom ()</v>
      </c>
      <c r="M1424" s="205"/>
      <c r="N1424" s="206" t="s">
        <v>5</v>
      </c>
      <c r="O1424" s="205" t="s">
        <v>96</v>
      </c>
      <c r="P1424" s="210" t="str">
        <f>IF(Table1[[#This Row],[LIBRARY ID]]="","",Table1[[#This Row],[VOLUME]])</f>
        <v/>
      </c>
      <c r="Q1424" s="210" t="str">
        <f>IF(Table1[[#This Row],[LIBRARY ID]]="","",Table1[[#This Row],[CONCENTRATION]]*Table1[[#This Row],[VOLUME]])</f>
        <v/>
      </c>
      <c r="R1424" s="196" t="s">
        <v>983</v>
      </c>
      <c r="S1424" s="207" t="str">
        <f>IF(Table1[[#This Row],[LIBRARY ID]]="","",CONCATENATE('Sample information'!$B$16,"_",Table1[[#This Row],[PLATE]],"_org_",Table1[[#This Row],[DATE SAMPLE DELIVERY]]))</f>
        <v/>
      </c>
      <c r="T1424" s="121" t="str">
        <f>IF(Table1[[#This Row],[DATE SAMPLE DELIVERY]]="","",(CONCATENATE(20,LEFT(Table1[[#This Row],[DATE SAMPLE DELIVERY]],2),"-",(MID(Table1[[#This Row],[DATE SAMPLE DELIVERY]],3,2)),"-",(RIGHT(Table1[[#This Row],[DATE SAMPLE DELIVERY]],2)))))</f>
        <v/>
      </c>
      <c r="U1424" s="122" t="str">
        <f>IF(Table1[[#This Row],[LIBRARY ID]]="","",IF('Sample information'!$B$22="","RML",'Sample information'!$B$22))</f>
        <v/>
      </c>
      <c r="V1424" s="121" t="s">
        <v>280</v>
      </c>
      <c r="W1424" s="195"/>
      <c r="X1424" s="195"/>
      <c r="Y1424" s="197"/>
      <c r="Z1424" s="197"/>
      <c r="AA1424" s="198"/>
      <c r="AB1424" s="197"/>
      <c r="AC1424" s="199"/>
      <c r="AD1424" s="200"/>
      <c r="AE1424" s="201"/>
      <c r="AF1424" s="195"/>
      <c r="AG1424" s="121"/>
      <c r="AH1424" s="121"/>
      <c r="AI1424" s="121"/>
      <c r="AJ1424" s="121"/>
      <c r="AK1424" s="121"/>
      <c r="AL1424" s="121"/>
      <c r="AM1424" s="121"/>
      <c r="AN1424" s="121"/>
      <c r="AO1424" s="121"/>
      <c r="AP1424" s="121"/>
      <c r="AQ1424" s="121"/>
      <c r="AR1424" s="121"/>
      <c r="AS1424" s="121"/>
      <c r="AT1424" s="121"/>
      <c r="AU1424" s="121"/>
      <c r="AV1424" s="121"/>
      <c r="AW1424" s="121"/>
      <c r="AX1424" s="121"/>
      <c r="AY1424" s="121"/>
      <c r="AZ1424" s="121"/>
      <c r="BA1424" s="121"/>
      <c r="BB1424" s="121"/>
      <c r="BC1424" s="121"/>
      <c r="BD1424" s="121"/>
      <c r="BE1424" s="121"/>
    </row>
    <row r="1425" spans="1:57" s="122" customFormat="1" ht="15">
      <c r="A1425" s="202" t="str">
        <f>IF(Table1[[#This Row],[LIBRARY ID]]="","",CONCATENATE('Sample information'!B$16," #1"," ",Table1[[#This Row],[DATE SAMPLE DELIVERY]]))</f>
        <v/>
      </c>
      <c r="B1425" s="202" t="str">
        <f>IF(Table1[[#This Row],[LIBRARY ID]]="","",CONCATENATE('Sample information'!B$16,"-",Table1[[#This Row],[LIBRARY ID]]))</f>
        <v/>
      </c>
      <c r="C1425" s="194"/>
      <c r="D1425" s="194"/>
      <c r="E1425" s="194"/>
      <c r="F1425" s="204" t="s">
        <v>547</v>
      </c>
      <c r="G1425" s="194"/>
      <c r="H1425" s="194"/>
      <c r="I1425" s="194"/>
      <c r="J1425" s="194"/>
      <c r="K1425" s="194"/>
      <c r="L1425" s="202" t="str">
        <f>IF(Table1[[#This Row],[INDEX CATEGORY]]="",CONCATENATE("Custom (",Table1[[#This Row],[CUSTOM INDEX]],")"),IF(Table1[[#This Row],[INDEX CATEGORY]]="No index","Custom (None)",INDEX(Index!$C$3:$X$230,MATCH(Table1[[#This Row],[INDEX NUMBER]],Index!$B$3:$B$230,0),MATCH(Table1[[#This Row],[INDEX CATEGORY]],Index!$C$2:$X$2,0))))</f>
        <v>Custom ()</v>
      </c>
      <c r="M1425" s="205"/>
      <c r="N1425" s="206" t="s">
        <v>5</v>
      </c>
      <c r="O1425" s="205" t="s">
        <v>97</v>
      </c>
      <c r="P1425" s="210" t="str">
        <f>IF(Table1[[#This Row],[LIBRARY ID]]="","",Table1[[#This Row],[VOLUME]])</f>
        <v/>
      </c>
      <c r="Q1425" s="210" t="str">
        <f>IF(Table1[[#This Row],[LIBRARY ID]]="","",Table1[[#This Row],[CONCENTRATION]]*Table1[[#This Row],[VOLUME]])</f>
        <v/>
      </c>
      <c r="R1425" s="196" t="s">
        <v>983</v>
      </c>
      <c r="S1425" s="207" t="str">
        <f>IF(Table1[[#This Row],[LIBRARY ID]]="","",CONCATENATE('Sample information'!$B$16,"_",Table1[[#This Row],[PLATE]],"_org_",Table1[[#This Row],[DATE SAMPLE DELIVERY]]))</f>
        <v/>
      </c>
      <c r="T1425" s="121" t="str">
        <f>IF(Table1[[#This Row],[DATE SAMPLE DELIVERY]]="","",(CONCATENATE(20,LEFT(Table1[[#This Row],[DATE SAMPLE DELIVERY]],2),"-",(MID(Table1[[#This Row],[DATE SAMPLE DELIVERY]],3,2)),"-",(RIGHT(Table1[[#This Row],[DATE SAMPLE DELIVERY]],2)))))</f>
        <v/>
      </c>
      <c r="U1425" s="122" t="str">
        <f>IF(Table1[[#This Row],[LIBRARY ID]]="","",IF('Sample information'!$B$22="","RML",'Sample information'!$B$22))</f>
        <v/>
      </c>
      <c r="V1425" s="121" t="s">
        <v>280</v>
      </c>
      <c r="W1425" s="195"/>
      <c r="X1425" s="195"/>
      <c r="Y1425" s="197"/>
      <c r="Z1425" s="197"/>
      <c r="AA1425" s="198"/>
      <c r="AB1425" s="197"/>
      <c r="AC1425" s="199"/>
      <c r="AD1425" s="200"/>
      <c r="AE1425" s="201"/>
      <c r="AF1425" s="195"/>
      <c r="AG1425" s="121"/>
      <c r="AH1425" s="121"/>
      <c r="AI1425" s="121"/>
      <c r="AJ1425" s="121"/>
      <c r="AK1425" s="121"/>
      <c r="AL1425" s="121"/>
      <c r="AM1425" s="121"/>
      <c r="AN1425" s="121"/>
      <c r="AO1425" s="121"/>
      <c r="AP1425" s="121"/>
      <c r="AQ1425" s="121"/>
      <c r="AR1425" s="121"/>
      <c r="AS1425" s="121"/>
      <c r="AT1425" s="121"/>
      <c r="AU1425" s="121"/>
      <c r="AV1425" s="121"/>
      <c r="AW1425" s="121"/>
      <c r="AX1425" s="121"/>
      <c r="AY1425" s="121"/>
      <c r="AZ1425" s="121"/>
      <c r="BA1425" s="121"/>
      <c r="BB1425" s="121"/>
      <c r="BC1425" s="121"/>
      <c r="BD1425" s="121"/>
      <c r="BE1425" s="121"/>
    </row>
    <row r="1426" spans="1:57" s="122" customFormat="1" ht="15">
      <c r="A1426" s="202" t="str">
        <f>IF(Table1[[#This Row],[LIBRARY ID]]="","",CONCATENATE('Sample information'!B$16," #1"," ",Table1[[#This Row],[DATE SAMPLE DELIVERY]]))</f>
        <v/>
      </c>
      <c r="B1426" s="202" t="str">
        <f>IF(Table1[[#This Row],[LIBRARY ID]]="","",CONCATENATE('Sample information'!B$16,"-",Table1[[#This Row],[LIBRARY ID]]))</f>
        <v/>
      </c>
      <c r="C1426" s="194"/>
      <c r="D1426" s="194"/>
      <c r="E1426" s="194"/>
      <c r="F1426" s="204" t="s">
        <v>547</v>
      </c>
      <c r="G1426" s="194"/>
      <c r="H1426" s="194"/>
      <c r="I1426" s="194"/>
      <c r="J1426" s="194"/>
      <c r="K1426" s="194"/>
      <c r="L1426" s="202" t="str">
        <f>IF(Table1[[#This Row],[INDEX CATEGORY]]="",CONCATENATE("Custom (",Table1[[#This Row],[CUSTOM INDEX]],")"),IF(Table1[[#This Row],[INDEX CATEGORY]]="No index","Custom (None)",INDEX(Index!$C$3:$X$230,MATCH(Table1[[#This Row],[INDEX NUMBER]],Index!$B$3:$B$230,0),MATCH(Table1[[#This Row],[INDEX CATEGORY]],Index!$C$2:$X$2,0))))</f>
        <v>Custom ()</v>
      </c>
      <c r="M1426" s="205"/>
      <c r="N1426" s="206" t="s">
        <v>5</v>
      </c>
      <c r="O1426" s="205" t="s">
        <v>98</v>
      </c>
      <c r="P1426" s="210" t="str">
        <f>IF(Table1[[#This Row],[LIBRARY ID]]="","",Table1[[#This Row],[VOLUME]])</f>
        <v/>
      </c>
      <c r="Q1426" s="210" t="str">
        <f>IF(Table1[[#This Row],[LIBRARY ID]]="","",Table1[[#This Row],[CONCENTRATION]]*Table1[[#This Row],[VOLUME]])</f>
        <v/>
      </c>
      <c r="R1426" s="196" t="s">
        <v>983</v>
      </c>
      <c r="S1426" s="207" t="str">
        <f>IF(Table1[[#This Row],[LIBRARY ID]]="","",CONCATENATE('Sample information'!$B$16,"_",Table1[[#This Row],[PLATE]],"_org_",Table1[[#This Row],[DATE SAMPLE DELIVERY]]))</f>
        <v/>
      </c>
      <c r="T1426" s="121" t="str">
        <f>IF(Table1[[#This Row],[DATE SAMPLE DELIVERY]]="","",(CONCATENATE(20,LEFT(Table1[[#This Row],[DATE SAMPLE DELIVERY]],2),"-",(MID(Table1[[#This Row],[DATE SAMPLE DELIVERY]],3,2)),"-",(RIGHT(Table1[[#This Row],[DATE SAMPLE DELIVERY]],2)))))</f>
        <v/>
      </c>
      <c r="U1426" s="122" t="str">
        <f>IF(Table1[[#This Row],[LIBRARY ID]]="","",IF('Sample information'!$B$22="","RML",'Sample information'!$B$22))</f>
        <v/>
      </c>
      <c r="V1426" s="121" t="s">
        <v>280</v>
      </c>
      <c r="W1426" s="195"/>
      <c r="X1426" s="195"/>
      <c r="Y1426" s="197"/>
      <c r="Z1426" s="197"/>
      <c r="AA1426" s="198"/>
      <c r="AB1426" s="197"/>
      <c r="AC1426" s="199"/>
      <c r="AD1426" s="200"/>
      <c r="AE1426" s="201"/>
      <c r="AF1426" s="195"/>
      <c r="AG1426" s="121"/>
      <c r="AH1426" s="121"/>
      <c r="AI1426" s="121"/>
      <c r="AJ1426" s="121"/>
      <c r="AK1426" s="121"/>
      <c r="AL1426" s="121"/>
      <c r="AM1426" s="121"/>
      <c r="AN1426" s="121"/>
      <c r="AO1426" s="121"/>
      <c r="AP1426" s="121"/>
      <c r="AQ1426" s="121"/>
      <c r="AR1426" s="121"/>
      <c r="AS1426" s="121"/>
      <c r="AT1426" s="121"/>
      <c r="AU1426" s="121"/>
      <c r="AV1426" s="121"/>
      <c r="AW1426" s="121"/>
      <c r="AX1426" s="121"/>
      <c r="AY1426" s="121"/>
      <c r="AZ1426" s="121"/>
      <c r="BA1426" s="121"/>
      <c r="BB1426" s="121"/>
      <c r="BC1426" s="121"/>
      <c r="BD1426" s="121"/>
      <c r="BE1426" s="121"/>
    </row>
    <row r="1427" spans="1:57" s="122" customFormat="1" ht="15">
      <c r="A1427" s="202" t="str">
        <f>IF(Table1[[#This Row],[LIBRARY ID]]="","",CONCATENATE('Sample information'!B$16," #1"," ",Table1[[#This Row],[DATE SAMPLE DELIVERY]]))</f>
        <v/>
      </c>
      <c r="B1427" s="202" t="str">
        <f>IF(Table1[[#This Row],[LIBRARY ID]]="","",CONCATENATE('Sample information'!B$16,"-",Table1[[#This Row],[LIBRARY ID]]))</f>
        <v/>
      </c>
      <c r="C1427" s="194"/>
      <c r="D1427" s="194"/>
      <c r="E1427" s="194"/>
      <c r="F1427" s="204" t="s">
        <v>547</v>
      </c>
      <c r="G1427" s="194"/>
      <c r="H1427" s="194"/>
      <c r="I1427" s="194"/>
      <c r="J1427" s="194"/>
      <c r="K1427" s="194"/>
      <c r="L1427" s="202" t="str">
        <f>IF(Table1[[#This Row],[INDEX CATEGORY]]="",CONCATENATE("Custom (",Table1[[#This Row],[CUSTOM INDEX]],")"),IF(Table1[[#This Row],[INDEX CATEGORY]]="No index","Custom (None)",INDEX(Index!$C$3:$X$230,MATCH(Table1[[#This Row],[INDEX NUMBER]],Index!$B$3:$B$230,0),MATCH(Table1[[#This Row],[INDEX CATEGORY]],Index!$C$2:$X$2,0))))</f>
        <v>Custom ()</v>
      </c>
      <c r="M1427" s="205"/>
      <c r="N1427" s="206" t="s">
        <v>5</v>
      </c>
      <c r="O1427" s="205" t="s">
        <v>99</v>
      </c>
      <c r="P1427" s="210" t="str">
        <f>IF(Table1[[#This Row],[LIBRARY ID]]="","",Table1[[#This Row],[VOLUME]])</f>
        <v/>
      </c>
      <c r="Q1427" s="210" t="str">
        <f>IF(Table1[[#This Row],[LIBRARY ID]]="","",Table1[[#This Row],[CONCENTRATION]]*Table1[[#This Row],[VOLUME]])</f>
        <v/>
      </c>
      <c r="R1427" s="196" t="s">
        <v>983</v>
      </c>
      <c r="S1427" s="207" t="str">
        <f>IF(Table1[[#This Row],[LIBRARY ID]]="","",CONCATENATE('Sample information'!$B$16,"_",Table1[[#This Row],[PLATE]],"_org_",Table1[[#This Row],[DATE SAMPLE DELIVERY]]))</f>
        <v/>
      </c>
      <c r="T1427" s="121" t="str">
        <f>IF(Table1[[#This Row],[DATE SAMPLE DELIVERY]]="","",(CONCATENATE(20,LEFT(Table1[[#This Row],[DATE SAMPLE DELIVERY]],2),"-",(MID(Table1[[#This Row],[DATE SAMPLE DELIVERY]],3,2)),"-",(RIGHT(Table1[[#This Row],[DATE SAMPLE DELIVERY]],2)))))</f>
        <v/>
      </c>
      <c r="U1427" s="122" t="str">
        <f>IF(Table1[[#This Row],[LIBRARY ID]]="","",IF('Sample information'!$B$22="","RML",'Sample information'!$B$22))</f>
        <v/>
      </c>
      <c r="V1427" s="121" t="s">
        <v>280</v>
      </c>
      <c r="W1427" s="195"/>
      <c r="X1427" s="195"/>
      <c r="Y1427" s="197"/>
      <c r="Z1427" s="197"/>
      <c r="AA1427" s="198"/>
      <c r="AB1427" s="197"/>
      <c r="AC1427" s="199"/>
      <c r="AD1427" s="200"/>
      <c r="AE1427" s="201"/>
      <c r="AF1427" s="195"/>
      <c r="AG1427" s="121"/>
      <c r="AH1427" s="121"/>
      <c r="AI1427" s="121"/>
      <c r="AJ1427" s="121"/>
      <c r="AK1427" s="121"/>
      <c r="AL1427" s="121"/>
      <c r="AM1427" s="121"/>
      <c r="AN1427" s="121"/>
      <c r="AO1427" s="121"/>
      <c r="AP1427" s="121"/>
      <c r="AQ1427" s="121"/>
      <c r="AR1427" s="121"/>
      <c r="AS1427" s="121"/>
      <c r="AT1427" s="121"/>
      <c r="AU1427" s="121"/>
      <c r="AV1427" s="121"/>
      <c r="AW1427" s="121"/>
      <c r="AX1427" s="121"/>
      <c r="AY1427" s="121"/>
      <c r="AZ1427" s="121"/>
      <c r="BA1427" s="121"/>
      <c r="BB1427" s="121"/>
      <c r="BC1427" s="121"/>
      <c r="BD1427" s="121"/>
      <c r="BE1427" s="121"/>
    </row>
    <row r="1428" spans="1:57" s="122" customFormat="1" ht="15">
      <c r="A1428" s="202" t="str">
        <f>IF(Table1[[#This Row],[LIBRARY ID]]="","",CONCATENATE('Sample information'!B$16," #1"," ",Table1[[#This Row],[DATE SAMPLE DELIVERY]]))</f>
        <v/>
      </c>
      <c r="B1428" s="202" t="str">
        <f>IF(Table1[[#This Row],[LIBRARY ID]]="","",CONCATENATE('Sample information'!B$16,"-",Table1[[#This Row],[LIBRARY ID]]))</f>
        <v/>
      </c>
      <c r="C1428" s="194"/>
      <c r="D1428" s="194"/>
      <c r="E1428" s="194"/>
      <c r="F1428" s="204" t="s">
        <v>547</v>
      </c>
      <c r="G1428" s="194"/>
      <c r="H1428" s="194"/>
      <c r="I1428" s="194"/>
      <c r="J1428" s="194"/>
      <c r="K1428" s="194"/>
      <c r="L1428" s="202" t="str">
        <f>IF(Table1[[#This Row],[INDEX CATEGORY]]="",CONCATENATE("Custom (",Table1[[#This Row],[CUSTOM INDEX]],")"),IF(Table1[[#This Row],[INDEX CATEGORY]]="No index","Custom (None)",INDEX(Index!$C$3:$X$230,MATCH(Table1[[#This Row],[INDEX NUMBER]],Index!$B$3:$B$230,0),MATCH(Table1[[#This Row],[INDEX CATEGORY]],Index!$C$2:$X$2,0))))</f>
        <v>Custom ()</v>
      </c>
      <c r="M1428" s="205"/>
      <c r="N1428" s="206" t="s">
        <v>5</v>
      </c>
      <c r="O1428" s="205" t="s">
        <v>100</v>
      </c>
      <c r="P1428" s="210" t="str">
        <f>IF(Table1[[#This Row],[LIBRARY ID]]="","",Table1[[#This Row],[VOLUME]])</f>
        <v/>
      </c>
      <c r="Q1428" s="210" t="str">
        <f>IF(Table1[[#This Row],[LIBRARY ID]]="","",Table1[[#This Row],[CONCENTRATION]]*Table1[[#This Row],[VOLUME]])</f>
        <v/>
      </c>
      <c r="R1428" s="196" t="s">
        <v>983</v>
      </c>
      <c r="S1428" s="207" t="str">
        <f>IF(Table1[[#This Row],[LIBRARY ID]]="","",CONCATENATE('Sample information'!$B$16,"_",Table1[[#This Row],[PLATE]],"_org_",Table1[[#This Row],[DATE SAMPLE DELIVERY]]))</f>
        <v/>
      </c>
      <c r="T1428" s="121" t="str">
        <f>IF(Table1[[#This Row],[DATE SAMPLE DELIVERY]]="","",(CONCATENATE(20,LEFT(Table1[[#This Row],[DATE SAMPLE DELIVERY]],2),"-",(MID(Table1[[#This Row],[DATE SAMPLE DELIVERY]],3,2)),"-",(RIGHT(Table1[[#This Row],[DATE SAMPLE DELIVERY]],2)))))</f>
        <v/>
      </c>
      <c r="U1428" s="122" t="str">
        <f>IF(Table1[[#This Row],[LIBRARY ID]]="","",IF('Sample information'!$B$22="","RML",'Sample information'!$B$22))</f>
        <v/>
      </c>
      <c r="V1428" s="121" t="s">
        <v>280</v>
      </c>
      <c r="W1428" s="195"/>
      <c r="X1428" s="195"/>
      <c r="Y1428" s="197"/>
      <c r="Z1428" s="197"/>
      <c r="AA1428" s="198"/>
      <c r="AB1428" s="197"/>
      <c r="AC1428" s="199"/>
      <c r="AD1428" s="200"/>
      <c r="AE1428" s="201"/>
      <c r="AF1428" s="195"/>
      <c r="AG1428" s="121"/>
      <c r="AH1428" s="121"/>
      <c r="AI1428" s="121"/>
      <c r="AJ1428" s="121"/>
      <c r="AK1428" s="121"/>
      <c r="AL1428" s="121"/>
      <c r="AM1428" s="121"/>
      <c r="AN1428" s="121"/>
      <c r="AO1428" s="121"/>
      <c r="AP1428" s="121"/>
      <c r="AQ1428" s="121"/>
      <c r="AR1428" s="121"/>
      <c r="AS1428" s="121"/>
      <c r="AT1428" s="121"/>
      <c r="AU1428" s="121"/>
      <c r="AV1428" s="121"/>
      <c r="AW1428" s="121"/>
      <c r="AX1428" s="121"/>
      <c r="AY1428" s="121"/>
      <c r="AZ1428" s="121"/>
      <c r="BA1428" s="121"/>
      <c r="BB1428" s="121"/>
      <c r="BC1428" s="121"/>
      <c r="BD1428" s="121"/>
      <c r="BE1428" s="121"/>
    </row>
    <row r="1429" spans="1:57" s="122" customFormat="1" ht="15">
      <c r="A1429" s="202" t="str">
        <f>IF(Table1[[#This Row],[LIBRARY ID]]="","",CONCATENATE('Sample information'!B$16," #1"," ",Table1[[#This Row],[DATE SAMPLE DELIVERY]]))</f>
        <v/>
      </c>
      <c r="B1429" s="202" t="str">
        <f>IF(Table1[[#This Row],[LIBRARY ID]]="","",CONCATENATE('Sample information'!B$16,"-",Table1[[#This Row],[LIBRARY ID]]))</f>
        <v/>
      </c>
      <c r="C1429" s="194"/>
      <c r="D1429" s="194"/>
      <c r="E1429" s="194"/>
      <c r="F1429" s="204" t="s">
        <v>547</v>
      </c>
      <c r="G1429" s="194"/>
      <c r="H1429" s="194"/>
      <c r="I1429" s="194"/>
      <c r="J1429" s="194"/>
      <c r="K1429" s="194"/>
      <c r="L1429" s="202" t="str">
        <f>IF(Table1[[#This Row],[INDEX CATEGORY]]="",CONCATENATE("Custom (",Table1[[#This Row],[CUSTOM INDEX]],")"),IF(Table1[[#This Row],[INDEX CATEGORY]]="No index","Custom (None)",INDEX(Index!$C$3:$X$230,MATCH(Table1[[#This Row],[INDEX NUMBER]],Index!$B$3:$B$230,0),MATCH(Table1[[#This Row],[INDEX CATEGORY]],Index!$C$2:$X$2,0))))</f>
        <v>Custom ()</v>
      </c>
      <c r="M1429" s="205"/>
      <c r="N1429" s="206" t="s">
        <v>5</v>
      </c>
      <c r="O1429" s="205" t="s">
        <v>101</v>
      </c>
      <c r="P1429" s="210" t="str">
        <f>IF(Table1[[#This Row],[LIBRARY ID]]="","",Table1[[#This Row],[VOLUME]])</f>
        <v/>
      </c>
      <c r="Q1429" s="210" t="str">
        <f>IF(Table1[[#This Row],[LIBRARY ID]]="","",Table1[[#This Row],[CONCENTRATION]]*Table1[[#This Row],[VOLUME]])</f>
        <v/>
      </c>
      <c r="R1429" s="196" t="s">
        <v>983</v>
      </c>
      <c r="S1429" s="207" t="str">
        <f>IF(Table1[[#This Row],[LIBRARY ID]]="","",CONCATENATE('Sample information'!$B$16,"_",Table1[[#This Row],[PLATE]],"_org_",Table1[[#This Row],[DATE SAMPLE DELIVERY]]))</f>
        <v/>
      </c>
      <c r="T1429" s="121" t="str">
        <f>IF(Table1[[#This Row],[DATE SAMPLE DELIVERY]]="","",(CONCATENATE(20,LEFT(Table1[[#This Row],[DATE SAMPLE DELIVERY]],2),"-",(MID(Table1[[#This Row],[DATE SAMPLE DELIVERY]],3,2)),"-",(RIGHT(Table1[[#This Row],[DATE SAMPLE DELIVERY]],2)))))</f>
        <v/>
      </c>
      <c r="U1429" s="122" t="str">
        <f>IF(Table1[[#This Row],[LIBRARY ID]]="","",IF('Sample information'!$B$22="","RML",'Sample information'!$B$22))</f>
        <v/>
      </c>
      <c r="V1429" s="121" t="s">
        <v>280</v>
      </c>
      <c r="W1429" s="195"/>
      <c r="X1429" s="195"/>
      <c r="Y1429" s="197"/>
      <c r="Z1429" s="197"/>
      <c r="AA1429" s="198"/>
      <c r="AB1429" s="197"/>
      <c r="AC1429" s="199"/>
      <c r="AD1429" s="200"/>
      <c r="AE1429" s="201"/>
      <c r="AF1429" s="195"/>
      <c r="AG1429" s="121"/>
      <c r="AH1429" s="121"/>
      <c r="AI1429" s="121"/>
      <c r="AJ1429" s="121"/>
      <c r="AK1429" s="121"/>
      <c r="AL1429" s="121"/>
      <c r="AM1429" s="121"/>
      <c r="AN1429" s="121"/>
      <c r="AO1429" s="121"/>
      <c r="AP1429" s="121"/>
      <c r="AQ1429" s="121"/>
      <c r="AR1429" s="121"/>
      <c r="AS1429" s="121"/>
      <c r="AT1429" s="121"/>
      <c r="AU1429" s="121"/>
      <c r="AV1429" s="121"/>
      <c r="AW1429" s="121"/>
      <c r="AX1429" s="121"/>
      <c r="AY1429" s="121"/>
      <c r="AZ1429" s="121"/>
      <c r="BA1429" s="121"/>
      <c r="BB1429" s="121"/>
      <c r="BC1429" s="121"/>
      <c r="BD1429" s="121"/>
      <c r="BE1429" s="121"/>
    </row>
    <row r="1430" spans="1:57" s="122" customFormat="1" ht="15">
      <c r="A1430" s="202" t="str">
        <f>IF(Table1[[#This Row],[LIBRARY ID]]="","",CONCATENATE('Sample information'!B$16," #1"," ",Table1[[#This Row],[DATE SAMPLE DELIVERY]]))</f>
        <v/>
      </c>
      <c r="B1430" s="202" t="str">
        <f>IF(Table1[[#This Row],[LIBRARY ID]]="","",CONCATENATE('Sample information'!B$16,"-",Table1[[#This Row],[LIBRARY ID]]))</f>
        <v/>
      </c>
      <c r="C1430" s="194"/>
      <c r="D1430" s="194"/>
      <c r="E1430" s="194"/>
      <c r="F1430" s="204" t="s">
        <v>547</v>
      </c>
      <c r="G1430" s="194"/>
      <c r="H1430" s="194"/>
      <c r="I1430" s="194"/>
      <c r="J1430" s="194"/>
      <c r="K1430" s="194"/>
      <c r="L1430" s="202" t="str">
        <f>IF(Table1[[#This Row],[INDEX CATEGORY]]="",CONCATENATE("Custom (",Table1[[#This Row],[CUSTOM INDEX]],")"),IF(Table1[[#This Row],[INDEX CATEGORY]]="No index","Custom (None)",INDEX(Index!$C$3:$X$230,MATCH(Table1[[#This Row],[INDEX NUMBER]],Index!$B$3:$B$230,0),MATCH(Table1[[#This Row],[INDEX CATEGORY]],Index!$C$2:$X$2,0))))</f>
        <v>Custom ()</v>
      </c>
      <c r="M1430" s="205"/>
      <c r="N1430" s="206" t="s">
        <v>5</v>
      </c>
      <c r="O1430" s="205" t="s">
        <v>102</v>
      </c>
      <c r="P1430" s="210" t="str">
        <f>IF(Table1[[#This Row],[LIBRARY ID]]="","",Table1[[#This Row],[VOLUME]])</f>
        <v/>
      </c>
      <c r="Q1430" s="210" t="str">
        <f>IF(Table1[[#This Row],[LIBRARY ID]]="","",Table1[[#This Row],[CONCENTRATION]]*Table1[[#This Row],[VOLUME]])</f>
        <v/>
      </c>
      <c r="R1430" s="196" t="s">
        <v>983</v>
      </c>
      <c r="S1430" s="207" t="str">
        <f>IF(Table1[[#This Row],[LIBRARY ID]]="","",CONCATENATE('Sample information'!$B$16,"_",Table1[[#This Row],[PLATE]],"_org_",Table1[[#This Row],[DATE SAMPLE DELIVERY]]))</f>
        <v/>
      </c>
      <c r="T1430" s="121" t="str">
        <f>IF(Table1[[#This Row],[DATE SAMPLE DELIVERY]]="","",(CONCATENATE(20,LEFT(Table1[[#This Row],[DATE SAMPLE DELIVERY]],2),"-",(MID(Table1[[#This Row],[DATE SAMPLE DELIVERY]],3,2)),"-",(RIGHT(Table1[[#This Row],[DATE SAMPLE DELIVERY]],2)))))</f>
        <v/>
      </c>
      <c r="U1430" s="122" t="str">
        <f>IF(Table1[[#This Row],[LIBRARY ID]]="","",IF('Sample information'!$B$22="","RML",'Sample information'!$B$22))</f>
        <v/>
      </c>
      <c r="V1430" s="121" t="s">
        <v>280</v>
      </c>
      <c r="W1430" s="195"/>
      <c r="X1430" s="195"/>
      <c r="Y1430" s="197"/>
      <c r="Z1430" s="197"/>
      <c r="AA1430" s="198"/>
      <c r="AB1430" s="197"/>
      <c r="AC1430" s="199"/>
      <c r="AD1430" s="200"/>
      <c r="AE1430" s="201"/>
      <c r="AF1430" s="195"/>
      <c r="AG1430" s="121"/>
      <c r="AH1430" s="121"/>
      <c r="AI1430" s="121"/>
      <c r="AJ1430" s="121"/>
      <c r="AK1430" s="121"/>
      <c r="AL1430" s="121"/>
      <c r="AM1430" s="121"/>
      <c r="AN1430" s="121"/>
      <c r="AO1430" s="121"/>
      <c r="AP1430" s="121"/>
      <c r="AQ1430" s="121"/>
      <c r="AR1430" s="121"/>
      <c r="AS1430" s="121"/>
      <c r="AT1430" s="121"/>
      <c r="AU1430" s="121"/>
      <c r="AV1430" s="121"/>
      <c r="AW1430" s="121"/>
      <c r="AX1430" s="121"/>
      <c r="AY1430" s="121"/>
      <c r="AZ1430" s="121"/>
      <c r="BA1430" s="121"/>
      <c r="BB1430" s="121"/>
      <c r="BC1430" s="121"/>
      <c r="BD1430" s="121"/>
      <c r="BE1430" s="121"/>
    </row>
    <row r="1431" spans="1:57" s="122" customFormat="1" ht="15">
      <c r="A1431" s="202" t="str">
        <f>IF(Table1[[#This Row],[LIBRARY ID]]="","",CONCATENATE('Sample information'!B$16," #1"," ",Table1[[#This Row],[DATE SAMPLE DELIVERY]]))</f>
        <v/>
      </c>
      <c r="B1431" s="202" t="str">
        <f>IF(Table1[[#This Row],[LIBRARY ID]]="","",CONCATENATE('Sample information'!B$16,"-",Table1[[#This Row],[LIBRARY ID]]))</f>
        <v/>
      </c>
      <c r="C1431" s="194"/>
      <c r="D1431" s="194"/>
      <c r="E1431" s="194"/>
      <c r="F1431" s="204" t="s">
        <v>547</v>
      </c>
      <c r="G1431" s="194"/>
      <c r="H1431" s="194"/>
      <c r="I1431" s="194"/>
      <c r="J1431" s="194"/>
      <c r="K1431" s="194"/>
      <c r="L1431" s="202" t="str">
        <f>IF(Table1[[#This Row],[INDEX CATEGORY]]="",CONCATENATE("Custom (",Table1[[#This Row],[CUSTOM INDEX]],")"),IF(Table1[[#This Row],[INDEX CATEGORY]]="No index","Custom (None)",INDEX(Index!$C$3:$X$230,MATCH(Table1[[#This Row],[INDEX NUMBER]],Index!$B$3:$B$230,0),MATCH(Table1[[#This Row],[INDEX CATEGORY]],Index!$C$2:$X$2,0))))</f>
        <v>Custom ()</v>
      </c>
      <c r="M1431" s="205"/>
      <c r="N1431" s="206" t="s">
        <v>5</v>
      </c>
      <c r="O1431" s="205" t="s">
        <v>103</v>
      </c>
      <c r="P1431" s="210" t="str">
        <f>IF(Table1[[#This Row],[LIBRARY ID]]="","",Table1[[#This Row],[VOLUME]])</f>
        <v/>
      </c>
      <c r="Q1431" s="210" t="str">
        <f>IF(Table1[[#This Row],[LIBRARY ID]]="","",Table1[[#This Row],[CONCENTRATION]]*Table1[[#This Row],[VOLUME]])</f>
        <v/>
      </c>
      <c r="R1431" s="196" t="s">
        <v>983</v>
      </c>
      <c r="S1431" s="207" t="str">
        <f>IF(Table1[[#This Row],[LIBRARY ID]]="","",CONCATENATE('Sample information'!$B$16,"_",Table1[[#This Row],[PLATE]],"_org_",Table1[[#This Row],[DATE SAMPLE DELIVERY]]))</f>
        <v/>
      </c>
      <c r="T1431" s="121" t="str">
        <f>IF(Table1[[#This Row],[DATE SAMPLE DELIVERY]]="","",(CONCATENATE(20,LEFT(Table1[[#This Row],[DATE SAMPLE DELIVERY]],2),"-",(MID(Table1[[#This Row],[DATE SAMPLE DELIVERY]],3,2)),"-",(RIGHT(Table1[[#This Row],[DATE SAMPLE DELIVERY]],2)))))</f>
        <v/>
      </c>
      <c r="U1431" s="122" t="str">
        <f>IF(Table1[[#This Row],[LIBRARY ID]]="","",IF('Sample information'!$B$22="","RML",'Sample information'!$B$22))</f>
        <v/>
      </c>
      <c r="V1431" s="121" t="s">
        <v>280</v>
      </c>
      <c r="W1431" s="195"/>
      <c r="X1431" s="195"/>
      <c r="Y1431" s="197"/>
      <c r="Z1431" s="197"/>
      <c r="AA1431" s="198"/>
      <c r="AB1431" s="197"/>
      <c r="AC1431" s="199"/>
      <c r="AD1431" s="200"/>
      <c r="AE1431" s="201"/>
      <c r="AF1431" s="195"/>
      <c r="AG1431" s="121"/>
      <c r="AH1431" s="121"/>
      <c r="AI1431" s="121"/>
      <c r="AJ1431" s="121"/>
      <c r="AK1431" s="121"/>
      <c r="AL1431" s="121"/>
      <c r="AM1431" s="121"/>
      <c r="AN1431" s="121"/>
      <c r="AO1431" s="121"/>
      <c r="AP1431" s="121"/>
      <c r="AQ1431" s="121"/>
      <c r="AR1431" s="121"/>
      <c r="AS1431" s="121"/>
      <c r="AT1431" s="121"/>
      <c r="AU1431" s="121"/>
      <c r="AV1431" s="121"/>
      <c r="AW1431" s="121"/>
      <c r="AX1431" s="121"/>
      <c r="AY1431" s="121"/>
      <c r="AZ1431" s="121"/>
      <c r="BA1431" s="121"/>
      <c r="BB1431" s="121"/>
      <c r="BC1431" s="121"/>
      <c r="BD1431" s="121"/>
      <c r="BE1431" s="121"/>
    </row>
    <row r="1432" spans="1:57" s="122" customFormat="1" ht="15">
      <c r="A1432" s="202" t="str">
        <f>IF(Table1[[#This Row],[LIBRARY ID]]="","",CONCATENATE('Sample information'!B$16," #1"," ",Table1[[#This Row],[DATE SAMPLE DELIVERY]]))</f>
        <v/>
      </c>
      <c r="B1432" s="202" t="str">
        <f>IF(Table1[[#This Row],[LIBRARY ID]]="","",CONCATENATE('Sample information'!B$16,"-",Table1[[#This Row],[LIBRARY ID]]))</f>
        <v/>
      </c>
      <c r="C1432" s="194"/>
      <c r="D1432" s="194"/>
      <c r="E1432" s="194"/>
      <c r="F1432" s="204" t="s">
        <v>547</v>
      </c>
      <c r="G1432" s="194"/>
      <c r="H1432" s="194"/>
      <c r="I1432" s="194"/>
      <c r="J1432" s="194"/>
      <c r="K1432" s="194"/>
      <c r="L1432" s="202" t="str">
        <f>IF(Table1[[#This Row],[INDEX CATEGORY]]="",CONCATENATE("Custom (",Table1[[#This Row],[CUSTOM INDEX]],")"),IF(Table1[[#This Row],[INDEX CATEGORY]]="No index","Custom (None)",INDEX(Index!$C$3:$X$230,MATCH(Table1[[#This Row],[INDEX NUMBER]],Index!$B$3:$B$230,0),MATCH(Table1[[#This Row],[INDEX CATEGORY]],Index!$C$2:$X$2,0))))</f>
        <v>Custom ()</v>
      </c>
      <c r="M1432" s="205"/>
      <c r="N1432" s="206" t="s">
        <v>5</v>
      </c>
      <c r="O1432" s="205" t="s">
        <v>104</v>
      </c>
      <c r="P1432" s="210" t="str">
        <f>IF(Table1[[#This Row],[LIBRARY ID]]="","",Table1[[#This Row],[VOLUME]])</f>
        <v/>
      </c>
      <c r="Q1432" s="210" t="str">
        <f>IF(Table1[[#This Row],[LIBRARY ID]]="","",Table1[[#This Row],[CONCENTRATION]]*Table1[[#This Row],[VOLUME]])</f>
        <v/>
      </c>
      <c r="R1432" s="196" t="s">
        <v>983</v>
      </c>
      <c r="S1432" s="207" t="str">
        <f>IF(Table1[[#This Row],[LIBRARY ID]]="","",CONCATENATE('Sample information'!$B$16,"_",Table1[[#This Row],[PLATE]],"_org_",Table1[[#This Row],[DATE SAMPLE DELIVERY]]))</f>
        <v/>
      </c>
      <c r="T1432" s="121" t="str">
        <f>IF(Table1[[#This Row],[DATE SAMPLE DELIVERY]]="","",(CONCATENATE(20,LEFT(Table1[[#This Row],[DATE SAMPLE DELIVERY]],2),"-",(MID(Table1[[#This Row],[DATE SAMPLE DELIVERY]],3,2)),"-",(RIGHT(Table1[[#This Row],[DATE SAMPLE DELIVERY]],2)))))</f>
        <v/>
      </c>
      <c r="U1432" s="122" t="str">
        <f>IF(Table1[[#This Row],[LIBRARY ID]]="","",IF('Sample information'!$B$22="","RML",'Sample information'!$B$22))</f>
        <v/>
      </c>
      <c r="V1432" s="121" t="s">
        <v>280</v>
      </c>
      <c r="W1432" s="195"/>
      <c r="X1432" s="195"/>
      <c r="Y1432" s="197"/>
      <c r="Z1432" s="197"/>
      <c r="AA1432" s="198"/>
      <c r="AB1432" s="197"/>
      <c r="AC1432" s="199"/>
      <c r="AD1432" s="200"/>
      <c r="AE1432" s="201"/>
      <c r="AF1432" s="195"/>
      <c r="AG1432" s="121"/>
      <c r="AH1432" s="121"/>
      <c r="AI1432" s="121"/>
      <c r="AJ1432" s="121"/>
      <c r="AK1432" s="121"/>
      <c r="AL1432" s="121"/>
      <c r="AM1432" s="121"/>
      <c r="AN1432" s="121"/>
      <c r="AO1432" s="121"/>
      <c r="AP1432" s="121"/>
      <c r="AQ1432" s="121"/>
      <c r="AR1432" s="121"/>
      <c r="AS1432" s="121"/>
      <c r="AT1432" s="121"/>
      <c r="AU1432" s="121"/>
      <c r="AV1432" s="121"/>
      <c r="AW1432" s="121"/>
      <c r="AX1432" s="121"/>
      <c r="AY1432" s="121"/>
      <c r="AZ1432" s="121"/>
      <c r="BA1432" s="121"/>
      <c r="BB1432" s="121"/>
      <c r="BC1432" s="121"/>
      <c r="BD1432" s="121"/>
      <c r="BE1432" s="121"/>
    </row>
    <row r="1433" spans="1:57" s="122" customFormat="1" ht="15">
      <c r="A1433" s="202" t="str">
        <f>IF(Table1[[#This Row],[LIBRARY ID]]="","",CONCATENATE('Sample information'!B$16," #1"," ",Table1[[#This Row],[DATE SAMPLE DELIVERY]]))</f>
        <v/>
      </c>
      <c r="B1433" s="202" t="str">
        <f>IF(Table1[[#This Row],[LIBRARY ID]]="","",CONCATENATE('Sample information'!B$16,"-",Table1[[#This Row],[LIBRARY ID]]))</f>
        <v/>
      </c>
      <c r="C1433" s="194"/>
      <c r="D1433" s="194"/>
      <c r="E1433" s="194"/>
      <c r="F1433" s="204" t="s">
        <v>547</v>
      </c>
      <c r="G1433" s="194"/>
      <c r="H1433" s="194"/>
      <c r="I1433" s="194"/>
      <c r="J1433" s="194"/>
      <c r="K1433" s="194"/>
      <c r="L1433" s="202" t="str">
        <f>IF(Table1[[#This Row],[INDEX CATEGORY]]="",CONCATENATE("Custom (",Table1[[#This Row],[CUSTOM INDEX]],")"),IF(Table1[[#This Row],[INDEX CATEGORY]]="No index","Custom (None)",INDEX(Index!$C$3:$X$230,MATCH(Table1[[#This Row],[INDEX NUMBER]],Index!$B$3:$B$230,0),MATCH(Table1[[#This Row],[INDEX CATEGORY]],Index!$C$2:$X$2,0))))</f>
        <v>Custom ()</v>
      </c>
      <c r="M1433" s="205"/>
      <c r="N1433" s="206" t="s">
        <v>5</v>
      </c>
      <c r="O1433" s="205" t="s">
        <v>105</v>
      </c>
      <c r="P1433" s="210" t="str">
        <f>IF(Table1[[#This Row],[LIBRARY ID]]="","",Table1[[#This Row],[VOLUME]])</f>
        <v/>
      </c>
      <c r="Q1433" s="210" t="str">
        <f>IF(Table1[[#This Row],[LIBRARY ID]]="","",Table1[[#This Row],[CONCENTRATION]]*Table1[[#This Row],[VOLUME]])</f>
        <v/>
      </c>
      <c r="R1433" s="196" t="s">
        <v>983</v>
      </c>
      <c r="S1433" s="207" t="str">
        <f>IF(Table1[[#This Row],[LIBRARY ID]]="","",CONCATENATE('Sample information'!$B$16,"_",Table1[[#This Row],[PLATE]],"_org_",Table1[[#This Row],[DATE SAMPLE DELIVERY]]))</f>
        <v/>
      </c>
      <c r="T1433" s="121" t="str">
        <f>IF(Table1[[#This Row],[DATE SAMPLE DELIVERY]]="","",(CONCATENATE(20,LEFT(Table1[[#This Row],[DATE SAMPLE DELIVERY]],2),"-",(MID(Table1[[#This Row],[DATE SAMPLE DELIVERY]],3,2)),"-",(RIGHT(Table1[[#This Row],[DATE SAMPLE DELIVERY]],2)))))</f>
        <v/>
      </c>
      <c r="U1433" s="122" t="str">
        <f>IF(Table1[[#This Row],[LIBRARY ID]]="","",IF('Sample information'!$B$22="","RML",'Sample information'!$B$22))</f>
        <v/>
      </c>
      <c r="V1433" s="121" t="s">
        <v>280</v>
      </c>
      <c r="W1433" s="195"/>
      <c r="X1433" s="195"/>
      <c r="Y1433" s="197"/>
      <c r="Z1433" s="197"/>
      <c r="AA1433" s="198"/>
      <c r="AB1433" s="197"/>
      <c r="AC1433" s="199"/>
      <c r="AD1433" s="200"/>
      <c r="AE1433" s="201"/>
      <c r="AF1433" s="195"/>
      <c r="AG1433" s="121"/>
      <c r="AH1433" s="121"/>
      <c r="AI1433" s="121"/>
      <c r="AJ1433" s="121"/>
      <c r="AK1433" s="121"/>
      <c r="AL1433" s="121"/>
      <c r="AM1433" s="121"/>
      <c r="AN1433" s="121"/>
      <c r="AO1433" s="121"/>
      <c r="AP1433" s="121"/>
      <c r="AQ1433" s="121"/>
      <c r="AR1433" s="121"/>
      <c r="AS1433" s="121"/>
      <c r="AT1433" s="121"/>
      <c r="AU1433" s="121"/>
      <c r="AV1433" s="121"/>
      <c r="AW1433" s="121"/>
      <c r="AX1433" s="121"/>
      <c r="AY1433" s="121"/>
      <c r="AZ1433" s="121"/>
      <c r="BA1433" s="121"/>
      <c r="BB1433" s="121"/>
      <c r="BC1433" s="121"/>
      <c r="BD1433" s="121"/>
      <c r="BE1433" s="121"/>
    </row>
    <row r="1434" spans="1:57" s="122" customFormat="1" ht="15">
      <c r="A1434" s="202" t="str">
        <f>IF(Table1[[#This Row],[LIBRARY ID]]="","",CONCATENATE('Sample information'!B$16," #1"," ",Table1[[#This Row],[DATE SAMPLE DELIVERY]]))</f>
        <v/>
      </c>
      <c r="B1434" s="202" t="str">
        <f>IF(Table1[[#This Row],[LIBRARY ID]]="","",CONCATENATE('Sample information'!B$16,"-",Table1[[#This Row],[LIBRARY ID]]))</f>
        <v/>
      </c>
      <c r="C1434" s="194"/>
      <c r="D1434" s="194"/>
      <c r="E1434" s="194"/>
      <c r="F1434" s="204" t="s">
        <v>547</v>
      </c>
      <c r="G1434" s="194"/>
      <c r="H1434" s="194"/>
      <c r="I1434" s="194"/>
      <c r="J1434" s="194"/>
      <c r="K1434" s="194"/>
      <c r="L1434" s="202" t="str">
        <f>IF(Table1[[#This Row],[INDEX CATEGORY]]="",CONCATENATE("Custom (",Table1[[#This Row],[CUSTOM INDEX]],")"),IF(Table1[[#This Row],[INDEX CATEGORY]]="No index","Custom (None)",INDEX(Index!$C$3:$X$230,MATCH(Table1[[#This Row],[INDEX NUMBER]],Index!$B$3:$B$230,0),MATCH(Table1[[#This Row],[INDEX CATEGORY]],Index!$C$2:$X$2,0))))</f>
        <v>Custom ()</v>
      </c>
      <c r="M1434" s="205"/>
      <c r="N1434" s="206" t="s">
        <v>5</v>
      </c>
      <c r="O1434" s="205" t="s">
        <v>106</v>
      </c>
      <c r="P1434" s="210" t="str">
        <f>IF(Table1[[#This Row],[LIBRARY ID]]="","",Table1[[#This Row],[VOLUME]])</f>
        <v/>
      </c>
      <c r="Q1434" s="210" t="str">
        <f>IF(Table1[[#This Row],[LIBRARY ID]]="","",Table1[[#This Row],[CONCENTRATION]]*Table1[[#This Row],[VOLUME]])</f>
        <v/>
      </c>
      <c r="R1434" s="196" t="s">
        <v>983</v>
      </c>
      <c r="S1434" s="207" t="str">
        <f>IF(Table1[[#This Row],[LIBRARY ID]]="","",CONCATENATE('Sample information'!$B$16,"_",Table1[[#This Row],[PLATE]],"_org_",Table1[[#This Row],[DATE SAMPLE DELIVERY]]))</f>
        <v/>
      </c>
      <c r="T1434" s="121" t="str">
        <f>IF(Table1[[#This Row],[DATE SAMPLE DELIVERY]]="","",(CONCATENATE(20,LEFT(Table1[[#This Row],[DATE SAMPLE DELIVERY]],2),"-",(MID(Table1[[#This Row],[DATE SAMPLE DELIVERY]],3,2)),"-",(RIGHT(Table1[[#This Row],[DATE SAMPLE DELIVERY]],2)))))</f>
        <v/>
      </c>
      <c r="U1434" s="122" t="str">
        <f>IF(Table1[[#This Row],[LIBRARY ID]]="","",IF('Sample information'!$B$22="","RML",'Sample information'!$B$22))</f>
        <v/>
      </c>
      <c r="V1434" s="121" t="s">
        <v>280</v>
      </c>
      <c r="W1434" s="195"/>
      <c r="X1434" s="195"/>
      <c r="Y1434" s="197"/>
      <c r="Z1434" s="197"/>
      <c r="AA1434" s="198"/>
      <c r="AB1434" s="197"/>
      <c r="AC1434" s="199"/>
      <c r="AD1434" s="200"/>
      <c r="AE1434" s="201"/>
      <c r="AF1434" s="195"/>
      <c r="AG1434" s="121"/>
      <c r="AH1434" s="121"/>
      <c r="AI1434" s="121"/>
      <c r="AJ1434" s="121"/>
      <c r="AK1434" s="121"/>
      <c r="AL1434" s="121"/>
      <c r="AM1434" s="121"/>
      <c r="AN1434" s="121"/>
      <c r="AO1434" s="121"/>
      <c r="AP1434" s="121"/>
      <c r="AQ1434" s="121"/>
      <c r="AR1434" s="121"/>
      <c r="AS1434" s="121"/>
      <c r="AT1434" s="121"/>
      <c r="AU1434" s="121"/>
      <c r="AV1434" s="121"/>
      <c r="AW1434" s="121"/>
      <c r="AX1434" s="121"/>
      <c r="AY1434" s="121"/>
      <c r="AZ1434" s="121"/>
      <c r="BA1434" s="121"/>
      <c r="BB1434" s="121"/>
      <c r="BC1434" s="121"/>
      <c r="BD1434" s="121"/>
      <c r="BE1434" s="121"/>
    </row>
    <row r="1435" spans="1:57" s="122" customFormat="1" ht="15">
      <c r="A1435" s="202" t="str">
        <f>IF(Table1[[#This Row],[LIBRARY ID]]="","",CONCATENATE('Sample information'!B$16," #1"," ",Table1[[#This Row],[DATE SAMPLE DELIVERY]]))</f>
        <v/>
      </c>
      <c r="B1435" s="202" t="str">
        <f>IF(Table1[[#This Row],[LIBRARY ID]]="","",CONCATENATE('Sample information'!B$16,"-",Table1[[#This Row],[LIBRARY ID]]))</f>
        <v/>
      </c>
      <c r="C1435" s="194"/>
      <c r="D1435" s="194"/>
      <c r="E1435" s="194"/>
      <c r="F1435" s="204" t="s">
        <v>547</v>
      </c>
      <c r="G1435" s="194"/>
      <c r="H1435" s="194"/>
      <c r="I1435" s="194"/>
      <c r="J1435" s="194"/>
      <c r="K1435" s="194"/>
      <c r="L1435" s="202" t="str">
        <f>IF(Table1[[#This Row],[INDEX CATEGORY]]="",CONCATENATE("Custom (",Table1[[#This Row],[CUSTOM INDEX]],")"),IF(Table1[[#This Row],[INDEX CATEGORY]]="No index","Custom (None)",INDEX(Index!$C$3:$X$230,MATCH(Table1[[#This Row],[INDEX NUMBER]],Index!$B$3:$B$230,0),MATCH(Table1[[#This Row],[INDEX CATEGORY]],Index!$C$2:$X$2,0))))</f>
        <v>Custom ()</v>
      </c>
      <c r="M1435" s="205"/>
      <c r="N1435" s="206" t="s">
        <v>5</v>
      </c>
      <c r="O1435" s="205" t="s">
        <v>107</v>
      </c>
      <c r="P1435" s="210" t="str">
        <f>IF(Table1[[#This Row],[LIBRARY ID]]="","",Table1[[#This Row],[VOLUME]])</f>
        <v/>
      </c>
      <c r="Q1435" s="210" t="str">
        <f>IF(Table1[[#This Row],[LIBRARY ID]]="","",Table1[[#This Row],[CONCENTRATION]]*Table1[[#This Row],[VOLUME]])</f>
        <v/>
      </c>
      <c r="R1435" s="196" t="s">
        <v>983</v>
      </c>
      <c r="S1435" s="207" t="str">
        <f>IF(Table1[[#This Row],[LIBRARY ID]]="","",CONCATENATE('Sample information'!$B$16,"_",Table1[[#This Row],[PLATE]],"_org_",Table1[[#This Row],[DATE SAMPLE DELIVERY]]))</f>
        <v/>
      </c>
      <c r="T1435" s="121" t="str">
        <f>IF(Table1[[#This Row],[DATE SAMPLE DELIVERY]]="","",(CONCATENATE(20,LEFT(Table1[[#This Row],[DATE SAMPLE DELIVERY]],2),"-",(MID(Table1[[#This Row],[DATE SAMPLE DELIVERY]],3,2)),"-",(RIGHT(Table1[[#This Row],[DATE SAMPLE DELIVERY]],2)))))</f>
        <v/>
      </c>
      <c r="U1435" s="122" t="str">
        <f>IF(Table1[[#This Row],[LIBRARY ID]]="","",IF('Sample information'!$B$22="","RML",'Sample information'!$B$22))</f>
        <v/>
      </c>
      <c r="V1435" s="121" t="s">
        <v>280</v>
      </c>
      <c r="W1435" s="195"/>
      <c r="X1435" s="195"/>
      <c r="Y1435" s="197"/>
      <c r="Z1435" s="197"/>
      <c r="AA1435" s="198"/>
      <c r="AB1435" s="197"/>
      <c r="AC1435" s="199"/>
      <c r="AD1435" s="200"/>
      <c r="AE1435" s="201"/>
      <c r="AF1435" s="195"/>
      <c r="AG1435" s="121"/>
      <c r="AH1435" s="121"/>
      <c r="AI1435" s="121"/>
      <c r="AJ1435" s="121"/>
      <c r="AK1435" s="121"/>
      <c r="AL1435" s="121"/>
      <c r="AM1435" s="121"/>
      <c r="AN1435" s="121"/>
      <c r="AO1435" s="121"/>
      <c r="AP1435" s="121"/>
      <c r="AQ1435" s="121"/>
      <c r="AR1435" s="121"/>
      <c r="AS1435" s="121"/>
      <c r="AT1435" s="121"/>
      <c r="AU1435" s="121"/>
      <c r="AV1435" s="121"/>
      <c r="AW1435" s="121"/>
      <c r="AX1435" s="121"/>
      <c r="AY1435" s="121"/>
      <c r="AZ1435" s="121"/>
      <c r="BA1435" s="121"/>
      <c r="BB1435" s="121"/>
      <c r="BC1435" s="121"/>
      <c r="BD1435" s="121"/>
      <c r="BE1435" s="121"/>
    </row>
    <row r="1436" spans="1:57" s="122" customFormat="1" ht="15">
      <c r="A1436" s="202" t="str">
        <f>IF(Table1[[#This Row],[LIBRARY ID]]="","",CONCATENATE('Sample information'!B$16," #1"," ",Table1[[#This Row],[DATE SAMPLE DELIVERY]]))</f>
        <v/>
      </c>
      <c r="B1436" s="202" t="str">
        <f>IF(Table1[[#This Row],[LIBRARY ID]]="","",CONCATENATE('Sample information'!B$16,"-",Table1[[#This Row],[LIBRARY ID]]))</f>
        <v/>
      </c>
      <c r="C1436" s="194"/>
      <c r="D1436" s="194"/>
      <c r="E1436" s="194"/>
      <c r="F1436" s="204" t="s">
        <v>547</v>
      </c>
      <c r="G1436" s="194"/>
      <c r="H1436" s="194"/>
      <c r="I1436" s="194"/>
      <c r="J1436" s="194"/>
      <c r="K1436" s="194"/>
      <c r="L1436" s="202" t="str">
        <f>IF(Table1[[#This Row],[INDEX CATEGORY]]="",CONCATENATE("Custom (",Table1[[#This Row],[CUSTOM INDEX]],")"),IF(Table1[[#This Row],[INDEX CATEGORY]]="No index","Custom (None)",INDEX(Index!$C$3:$X$230,MATCH(Table1[[#This Row],[INDEX NUMBER]],Index!$B$3:$B$230,0),MATCH(Table1[[#This Row],[INDEX CATEGORY]],Index!$C$2:$X$2,0))))</f>
        <v>Custom ()</v>
      </c>
      <c r="M1436" s="205"/>
      <c r="N1436" s="206" t="s">
        <v>5</v>
      </c>
      <c r="O1436" s="205" t="s">
        <v>108</v>
      </c>
      <c r="P1436" s="210" t="str">
        <f>IF(Table1[[#This Row],[LIBRARY ID]]="","",Table1[[#This Row],[VOLUME]])</f>
        <v/>
      </c>
      <c r="Q1436" s="210" t="str">
        <f>IF(Table1[[#This Row],[LIBRARY ID]]="","",Table1[[#This Row],[CONCENTRATION]]*Table1[[#This Row],[VOLUME]])</f>
        <v/>
      </c>
      <c r="R1436" s="196" t="s">
        <v>983</v>
      </c>
      <c r="S1436" s="207" t="str">
        <f>IF(Table1[[#This Row],[LIBRARY ID]]="","",CONCATENATE('Sample information'!$B$16,"_",Table1[[#This Row],[PLATE]],"_org_",Table1[[#This Row],[DATE SAMPLE DELIVERY]]))</f>
        <v/>
      </c>
      <c r="T1436" s="121" t="str">
        <f>IF(Table1[[#This Row],[DATE SAMPLE DELIVERY]]="","",(CONCATENATE(20,LEFT(Table1[[#This Row],[DATE SAMPLE DELIVERY]],2),"-",(MID(Table1[[#This Row],[DATE SAMPLE DELIVERY]],3,2)),"-",(RIGHT(Table1[[#This Row],[DATE SAMPLE DELIVERY]],2)))))</f>
        <v/>
      </c>
      <c r="U1436" s="122" t="str">
        <f>IF(Table1[[#This Row],[LIBRARY ID]]="","",IF('Sample information'!$B$22="","RML",'Sample information'!$B$22))</f>
        <v/>
      </c>
      <c r="V1436" s="121" t="s">
        <v>280</v>
      </c>
      <c r="W1436" s="195"/>
      <c r="X1436" s="195"/>
      <c r="Y1436" s="197"/>
      <c r="Z1436" s="197"/>
      <c r="AA1436" s="198"/>
      <c r="AB1436" s="197"/>
      <c r="AC1436" s="199"/>
      <c r="AD1436" s="200"/>
      <c r="AE1436" s="201"/>
      <c r="AF1436" s="195"/>
      <c r="AG1436" s="121"/>
      <c r="AH1436" s="121"/>
      <c r="AI1436" s="121"/>
      <c r="AJ1436" s="121"/>
      <c r="AK1436" s="121"/>
      <c r="AL1436" s="121"/>
      <c r="AM1436" s="121"/>
      <c r="AN1436" s="121"/>
      <c r="AO1436" s="121"/>
      <c r="AP1436" s="121"/>
      <c r="AQ1436" s="121"/>
      <c r="AR1436" s="121"/>
      <c r="AS1436" s="121"/>
      <c r="AT1436" s="121"/>
      <c r="AU1436" s="121"/>
      <c r="AV1436" s="121"/>
      <c r="AW1436" s="121"/>
      <c r="AX1436" s="121"/>
      <c r="AY1436" s="121"/>
      <c r="AZ1436" s="121"/>
      <c r="BA1436" s="121"/>
      <c r="BB1436" s="121"/>
      <c r="BC1436" s="121"/>
      <c r="BD1436" s="121"/>
      <c r="BE1436" s="121"/>
    </row>
    <row r="1437" spans="1:57" s="122" customFormat="1" ht="15">
      <c r="A1437" s="202" t="str">
        <f>IF(Table1[[#This Row],[LIBRARY ID]]="","",CONCATENATE('Sample information'!B$16," #1"," ",Table1[[#This Row],[DATE SAMPLE DELIVERY]]))</f>
        <v/>
      </c>
      <c r="B1437" s="202" t="str">
        <f>IF(Table1[[#This Row],[LIBRARY ID]]="","",CONCATENATE('Sample information'!B$16,"-",Table1[[#This Row],[LIBRARY ID]]))</f>
        <v/>
      </c>
      <c r="C1437" s="194"/>
      <c r="D1437" s="194"/>
      <c r="E1437" s="194"/>
      <c r="F1437" s="204" t="s">
        <v>547</v>
      </c>
      <c r="G1437" s="194"/>
      <c r="H1437" s="194"/>
      <c r="I1437" s="194"/>
      <c r="J1437" s="194"/>
      <c r="K1437" s="194"/>
      <c r="L1437" s="202" t="str">
        <f>IF(Table1[[#This Row],[INDEX CATEGORY]]="",CONCATENATE("Custom (",Table1[[#This Row],[CUSTOM INDEX]],")"),IF(Table1[[#This Row],[INDEX CATEGORY]]="No index","Custom (None)",INDEX(Index!$C$3:$X$230,MATCH(Table1[[#This Row],[INDEX NUMBER]],Index!$B$3:$B$230,0),MATCH(Table1[[#This Row],[INDEX CATEGORY]],Index!$C$2:$X$2,0))))</f>
        <v>Custom ()</v>
      </c>
      <c r="M1437" s="205"/>
      <c r="N1437" s="206" t="s">
        <v>5</v>
      </c>
      <c r="O1437" s="205" t="s">
        <v>109</v>
      </c>
      <c r="P1437" s="210" t="str">
        <f>IF(Table1[[#This Row],[LIBRARY ID]]="","",Table1[[#This Row],[VOLUME]])</f>
        <v/>
      </c>
      <c r="Q1437" s="210" t="str">
        <f>IF(Table1[[#This Row],[LIBRARY ID]]="","",Table1[[#This Row],[CONCENTRATION]]*Table1[[#This Row],[VOLUME]])</f>
        <v/>
      </c>
      <c r="R1437" s="196" t="s">
        <v>983</v>
      </c>
      <c r="S1437" s="207" t="str">
        <f>IF(Table1[[#This Row],[LIBRARY ID]]="","",CONCATENATE('Sample information'!$B$16,"_",Table1[[#This Row],[PLATE]],"_org_",Table1[[#This Row],[DATE SAMPLE DELIVERY]]))</f>
        <v/>
      </c>
      <c r="T1437" s="121" t="str">
        <f>IF(Table1[[#This Row],[DATE SAMPLE DELIVERY]]="","",(CONCATENATE(20,LEFT(Table1[[#This Row],[DATE SAMPLE DELIVERY]],2),"-",(MID(Table1[[#This Row],[DATE SAMPLE DELIVERY]],3,2)),"-",(RIGHT(Table1[[#This Row],[DATE SAMPLE DELIVERY]],2)))))</f>
        <v/>
      </c>
      <c r="U1437" s="122" t="str">
        <f>IF(Table1[[#This Row],[LIBRARY ID]]="","",IF('Sample information'!$B$22="","RML",'Sample information'!$B$22))</f>
        <v/>
      </c>
      <c r="V1437" s="121" t="s">
        <v>280</v>
      </c>
      <c r="W1437" s="195"/>
      <c r="X1437" s="195"/>
      <c r="Y1437" s="197"/>
      <c r="Z1437" s="197"/>
      <c r="AA1437" s="198"/>
      <c r="AB1437" s="197"/>
      <c r="AC1437" s="199"/>
      <c r="AD1437" s="200"/>
      <c r="AE1437" s="201"/>
      <c r="AF1437" s="195"/>
      <c r="AG1437" s="121"/>
      <c r="AH1437" s="121"/>
      <c r="AI1437" s="121"/>
      <c r="AJ1437" s="121"/>
      <c r="AK1437" s="121"/>
      <c r="AL1437" s="121"/>
      <c r="AM1437" s="121"/>
      <c r="AN1437" s="121"/>
      <c r="AO1437" s="121"/>
      <c r="AP1437" s="121"/>
      <c r="AQ1437" s="121"/>
      <c r="AR1437" s="121"/>
      <c r="AS1437" s="121"/>
      <c r="AT1437" s="121"/>
      <c r="AU1437" s="121"/>
      <c r="AV1437" s="121"/>
      <c r="AW1437" s="121"/>
      <c r="AX1437" s="121"/>
      <c r="AY1437" s="121"/>
      <c r="AZ1437" s="121"/>
      <c r="BA1437" s="121"/>
      <c r="BB1437" s="121"/>
      <c r="BC1437" s="121"/>
      <c r="BD1437" s="121"/>
      <c r="BE1437" s="121"/>
    </row>
    <row r="1438" spans="1:57" s="122" customFormat="1" ht="15">
      <c r="A1438" s="202" t="str">
        <f>IF(Table1[[#This Row],[LIBRARY ID]]="","",CONCATENATE('Sample information'!B$16," #1"," ",Table1[[#This Row],[DATE SAMPLE DELIVERY]]))</f>
        <v/>
      </c>
      <c r="B1438" s="202" t="str">
        <f>IF(Table1[[#This Row],[LIBRARY ID]]="","",CONCATENATE('Sample information'!B$16,"-",Table1[[#This Row],[LIBRARY ID]]))</f>
        <v/>
      </c>
      <c r="C1438" s="194"/>
      <c r="D1438" s="194"/>
      <c r="E1438" s="194"/>
      <c r="F1438" s="204" t="s">
        <v>547</v>
      </c>
      <c r="G1438" s="194"/>
      <c r="H1438" s="194"/>
      <c r="I1438" s="194"/>
      <c r="J1438" s="194"/>
      <c r="K1438" s="194"/>
      <c r="L1438" s="202" t="str">
        <f>IF(Table1[[#This Row],[INDEX CATEGORY]]="",CONCATENATE("Custom (",Table1[[#This Row],[CUSTOM INDEX]],")"),IF(Table1[[#This Row],[INDEX CATEGORY]]="No index","Custom (None)",INDEX(Index!$C$3:$X$230,MATCH(Table1[[#This Row],[INDEX NUMBER]],Index!$B$3:$B$230,0),MATCH(Table1[[#This Row],[INDEX CATEGORY]],Index!$C$2:$X$2,0))))</f>
        <v>Custom ()</v>
      </c>
      <c r="M1438" s="205"/>
      <c r="N1438" s="206" t="s">
        <v>5</v>
      </c>
      <c r="O1438" s="205" t="s">
        <v>110</v>
      </c>
      <c r="P1438" s="210" t="str">
        <f>IF(Table1[[#This Row],[LIBRARY ID]]="","",Table1[[#This Row],[VOLUME]])</f>
        <v/>
      </c>
      <c r="Q1438" s="210" t="str">
        <f>IF(Table1[[#This Row],[LIBRARY ID]]="","",Table1[[#This Row],[CONCENTRATION]]*Table1[[#This Row],[VOLUME]])</f>
        <v/>
      </c>
      <c r="R1438" s="196" t="s">
        <v>983</v>
      </c>
      <c r="S1438" s="207" t="str">
        <f>IF(Table1[[#This Row],[LIBRARY ID]]="","",CONCATENATE('Sample information'!$B$16,"_",Table1[[#This Row],[PLATE]],"_org_",Table1[[#This Row],[DATE SAMPLE DELIVERY]]))</f>
        <v/>
      </c>
      <c r="T1438" s="121" t="str">
        <f>IF(Table1[[#This Row],[DATE SAMPLE DELIVERY]]="","",(CONCATENATE(20,LEFT(Table1[[#This Row],[DATE SAMPLE DELIVERY]],2),"-",(MID(Table1[[#This Row],[DATE SAMPLE DELIVERY]],3,2)),"-",(RIGHT(Table1[[#This Row],[DATE SAMPLE DELIVERY]],2)))))</f>
        <v/>
      </c>
      <c r="U1438" s="122" t="str">
        <f>IF(Table1[[#This Row],[LIBRARY ID]]="","",IF('Sample information'!$B$22="","RML",'Sample information'!$B$22))</f>
        <v/>
      </c>
      <c r="V1438" s="121" t="s">
        <v>280</v>
      </c>
      <c r="W1438" s="195"/>
      <c r="X1438" s="195"/>
      <c r="Y1438" s="197"/>
      <c r="Z1438" s="197"/>
      <c r="AA1438" s="198"/>
      <c r="AB1438" s="197"/>
      <c r="AC1438" s="199"/>
      <c r="AD1438" s="200"/>
      <c r="AE1438" s="201"/>
      <c r="AF1438" s="195"/>
      <c r="AG1438" s="121"/>
      <c r="AH1438" s="121"/>
      <c r="AI1438" s="121"/>
      <c r="AJ1438" s="121"/>
      <c r="AK1438" s="121"/>
      <c r="AL1438" s="121"/>
      <c r="AM1438" s="121"/>
      <c r="AN1438" s="121"/>
      <c r="AO1438" s="121"/>
      <c r="AP1438" s="121"/>
      <c r="AQ1438" s="121"/>
      <c r="AR1438" s="121"/>
      <c r="AS1438" s="121"/>
      <c r="AT1438" s="121"/>
      <c r="AU1438" s="121"/>
      <c r="AV1438" s="121"/>
      <c r="AW1438" s="121"/>
      <c r="AX1438" s="121"/>
      <c r="AY1438" s="121"/>
      <c r="AZ1438" s="121"/>
      <c r="BA1438" s="121"/>
      <c r="BB1438" s="121"/>
      <c r="BC1438" s="121"/>
      <c r="BD1438" s="121"/>
      <c r="BE1438" s="121"/>
    </row>
    <row r="1439" spans="1:57" s="122" customFormat="1" ht="15">
      <c r="A1439" s="202" t="str">
        <f>IF(Table1[[#This Row],[LIBRARY ID]]="","",CONCATENATE('Sample information'!B$16," #1"," ",Table1[[#This Row],[DATE SAMPLE DELIVERY]]))</f>
        <v/>
      </c>
      <c r="B1439" s="202" t="str">
        <f>IF(Table1[[#This Row],[LIBRARY ID]]="","",CONCATENATE('Sample information'!B$16,"-",Table1[[#This Row],[LIBRARY ID]]))</f>
        <v/>
      </c>
      <c r="C1439" s="194"/>
      <c r="D1439" s="194"/>
      <c r="E1439" s="194"/>
      <c r="F1439" s="204" t="s">
        <v>547</v>
      </c>
      <c r="G1439" s="194"/>
      <c r="H1439" s="194"/>
      <c r="I1439" s="194"/>
      <c r="J1439" s="194"/>
      <c r="K1439" s="194"/>
      <c r="L1439" s="202" t="str">
        <f>IF(Table1[[#This Row],[INDEX CATEGORY]]="",CONCATENATE("Custom (",Table1[[#This Row],[CUSTOM INDEX]],")"),IF(Table1[[#This Row],[INDEX CATEGORY]]="No index","Custom (None)",INDEX(Index!$C$3:$X$230,MATCH(Table1[[#This Row],[INDEX NUMBER]],Index!$B$3:$B$230,0),MATCH(Table1[[#This Row],[INDEX CATEGORY]],Index!$C$2:$X$2,0))))</f>
        <v>Custom ()</v>
      </c>
      <c r="M1439" s="205"/>
      <c r="N1439" s="206" t="s">
        <v>5</v>
      </c>
      <c r="O1439" s="205" t="s">
        <v>111</v>
      </c>
      <c r="P1439" s="210" t="str">
        <f>IF(Table1[[#This Row],[LIBRARY ID]]="","",Table1[[#This Row],[VOLUME]])</f>
        <v/>
      </c>
      <c r="Q1439" s="210" t="str">
        <f>IF(Table1[[#This Row],[LIBRARY ID]]="","",Table1[[#This Row],[CONCENTRATION]]*Table1[[#This Row],[VOLUME]])</f>
        <v/>
      </c>
      <c r="R1439" s="196" t="s">
        <v>983</v>
      </c>
      <c r="S1439" s="207" t="str">
        <f>IF(Table1[[#This Row],[LIBRARY ID]]="","",CONCATENATE('Sample information'!$B$16,"_",Table1[[#This Row],[PLATE]],"_org_",Table1[[#This Row],[DATE SAMPLE DELIVERY]]))</f>
        <v/>
      </c>
      <c r="T1439" s="121" t="str">
        <f>IF(Table1[[#This Row],[DATE SAMPLE DELIVERY]]="","",(CONCATENATE(20,LEFT(Table1[[#This Row],[DATE SAMPLE DELIVERY]],2),"-",(MID(Table1[[#This Row],[DATE SAMPLE DELIVERY]],3,2)),"-",(RIGHT(Table1[[#This Row],[DATE SAMPLE DELIVERY]],2)))))</f>
        <v/>
      </c>
      <c r="U1439" s="122" t="str">
        <f>IF(Table1[[#This Row],[LIBRARY ID]]="","",IF('Sample information'!$B$22="","RML",'Sample information'!$B$22))</f>
        <v/>
      </c>
      <c r="V1439" s="121" t="s">
        <v>280</v>
      </c>
      <c r="W1439" s="195"/>
      <c r="X1439" s="195"/>
      <c r="Y1439" s="197"/>
      <c r="Z1439" s="197"/>
      <c r="AA1439" s="198"/>
      <c r="AB1439" s="197"/>
      <c r="AC1439" s="199"/>
      <c r="AD1439" s="200"/>
      <c r="AE1439" s="201"/>
      <c r="AF1439" s="195"/>
      <c r="AG1439" s="121"/>
      <c r="AH1439" s="121"/>
      <c r="AI1439" s="121"/>
      <c r="AJ1439" s="121"/>
      <c r="AK1439" s="121"/>
      <c r="AL1439" s="121"/>
      <c r="AM1439" s="121"/>
      <c r="AN1439" s="121"/>
      <c r="AO1439" s="121"/>
      <c r="AP1439" s="121"/>
      <c r="AQ1439" s="121"/>
      <c r="AR1439" s="121"/>
      <c r="AS1439" s="121"/>
      <c r="AT1439" s="121"/>
      <c r="AU1439" s="121"/>
      <c r="AV1439" s="121"/>
      <c r="AW1439" s="121"/>
      <c r="AX1439" s="121"/>
      <c r="AY1439" s="121"/>
      <c r="AZ1439" s="121"/>
      <c r="BA1439" s="121"/>
      <c r="BB1439" s="121"/>
      <c r="BC1439" s="121"/>
      <c r="BD1439" s="121"/>
      <c r="BE1439" s="121"/>
    </row>
    <row r="1440" spans="1:57" s="122" customFormat="1" ht="15">
      <c r="A1440" s="202" t="str">
        <f>IF(Table1[[#This Row],[LIBRARY ID]]="","",CONCATENATE('Sample information'!B$16," #1"," ",Table1[[#This Row],[DATE SAMPLE DELIVERY]]))</f>
        <v/>
      </c>
      <c r="B1440" s="202" t="str">
        <f>IF(Table1[[#This Row],[LIBRARY ID]]="","",CONCATENATE('Sample information'!B$16,"-",Table1[[#This Row],[LIBRARY ID]]))</f>
        <v/>
      </c>
      <c r="C1440" s="194"/>
      <c r="D1440" s="194"/>
      <c r="E1440" s="194"/>
      <c r="F1440" s="204" t="s">
        <v>547</v>
      </c>
      <c r="G1440" s="194"/>
      <c r="H1440" s="194"/>
      <c r="I1440" s="194"/>
      <c r="J1440" s="194"/>
      <c r="K1440" s="194"/>
      <c r="L1440" s="202" t="str">
        <f>IF(Table1[[#This Row],[INDEX CATEGORY]]="",CONCATENATE("Custom (",Table1[[#This Row],[CUSTOM INDEX]],")"),IF(Table1[[#This Row],[INDEX CATEGORY]]="No index","Custom (None)",INDEX(Index!$C$3:$X$230,MATCH(Table1[[#This Row],[INDEX NUMBER]],Index!$B$3:$B$230,0),MATCH(Table1[[#This Row],[INDEX CATEGORY]],Index!$C$2:$X$2,0))))</f>
        <v>Custom ()</v>
      </c>
      <c r="M1440" s="205"/>
      <c r="N1440" s="206" t="s">
        <v>5</v>
      </c>
      <c r="O1440" s="205" t="s">
        <v>112</v>
      </c>
      <c r="P1440" s="210" t="str">
        <f>IF(Table1[[#This Row],[LIBRARY ID]]="","",Table1[[#This Row],[VOLUME]])</f>
        <v/>
      </c>
      <c r="Q1440" s="210" t="str">
        <f>IF(Table1[[#This Row],[LIBRARY ID]]="","",Table1[[#This Row],[CONCENTRATION]]*Table1[[#This Row],[VOLUME]])</f>
        <v/>
      </c>
      <c r="R1440" s="196" t="s">
        <v>983</v>
      </c>
      <c r="S1440" s="207" t="str">
        <f>IF(Table1[[#This Row],[LIBRARY ID]]="","",CONCATENATE('Sample information'!$B$16,"_",Table1[[#This Row],[PLATE]],"_org_",Table1[[#This Row],[DATE SAMPLE DELIVERY]]))</f>
        <v/>
      </c>
      <c r="T1440" s="121" t="str">
        <f>IF(Table1[[#This Row],[DATE SAMPLE DELIVERY]]="","",(CONCATENATE(20,LEFT(Table1[[#This Row],[DATE SAMPLE DELIVERY]],2),"-",(MID(Table1[[#This Row],[DATE SAMPLE DELIVERY]],3,2)),"-",(RIGHT(Table1[[#This Row],[DATE SAMPLE DELIVERY]],2)))))</f>
        <v/>
      </c>
      <c r="U1440" s="122" t="str">
        <f>IF(Table1[[#This Row],[LIBRARY ID]]="","",IF('Sample information'!$B$22="","RML",'Sample information'!$B$22))</f>
        <v/>
      </c>
      <c r="V1440" s="121" t="s">
        <v>280</v>
      </c>
      <c r="W1440" s="195"/>
      <c r="X1440" s="195"/>
      <c r="Y1440" s="197"/>
      <c r="Z1440" s="197"/>
      <c r="AA1440" s="198"/>
      <c r="AB1440" s="197"/>
      <c r="AC1440" s="199"/>
      <c r="AD1440" s="200"/>
      <c r="AE1440" s="201"/>
      <c r="AF1440" s="195"/>
      <c r="AG1440" s="121"/>
      <c r="AH1440" s="121"/>
      <c r="AI1440" s="121"/>
      <c r="AJ1440" s="121"/>
      <c r="AK1440" s="121"/>
      <c r="AL1440" s="121"/>
      <c r="AM1440" s="121"/>
      <c r="AN1440" s="121"/>
      <c r="AO1440" s="121"/>
      <c r="AP1440" s="121"/>
      <c r="AQ1440" s="121"/>
      <c r="AR1440" s="121"/>
      <c r="AS1440" s="121"/>
      <c r="AT1440" s="121"/>
      <c r="AU1440" s="121"/>
      <c r="AV1440" s="121"/>
      <c r="AW1440" s="121"/>
      <c r="AX1440" s="121"/>
      <c r="AY1440" s="121"/>
      <c r="AZ1440" s="121"/>
      <c r="BA1440" s="121"/>
      <c r="BB1440" s="121"/>
      <c r="BC1440" s="121"/>
      <c r="BD1440" s="121"/>
      <c r="BE1440" s="121"/>
    </row>
    <row r="1441" spans="1:57" s="122" customFormat="1" ht="15">
      <c r="A1441" s="202" t="str">
        <f>IF(Table1[[#This Row],[LIBRARY ID]]="","",CONCATENATE('Sample information'!B$16," #1"," ",Table1[[#This Row],[DATE SAMPLE DELIVERY]]))</f>
        <v/>
      </c>
      <c r="B1441" s="202" t="str">
        <f>IF(Table1[[#This Row],[LIBRARY ID]]="","",CONCATENATE('Sample information'!B$16,"-",Table1[[#This Row],[LIBRARY ID]]))</f>
        <v/>
      </c>
      <c r="C1441" s="194"/>
      <c r="D1441" s="194"/>
      <c r="E1441" s="194"/>
      <c r="F1441" s="204" t="s">
        <v>547</v>
      </c>
      <c r="G1441" s="194"/>
      <c r="H1441" s="194"/>
      <c r="I1441" s="194"/>
      <c r="J1441" s="194"/>
      <c r="K1441" s="194"/>
      <c r="L1441" s="202" t="str">
        <f>IF(Table1[[#This Row],[INDEX CATEGORY]]="",CONCATENATE("Custom (",Table1[[#This Row],[CUSTOM INDEX]],")"),IF(Table1[[#This Row],[INDEX CATEGORY]]="No index","Custom (None)",INDEX(Index!$C$3:$X$230,MATCH(Table1[[#This Row],[INDEX NUMBER]],Index!$B$3:$B$230,0),MATCH(Table1[[#This Row],[INDEX CATEGORY]],Index!$C$2:$X$2,0))))</f>
        <v>Custom ()</v>
      </c>
      <c r="M1441" s="205"/>
      <c r="N1441" s="206" t="s">
        <v>5</v>
      </c>
      <c r="O1441" s="205" t="s">
        <v>113</v>
      </c>
      <c r="P1441" s="210" t="str">
        <f>IF(Table1[[#This Row],[LIBRARY ID]]="","",Table1[[#This Row],[VOLUME]])</f>
        <v/>
      </c>
      <c r="Q1441" s="210" t="str">
        <f>IF(Table1[[#This Row],[LIBRARY ID]]="","",Table1[[#This Row],[CONCENTRATION]]*Table1[[#This Row],[VOLUME]])</f>
        <v/>
      </c>
      <c r="R1441" s="196" t="s">
        <v>983</v>
      </c>
      <c r="S1441" s="207" t="str">
        <f>IF(Table1[[#This Row],[LIBRARY ID]]="","",CONCATENATE('Sample information'!$B$16,"_",Table1[[#This Row],[PLATE]],"_org_",Table1[[#This Row],[DATE SAMPLE DELIVERY]]))</f>
        <v/>
      </c>
      <c r="T1441" s="121" t="str">
        <f>IF(Table1[[#This Row],[DATE SAMPLE DELIVERY]]="","",(CONCATENATE(20,LEFT(Table1[[#This Row],[DATE SAMPLE DELIVERY]],2),"-",(MID(Table1[[#This Row],[DATE SAMPLE DELIVERY]],3,2)),"-",(RIGHT(Table1[[#This Row],[DATE SAMPLE DELIVERY]],2)))))</f>
        <v/>
      </c>
      <c r="U1441" s="122" t="str">
        <f>IF(Table1[[#This Row],[LIBRARY ID]]="","",IF('Sample information'!$B$22="","RML",'Sample information'!$B$22))</f>
        <v/>
      </c>
      <c r="V1441" s="121" t="s">
        <v>280</v>
      </c>
      <c r="W1441" s="195"/>
      <c r="X1441" s="195"/>
      <c r="Y1441" s="197"/>
      <c r="Z1441" s="197"/>
      <c r="AA1441" s="198"/>
      <c r="AB1441" s="197"/>
      <c r="AC1441" s="199"/>
      <c r="AD1441" s="200"/>
      <c r="AE1441" s="201"/>
      <c r="AF1441" s="195"/>
      <c r="AG1441" s="121"/>
      <c r="AH1441" s="121"/>
      <c r="AI1441" s="121"/>
      <c r="AJ1441" s="121"/>
      <c r="AK1441" s="121"/>
      <c r="AL1441" s="121"/>
      <c r="AM1441" s="121"/>
      <c r="AN1441" s="121"/>
      <c r="AO1441" s="121"/>
      <c r="AP1441" s="121"/>
      <c r="AQ1441" s="121"/>
      <c r="AR1441" s="121"/>
      <c r="AS1441" s="121"/>
      <c r="AT1441" s="121"/>
      <c r="AU1441" s="121"/>
      <c r="AV1441" s="121"/>
      <c r="AW1441" s="121"/>
      <c r="AX1441" s="121"/>
      <c r="AY1441" s="121"/>
      <c r="AZ1441" s="121"/>
      <c r="BA1441" s="121"/>
      <c r="BB1441" s="121"/>
      <c r="BC1441" s="121"/>
      <c r="BD1441" s="121"/>
      <c r="BE1441" s="121"/>
    </row>
    <row r="1442" spans="1:57" s="122" customFormat="1" ht="15">
      <c r="A1442" s="202" t="str">
        <f>IF(Table1[[#This Row],[LIBRARY ID]]="","",CONCATENATE('Sample information'!B$16," #1"," ",Table1[[#This Row],[DATE SAMPLE DELIVERY]]))</f>
        <v/>
      </c>
      <c r="B1442" s="202" t="str">
        <f>IF(Table1[[#This Row],[LIBRARY ID]]="","",CONCATENATE('Sample information'!B$16,"-",Table1[[#This Row],[LIBRARY ID]]))</f>
        <v/>
      </c>
      <c r="C1442" s="194"/>
      <c r="D1442" s="194"/>
      <c r="E1442" s="194"/>
      <c r="F1442" s="204" t="s">
        <v>547</v>
      </c>
      <c r="G1442" s="194"/>
      <c r="H1442" s="194"/>
      <c r="I1442" s="194"/>
      <c r="J1442" s="194"/>
      <c r="K1442" s="194"/>
      <c r="L1442" s="202" t="str">
        <f>IF(Table1[[#This Row],[INDEX CATEGORY]]="",CONCATENATE("Custom (",Table1[[#This Row],[CUSTOM INDEX]],")"),IF(Table1[[#This Row],[INDEX CATEGORY]]="No index","Custom (None)",INDEX(Index!$C$3:$X$230,MATCH(Table1[[#This Row],[INDEX NUMBER]],Index!$B$3:$B$230,0),MATCH(Table1[[#This Row],[INDEX CATEGORY]],Index!$C$2:$X$2,0))))</f>
        <v>Custom ()</v>
      </c>
      <c r="M1442" s="205"/>
      <c r="N1442" s="206" t="s">
        <v>5</v>
      </c>
      <c r="O1442" s="205" t="s">
        <v>114</v>
      </c>
      <c r="P1442" s="210" t="str">
        <f>IF(Table1[[#This Row],[LIBRARY ID]]="","",Table1[[#This Row],[VOLUME]])</f>
        <v/>
      </c>
      <c r="Q1442" s="210" t="str">
        <f>IF(Table1[[#This Row],[LIBRARY ID]]="","",Table1[[#This Row],[CONCENTRATION]]*Table1[[#This Row],[VOLUME]])</f>
        <v/>
      </c>
      <c r="R1442" s="196" t="s">
        <v>983</v>
      </c>
      <c r="S1442" s="207" t="str">
        <f>IF(Table1[[#This Row],[LIBRARY ID]]="","",CONCATENATE('Sample information'!$B$16,"_",Table1[[#This Row],[PLATE]],"_org_",Table1[[#This Row],[DATE SAMPLE DELIVERY]]))</f>
        <v/>
      </c>
      <c r="T1442" s="121" t="str">
        <f>IF(Table1[[#This Row],[DATE SAMPLE DELIVERY]]="","",(CONCATENATE(20,LEFT(Table1[[#This Row],[DATE SAMPLE DELIVERY]],2),"-",(MID(Table1[[#This Row],[DATE SAMPLE DELIVERY]],3,2)),"-",(RIGHT(Table1[[#This Row],[DATE SAMPLE DELIVERY]],2)))))</f>
        <v/>
      </c>
      <c r="U1442" s="122" t="str">
        <f>IF(Table1[[#This Row],[LIBRARY ID]]="","",IF('Sample information'!$B$22="","RML",'Sample information'!$B$22))</f>
        <v/>
      </c>
      <c r="V1442" s="121" t="s">
        <v>280</v>
      </c>
      <c r="W1442" s="195"/>
      <c r="X1442" s="195"/>
      <c r="Y1442" s="197"/>
      <c r="Z1442" s="197"/>
      <c r="AA1442" s="198"/>
      <c r="AB1442" s="197"/>
      <c r="AC1442" s="199"/>
      <c r="AD1442" s="200"/>
      <c r="AE1442" s="201"/>
      <c r="AF1442" s="195"/>
      <c r="AG1442" s="121"/>
      <c r="AH1442" s="121"/>
      <c r="AI1442" s="121"/>
      <c r="AJ1442" s="121"/>
      <c r="AK1442" s="121"/>
      <c r="AL1442" s="121"/>
      <c r="AM1442" s="121"/>
      <c r="AN1442" s="121"/>
      <c r="AO1442" s="121"/>
      <c r="AP1442" s="121"/>
      <c r="AQ1442" s="121"/>
      <c r="AR1442" s="121"/>
      <c r="AS1442" s="121"/>
      <c r="AT1442" s="121"/>
      <c r="AU1442" s="121"/>
      <c r="AV1442" s="121"/>
      <c r="AW1442" s="121"/>
      <c r="AX1442" s="121"/>
      <c r="AY1442" s="121"/>
      <c r="AZ1442" s="121"/>
      <c r="BA1442" s="121"/>
      <c r="BB1442" s="121"/>
      <c r="BC1442" s="121"/>
      <c r="BD1442" s="121"/>
      <c r="BE1442" s="121"/>
    </row>
    <row r="1443" spans="1:57" s="122" customFormat="1" ht="15">
      <c r="A1443" s="202" t="str">
        <f>IF(Table1[[#This Row],[LIBRARY ID]]="","",CONCATENATE('Sample information'!B$16," #1"," ",Table1[[#This Row],[DATE SAMPLE DELIVERY]]))</f>
        <v/>
      </c>
      <c r="B1443" s="202" t="str">
        <f>IF(Table1[[#This Row],[LIBRARY ID]]="","",CONCATENATE('Sample information'!B$16,"-",Table1[[#This Row],[LIBRARY ID]]))</f>
        <v/>
      </c>
      <c r="C1443" s="194"/>
      <c r="D1443" s="194"/>
      <c r="E1443" s="194"/>
      <c r="F1443" s="204" t="s">
        <v>547</v>
      </c>
      <c r="G1443" s="194"/>
      <c r="H1443" s="194"/>
      <c r="I1443" s="194"/>
      <c r="J1443" s="194"/>
      <c r="K1443" s="194"/>
      <c r="L1443" s="202" t="str">
        <f>IF(Table1[[#This Row],[INDEX CATEGORY]]="",CONCATENATE("Custom (",Table1[[#This Row],[CUSTOM INDEX]],")"),IF(Table1[[#This Row],[INDEX CATEGORY]]="No index","Custom (None)",INDEX(Index!$C$3:$X$230,MATCH(Table1[[#This Row],[INDEX NUMBER]],Index!$B$3:$B$230,0),MATCH(Table1[[#This Row],[INDEX CATEGORY]],Index!$C$2:$X$2,0))))</f>
        <v>Custom ()</v>
      </c>
      <c r="M1443" s="205"/>
      <c r="N1443" s="206" t="s">
        <v>5</v>
      </c>
      <c r="O1443" s="205" t="s">
        <v>115</v>
      </c>
      <c r="P1443" s="210" t="str">
        <f>IF(Table1[[#This Row],[LIBRARY ID]]="","",Table1[[#This Row],[VOLUME]])</f>
        <v/>
      </c>
      <c r="Q1443" s="210" t="str">
        <f>IF(Table1[[#This Row],[LIBRARY ID]]="","",Table1[[#This Row],[CONCENTRATION]]*Table1[[#This Row],[VOLUME]])</f>
        <v/>
      </c>
      <c r="R1443" s="196" t="s">
        <v>983</v>
      </c>
      <c r="S1443" s="207" t="str">
        <f>IF(Table1[[#This Row],[LIBRARY ID]]="","",CONCATENATE('Sample information'!$B$16,"_",Table1[[#This Row],[PLATE]],"_org_",Table1[[#This Row],[DATE SAMPLE DELIVERY]]))</f>
        <v/>
      </c>
      <c r="T1443" s="121" t="str">
        <f>IF(Table1[[#This Row],[DATE SAMPLE DELIVERY]]="","",(CONCATENATE(20,LEFT(Table1[[#This Row],[DATE SAMPLE DELIVERY]],2),"-",(MID(Table1[[#This Row],[DATE SAMPLE DELIVERY]],3,2)),"-",(RIGHT(Table1[[#This Row],[DATE SAMPLE DELIVERY]],2)))))</f>
        <v/>
      </c>
      <c r="U1443" s="122" t="str">
        <f>IF(Table1[[#This Row],[LIBRARY ID]]="","",IF('Sample information'!$B$22="","RML",'Sample information'!$B$22))</f>
        <v/>
      </c>
      <c r="V1443" s="121" t="s">
        <v>280</v>
      </c>
      <c r="W1443" s="195"/>
      <c r="X1443" s="195"/>
      <c r="Y1443" s="197"/>
      <c r="Z1443" s="197"/>
      <c r="AA1443" s="198"/>
      <c r="AB1443" s="197"/>
      <c r="AC1443" s="199"/>
      <c r="AD1443" s="200"/>
      <c r="AE1443" s="201"/>
      <c r="AF1443" s="195"/>
      <c r="AG1443" s="121"/>
      <c r="AH1443" s="121"/>
      <c r="AI1443" s="121"/>
      <c r="AJ1443" s="121"/>
      <c r="AK1443" s="121"/>
      <c r="AL1443" s="121"/>
      <c r="AM1443" s="121"/>
      <c r="AN1443" s="121"/>
      <c r="AO1443" s="121"/>
      <c r="AP1443" s="121"/>
      <c r="AQ1443" s="121"/>
      <c r="AR1443" s="121"/>
      <c r="AS1443" s="121"/>
      <c r="AT1443" s="121"/>
      <c r="AU1443" s="121"/>
      <c r="AV1443" s="121"/>
      <c r="AW1443" s="121"/>
      <c r="AX1443" s="121"/>
      <c r="AY1443" s="121"/>
      <c r="AZ1443" s="121"/>
      <c r="BA1443" s="121"/>
      <c r="BB1443" s="121"/>
      <c r="BC1443" s="121"/>
      <c r="BD1443" s="121"/>
      <c r="BE1443" s="121"/>
    </row>
    <row r="1444" spans="1:57" s="122" customFormat="1" ht="15">
      <c r="A1444" s="202" t="str">
        <f>IF(Table1[[#This Row],[LIBRARY ID]]="","",CONCATENATE('Sample information'!B$16," #1"," ",Table1[[#This Row],[DATE SAMPLE DELIVERY]]))</f>
        <v/>
      </c>
      <c r="B1444" s="202" t="str">
        <f>IF(Table1[[#This Row],[LIBRARY ID]]="","",CONCATENATE('Sample information'!B$16,"-",Table1[[#This Row],[LIBRARY ID]]))</f>
        <v/>
      </c>
      <c r="C1444" s="194"/>
      <c r="D1444" s="194"/>
      <c r="E1444" s="194"/>
      <c r="F1444" s="204" t="s">
        <v>547</v>
      </c>
      <c r="G1444" s="194"/>
      <c r="H1444" s="194"/>
      <c r="I1444" s="194"/>
      <c r="J1444" s="194"/>
      <c r="K1444" s="194"/>
      <c r="L1444" s="202" t="str">
        <f>IF(Table1[[#This Row],[INDEX CATEGORY]]="",CONCATENATE("Custom (",Table1[[#This Row],[CUSTOM INDEX]],")"),IF(Table1[[#This Row],[INDEX CATEGORY]]="No index","Custom (None)",INDEX(Index!$C$3:$X$230,MATCH(Table1[[#This Row],[INDEX NUMBER]],Index!$B$3:$B$230,0),MATCH(Table1[[#This Row],[INDEX CATEGORY]],Index!$C$2:$X$2,0))))</f>
        <v>Custom ()</v>
      </c>
      <c r="M1444" s="205"/>
      <c r="N1444" s="206" t="s">
        <v>5</v>
      </c>
      <c r="O1444" s="205" t="s">
        <v>116</v>
      </c>
      <c r="P1444" s="210" t="str">
        <f>IF(Table1[[#This Row],[LIBRARY ID]]="","",Table1[[#This Row],[VOLUME]])</f>
        <v/>
      </c>
      <c r="Q1444" s="210" t="str">
        <f>IF(Table1[[#This Row],[LIBRARY ID]]="","",Table1[[#This Row],[CONCENTRATION]]*Table1[[#This Row],[VOLUME]])</f>
        <v/>
      </c>
      <c r="R1444" s="196" t="s">
        <v>983</v>
      </c>
      <c r="S1444" s="207" t="str">
        <f>IF(Table1[[#This Row],[LIBRARY ID]]="","",CONCATENATE('Sample information'!$B$16,"_",Table1[[#This Row],[PLATE]],"_org_",Table1[[#This Row],[DATE SAMPLE DELIVERY]]))</f>
        <v/>
      </c>
      <c r="T1444" s="121" t="str">
        <f>IF(Table1[[#This Row],[DATE SAMPLE DELIVERY]]="","",(CONCATENATE(20,LEFT(Table1[[#This Row],[DATE SAMPLE DELIVERY]],2),"-",(MID(Table1[[#This Row],[DATE SAMPLE DELIVERY]],3,2)),"-",(RIGHT(Table1[[#This Row],[DATE SAMPLE DELIVERY]],2)))))</f>
        <v/>
      </c>
      <c r="U1444" s="122" t="str">
        <f>IF(Table1[[#This Row],[LIBRARY ID]]="","",IF('Sample information'!$B$22="","RML",'Sample information'!$B$22))</f>
        <v/>
      </c>
      <c r="V1444" s="121" t="s">
        <v>280</v>
      </c>
      <c r="W1444" s="195"/>
      <c r="X1444" s="195"/>
      <c r="Y1444" s="197"/>
      <c r="Z1444" s="197"/>
      <c r="AA1444" s="198"/>
      <c r="AB1444" s="197"/>
      <c r="AC1444" s="199"/>
      <c r="AD1444" s="200"/>
      <c r="AE1444" s="201"/>
      <c r="AF1444" s="195"/>
      <c r="AG1444" s="121"/>
      <c r="AH1444" s="121"/>
      <c r="AI1444" s="121"/>
      <c r="AJ1444" s="121"/>
      <c r="AK1444" s="121"/>
      <c r="AL1444" s="121"/>
      <c r="AM1444" s="121"/>
      <c r="AN1444" s="121"/>
      <c r="AO1444" s="121"/>
      <c r="AP1444" s="121"/>
      <c r="AQ1444" s="121"/>
      <c r="AR1444" s="121"/>
      <c r="AS1444" s="121"/>
      <c r="AT1444" s="121"/>
      <c r="AU1444" s="121"/>
      <c r="AV1444" s="121"/>
      <c r="AW1444" s="121"/>
      <c r="AX1444" s="121"/>
      <c r="AY1444" s="121"/>
      <c r="AZ1444" s="121"/>
      <c r="BA1444" s="121"/>
      <c r="BB1444" s="121"/>
      <c r="BC1444" s="121"/>
      <c r="BD1444" s="121"/>
      <c r="BE1444" s="121"/>
    </row>
    <row r="1445" spans="1:57" s="122" customFormat="1" ht="15">
      <c r="A1445" s="202" t="str">
        <f>IF(Table1[[#This Row],[LIBRARY ID]]="","",CONCATENATE('Sample information'!B$16," #1"," ",Table1[[#This Row],[DATE SAMPLE DELIVERY]]))</f>
        <v/>
      </c>
      <c r="B1445" s="202" t="str">
        <f>IF(Table1[[#This Row],[LIBRARY ID]]="","",CONCATENATE('Sample information'!B$16,"-",Table1[[#This Row],[LIBRARY ID]]))</f>
        <v/>
      </c>
      <c r="C1445" s="194"/>
      <c r="D1445" s="194"/>
      <c r="E1445" s="194"/>
      <c r="F1445" s="204" t="s">
        <v>547</v>
      </c>
      <c r="G1445" s="194"/>
      <c r="H1445" s="194"/>
      <c r="I1445" s="194"/>
      <c r="J1445" s="194"/>
      <c r="K1445" s="194"/>
      <c r="L1445" s="202" t="str">
        <f>IF(Table1[[#This Row],[INDEX CATEGORY]]="",CONCATENATE("Custom (",Table1[[#This Row],[CUSTOM INDEX]],")"),IF(Table1[[#This Row],[INDEX CATEGORY]]="No index","Custom (None)",INDEX(Index!$C$3:$X$230,MATCH(Table1[[#This Row],[INDEX NUMBER]],Index!$B$3:$B$230,0),MATCH(Table1[[#This Row],[INDEX CATEGORY]],Index!$C$2:$X$2,0))))</f>
        <v>Custom ()</v>
      </c>
      <c r="M1445" s="205"/>
      <c r="N1445" s="206" t="s">
        <v>5</v>
      </c>
      <c r="O1445" s="205" t="s">
        <v>117</v>
      </c>
      <c r="P1445" s="210" t="str">
        <f>IF(Table1[[#This Row],[LIBRARY ID]]="","",Table1[[#This Row],[VOLUME]])</f>
        <v/>
      </c>
      <c r="Q1445" s="210" t="str">
        <f>IF(Table1[[#This Row],[LIBRARY ID]]="","",Table1[[#This Row],[CONCENTRATION]]*Table1[[#This Row],[VOLUME]])</f>
        <v/>
      </c>
      <c r="R1445" s="196" t="s">
        <v>983</v>
      </c>
      <c r="S1445" s="207" t="str">
        <f>IF(Table1[[#This Row],[LIBRARY ID]]="","",CONCATENATE('Sample information'!$B$16,"_",Table1[[#This Row],[PLATE]],"_org_",Table1[[#This Row],[DATE SAMPLE DELIVERY]]))</f>
        <v/>
      </c>
      <c r="T1445" s="121" t="str">
        <f>IF(Table1[[#This Row],[DATE SAMPLE DELIVERY]]="","",(CONCATENATE(20,LEFT(Table1[[#This Row],[DATE SAMPLE DELIVERY]],2),"-",(MID(Table1[[#This Row],[DATE SAMPLE DELIVERY]],3,2)),"-",(RIGHT(Table1[[#This Row],[DATE SAMPLE DELIVERY]],2)))))</f>
        <v/>
      </c>
      <c r="U1445" s="122" t="str">
        <f>IF(Table1[[#This Row],[LIBRARY ID]]="","",IF('Sample information'!$B$22="","RML",'Sample information'!$B$22))</f>
        <v/>
      </c>
      <c r="V1445" s="121" t="s">
        <v>280</v>
      </c>
      <c r="W1445" s="195"/>
      <c r="X1445" s="195"/>
      <c r="Y1445" s="197"/>
      <c r="Z1445" s="197"/>
      <c r="AA1445" s="198"/>
      <c r="AB1445" s="197"/>
      <c r="AC1445" s="199"/>
      <c r="AD1445" s="200"/>
      <c r="AE1445" s="201"/>
      <c r="AF1445" s="195"/>
      <c r="AG1445" s="121"/>
      <c r="AH1445" s="121"/>
      <c r="AI1445" s="121"/>
      <c r="AJ1445" s="121"/>
      <c r="AK1445" s="121"/>
      <c r="AL1445" s="121"/>
      <c r="AM1445" s="121"/>
      <c r="AN1445" s="121"/>
      <c r="AO1445" s="121"/>
      <c r="AP1445" s="121"/>
      <c r="AQ1445" s="121"/>
      <c r="AR1445" s="121"/>
      <c r="AS1445" s="121"/>
      <c r="AT1445" s="121"/>
      <c r="AU1445" s="121"/>
      <c r="AV1445" s="121"/>
      <c r="AW1445" s="121"/>
      <c r="AX1445" s="121"/>
      <c r="AY1445" s="121"/>
      <c r="AZ1445" s="121"/>
      <c r="BA1445" s="121"/>
      <c r="BB1445" s="121"/>
      <c r="BC1445" s="121"/>
      <c r="BD1445" s="121"/>
      <c r="BE1445" s="121"/>
    </row>
    <row r="1446" spans="1:57" s="122" customFormat="1" ht="15">
      <c r="A1446" s="202" t="str">
        <f>IF(Table1[[#This Row],[LIBRARY ID]]="","",CONCATENATE('Sample information'!B$16," #1"," ",Table1[[#This Row],[DATE SAMPLE DELIVERY]]))</f>
        <v/>
      </c>
      <c r="B1446" s="202" t="str">
        <f>IF(Table1[[#This Row],[LIBRARY ID]]="","",CONCATENATE('Sample information'!B$16,"-",Table1[[#This Row],[LIBRARY ID]]))</f>
        <v/>
      </c>
      <c r="C1446" s="194"/>
      <c r="D1446" s="194"/>
      <c r="E1446" s="194"/>
      <c r="F1446" s="204" t="s">
        <v>547</v>
      </c>
      <c r="G1446" s="194"/>
      <c r="H1446" s="194"/>
      <c r="I1446" s="194"/>
      <c r="J1446" s="194"/>
      <c r="K1446" s="194"/>
      <c r="L1446" s="202" t="str">
        <f>IF(Table1[[#This Row],[INDEX CATEGORY]]="",CONCATENATE("Custom (",Table1[[#This Row],[CUSTOM INDEX]],")"),IF(Table1[[#This Row],[INDEX CATEGORY]]="No index","Custom (None)",INDEX(Index!$C$3:$X$230,MATCH(Table1[[#This Row],[INDEX NUMBER]],Index!$B$3:$B$230,0),MATCH(Table1[[#This Row],[INDEX CATEGORY]],Index!$C$2:$X$2,0))))</f>
        <v>Custom ()</v>
      </c>
      <c r="M1446" s="205"/>
      <c r="N1446" s="206" t="s">
        <v>5</v>
      </c>
      <c r="O1446" s="205" t="s">
        <v>118</v>
      </c>
      <c r="P1446" s="210" t="str">
        <f>IF(Table1[[#This Row],[LIBRARY ID]]="","",Table1[[#This Row],[VOLUME]])</f>
        <v/>
      </c>
      <c r="Q1446" s="210" t="str">
        <f>IF(Table1[[#This Row],[LIBRARY ID]]="","",Table1[[#This Row],[CONCENTRATION]]*Table1[[#This Row],[VOLUME]])</f>
        <v/>
      </c>
      <c r="R1446" s="196" t="s">
        <v>983</v>
      </c>
      <c r="S1446" s="207" t="str">
        <f>IF(Table1[[#This Row],[LIBRARY ID]]="","",CONCATENATE('Sample information'!$B$16,"_",Table1[[#This Row],[PLATE]],"_org_",Table1[[#This Row],[DATE SAMPLE DELIVERY]]))</f>
        <v/>
      </c>
      <c r="T1446" s="121" t="str">
        <f>IF(Table1[[#This Row],[DATE SAMPLE DELIVERY]]="","",(CONCATENATE(20,LEFT(Table1[[#This Row],[DATE SAMPLE DELIVERY]],2),"-",(MID(Table1[[#This Row],[DATE SAMPLE DELIVERY]],3,2)),"-",(RIGHT(Table1[[#This Row],[DATE SAMPLE DELIVERY]],2)))))</f>
        <v/>
      </c>
      <c r="U1446" s="122" t="str">
        <f>IF(Table1[[#This Row],[LIBRARY ID]]="","",IF('Sample information'!$B$22="","RML",'Sample information'!$B$22))</f>
        <v/>
      </c>
      <c r="V1446" s="121" t="s">
        <v>280</v>
      </c>
      <c r="W1446" s="195"/>
      <c r="X1446" s="195"/>
      <c r="Y1446" s="197"/>
      <c r="Z1446" s="197"/>
      <c r="AA1446" s="198"/>
      <c r="AB1446" s="197"/>
      <c r="AC1446" s="199"/>
      <c r="AD1446" s="200"/>
      <c r="AE1446" s="201"/>
      <c r="AF1446" s="195"/>
      <c r="AG1446" s="121"/>
      <c r="AH1446" s="121"/>
      <c r="AI1446" s="121"/>
      <c r="AJ1446" s="121"/>
      <c r="AK1446" s="121"/>
      <c r="AL1446" s="121"/>
      <c r="AM1446" s="121"/>
      <c r="AN1446" s="121"/>
      <c r="AO1446" s="121"/>
      <c r="AP1446" s="121"/>
      <c r="AQ1446" s="121"/>
      <c r="AR1446" s="121"/>
      <c r="AS1446" s="121"/>
      <c r="AT1446" s="121"/>
      <c r="AU1446" s="121"/>
      <c r="AV1446" s="121"/>
      <c r="AW1446" s="121"/>
      <c r="AX1446" s="121"/>
      <c r="AY1446" s="121"/>
      <c r="AZ1446" s="121"/>
      <c r="BA1446" s="121"/>
      <c r="BB1446" s="121"/>
      <c r="BC1446" s="121"/>
      <c r="BD1446" s="121"/>
      <c r="BE1446" s="121"/>
    </row>
    <row r="1447" spans="1:57" s="122" customFormat="1" ht="15">
      <c r="A1447" s="202" t="str">
        <f>IF(Table1[[#This Row],[LIBRARY ID]]="","",CONCATENATE('Sample information'!B$16," #1"," ",Table1[[#This Row],[DATE SAMPLE DELIVERY]]))</f>
        <v/>
      </c>
      <c r="B1447" s="202" t="str">
        <f>IF(Table1[[#This Row],[LIBRARY ID]]="","",CONCATENATE('Sample information'!B$16,"-",Table1[[#This Row],[LIBRARY ID]]))</f>
        <v/>
      </c>
      <c r="C1447" s="194"/>
      <c r="D1447" s="194"/>
      <c r="E1447" s="194"/>
      <c r="F1447" s="204" t="s">
        <v>547</v>
      </c>
      <c r="G1447" s="194"/>
      <c r="H1447" s="194"/>
      <c r="I1447" s="194"/>
      <c r="J1447" s="194"/>
      <c r="K1447" s="194"/>
      <c r="L1447" s="202" t="str">
        <f>IF(Table1[[#This Row],[INDEX CATEGORY]]="",CONCATENATE("Custom (",Table1[[#This Row],[CUSTOM INDEX]],")"),IF(Table1[[#This Row],[INDEX CATEGORY]]="No index","Custom (None)",INDEX(Index!$C$3:$X$230,MATCH(Table1[[#This Row],[INDEX NUMBER]],Index!$B$3:$B$230,0),MATCH(Table1[[#This Row],[INDEX CATEGORY]],Index!$C$2:$X$2,0))))</f>
        <v>Custom ()</v>
      </c>
      <c r="M1447" s="205"/>
      <c r="N1447" s="206" t="s">
        <v>5</v>
      </c>
      <c r="O1447" s="205" t="s">
        <v>119</v>
      </c>
      <c r="P1447" s="210" t="str">
        <f>IF(Table1[[#This Row],[LIBRARY ID]]="","",Table1[[#This Row],[VOLUME]])</f>
        <v/>
      </c>
      <c r="Q1447" s="210" t="str">
        <f>IF(Table1[[#This Row],[LIBRARY ID]]="","",Table1[[#This Row],[CONCENTRATION]]*Table1[[#This Row],[VOLUME]])</f>
        <v/>
      </c>
      <c r="R1447" s="196" t="s">
        <v>983</v>
      </c>
      <c r="S1447" s="207" t="str">
        <f>IF(Table1[[#This Row],[LIBRARY ID]]="","",CONCATENATE('Sample information'!$B$16,"_",Table1[[#This Row],[PLATE]],"_org_",Table1[[#This Row],[DATE SAMPLE DELIVERY]]))</f>
        <v/>
      </c>
      <c r="T1447" s="121" t="str">
        <f>IF(Table1[[#This Row],[DATE SAMPLE DELIVERY]]="","",(CONCATENATE(20,LEFT(Table1[[#This Row],[DATE SAMPLE DELIVERY]],2),"-",(MID(Table1[[#This Row],[DATE SAMPLE DELIVERY]],3,2)),"-",(RIGHT(Table1[[#This Row],[DATE SAMPLE DELIVERY]],2)))))</f>
        <v/>
      </c>
      <c r="U1447" s="122" t="str">
        <f>IF(Table1[[#This Row],[LIBRARY ID]]="","",IF('Sample information'!$B$22="","RML",'Sample information'!$B$22))</f>
        <v/>
      </c>
      <c r="V1447" s="121" t="s">
        <v>280</v>
      </c>
      <c r="W1447" s="195"/>
      <c r="X1447" s="195"/>
      <c r="Y1447" s="197"/>
      <c r="Z1447" s="197"/>
      <c r="AA1447" s="198"/>
      <c r="AB1447" s="197"/>
      <c r="AC1447" s="199"/>
      <c r="AD1447" s="200"/>
      <c r="AE1447" s="201"/>
      <c r="AF1447" s="195"/>
      <c r="AG1447" s="121"/>
      <c r="AH1447" s="121"/>
      <c r="AI1447" s="121"/>
      <c r="AJ1447" s="121"/>
      <c r="AK1447" s="121"/>
      <c r="AL1447" s="121"/>
      <c r="AM1447" s="121"/>
      <c r="AN1447" s="121"/>
      <c r="AO1447" s="121"/>
      <c r="AP1447" s="121"/>
      <c r="AQ1447" s="121"/>
      <c r="AR1447" s="121"/>
      <c r="AS1447" s="121"/>
      <c r="AT1447" s="121"/>
      <c r="AU1447" s="121"/>
      <c r="AV1447" s="121"/>
      <c r="AW1447" s="121"/>
      <c r="AX1447" s="121"/>
      <c r="AY1447" s="121"/>
      <c r="AZ1447" s="121"/>
      <c r="BA1447" s="121"/>
      <c r="BB1447" s="121"/>
      <c r="BC1447" s="121"/>
      <c r="BD1447" s="121"/>
      <c r="BE1447" s="121"/>
    </row>
    <row r="1448" spans="1:57" s="122" customFormat="1" ht="15">
      <c r="A1448" s="202" t="str">
        <f>IF(Table1[[#This Row],[LIBRARY ID]]="","",CONCATENATE('Sample information'!B$16," #1"," ",Table1[[#This Row],[DATE SAMPLE DELIVERY]]))</f>
        <v/>
      </c>
      <c r="B1448" s="202" t="str">
        <f>IF(Table1[[#This Row],[LIBRARY ID]]="","",CONCATENATE('Sample information'!B$16,"-",Table1[[#This Row],[LIBRARY ID]]))</f>
        <v/>
      </c>
      <c r="C1448" s="194"/>
      <c r="D1448" s="194"/>
      <c r="E1448" s="194"/>
      <c r="F1448" s="204" t="s">
        <v>547</v>
      </c>
      <c r="G1448" s="194"/>
      <c r="H1448" s="194"/>
      <c r="I1448" s="194"/>
      <c r="J1448" s="194"/>
      <c r="K1448" s="194"/>
      <c r="L1448" s="202" t="str">
        <f>IF(Table1[[#This Row],[INDEX CATEGORY]]="",CONCATENATE("Custom (",Table1[[#This Row],[CUSTOM INDEX]],")"),IF(Table1[[#This Row],[INDEX CATEGORY]]="No index","Custom (None)",INDEX(Index!$C$3:$X$230,MATCH(Table1[[#This Row],[INDEX NUMBER]],Index!$B$3:$B$230,0),MATCH(Table1[[#This Row],[INDEX CATEGORY]],Index!$C$2:$X$2,0))))</f>
        <v>Custom ()</v>
      </c>
      <c r="M1448" s="205"/>
      <c r="N1448" s="206" t="s">
        <v>5</v>
      </c>
      <c r="O1448" s="205" t="s">
        <v>120</v>
      </c>
      <c r="P1448" s="210" t="str">
        <f>IF(Table1[[#This Row],[LIBRARY ID]]="","",Table1[[#This Row],[VOLUME]])</f>
        <v/>
      </c>
      <c r="Q1448" s="210" t="str">
        <f>IF(Table1[[#This Row],[LIBRARY ID]]="","",Table1[[#This Row],[CONCENTRATION]]*Table1[[#This Row],[VOLUME]])</f>
        <v/>
      </c>
      <c r="R1448" s="196" t="s">
        <v>983</v>
      </c>
      <c r="S1448" s="207" t="str">
        <f>IF(Table1[[#This Row],[LIBRARY ID]]="","",CONCATENATE('Sample information'!$B$16,"_",Table1[[#This Row],[PLATE]],"_org_",Table1[[#This Row],[DATE SAMPLE DELIVERY]]))</f>
        <v/>
      </c>
      <c r="T1448" s="121" t="str">
        <f>IF(Table1[[#This Row],[DATE SAMPLE DELIVERY]]="","",(CONCATENATE(20,LEFT(Table1[[#This Row],[DATE SAMPLE DELIVERY]],2),"-",(MID(Table1[[#This Row],[DATE SAMPLE DELIVERY]],3,2)),"-",(RIGHT(Table1[[#This Row],[DATE SAMPLE DELIVERY]],2)))))</f>
        <v/>
      </c>
      <c r="U1448" s="122" t="str">
        <f>IF(Table1[[#This Row],[LIBRARY ID]]="","",IF('Sample information'!$B$22="","RML",'Sample information'!$B$22))</f>
        <v/>
      </c>
      <c r="V1448" s="121" t="s">
        <v>280</v>
      </c>
      <c r="W1448" s="195"/>
      <c r="X1448" s="195"/>
      <c r="Y1448" s="197"/>
      <c r="Z1448" s="197"/>
      <c r="AA1448" s="198"/>
      <c r="AB1448" s="197"/>
      <c r="AC1448" s="199"/>
      <c r="AD1448" s="200"/>
      <c r="AE1448" s="201"/>
      <c r="AF1448" s="195"/>
      <c r="AG1448" s="121"/>
      <c r="AH1448" s="121"/>
      <c r="AI1448" s="121"/>
      <c r="AJ1448" s="121"/>
      <c r="AK1448" s="121"/>
      <c r="AL1448" s="121"/>
      <c r="AM1448" s="121"/>
      <c r="AN1448" s="121"/>
      <c r="AO1448" s="121"/>
      <c r="AP1448" s="121"/>
      <c r="AQ1448" s="121"/>
      <c r="AR1448" s="121"/>
      <c r="AS1448" s="121"/>
      <c r="AT1448" s="121"/>
      <c r="AU1448" s="121"/>
      <c r="AV1448" s="121"/>
      <c r="AW1448" s="121"/>
      <c r="AX1448" s="121"/>
      <c r="AY1448" s="121"/>
      <c r="AZ1448" s="121"/>
      <c r="BA1448" s="121"/>
      <c r="BB1448" s="121"/>
      <c r="BC1448" s="121"/>
      <c r="BD1448" s="121"/>
      <c r="BE1448" s="121"/>
    </row>
    <row r="1449" spans="1:57" s="122" customFormat="1" ht="15">
      <c r="A1449" s="202" t="str">
        <f>IF(Table1[[#This Row],[LIBRARY ID]]="","",CONCATENATE('Sample information'!B$16," #1"," ",Table1[[#This Row],[DATE SAMPLE DELIVERY]]))</f>
        <v/>
      </c>
      <c r="B1449" s="202" t="str">
        <f>IF(Table1[[#This Row],[LIBRARY ID]]="","",CONCATENATE('Sample information'!B$16,"-",Table1[[#This Row],[LIBRARY ID]]))</f>
        <v/>
      </c>
      <c r="C1449" s="194"/>
      <c r="D1449" s="194"/>
      <c r="E1449" s="194"/>
      <c r="F1449" s="204" t="s">
        <v>547</v>
      </c>
      <c r="G1449" s="194"/>
      <c r="H1449" s="194"/>
      <c r="I1449" s="194"/>
      <c r="J1449" s="194"/>
      <c r="K1449" s="194"/>
      <c r="L1449" s="202" t="str">
        <f>IF(Table1[[#This Row],[INDEX CATEGORY]]="",CONCATENATE("Custom (",Table1[[#This Row],[CUSTOM INDEX]],")"),IF(Table1[[#This Row],[INDEX CATEGORY]]="No index","Custom (None)",INDEX(Index!$C$3:$X$230,MATCH(Table1[[#This Row],[INDEX NUMBER]],Index!$B$3:$B$230,0),MATCH(Table1[[#This Row],[INDEX CATEGORY]],Index!$C$2:$X$2,0))))</f>
        <v>Custom ()</v>
      </c>
      <c r="M1449" s="205"/>
      <c r="N1449" s="206" t="s">
        <v>5</v>
      </c>
      <c r="O1449" s="205" t="s">
        <v>121</v>
      </c>
      <c r="P1449" s="210" t="str">
        <f>IF(Table1[[#This Row],[LIBRARY ID]]="","",Table1[[#This Row],[VOLUME]])</f>
        <v/>
      </c>
      <c r="Q1449" s="210" t="str">
        <f>IF(Table1[[#This Row],[LIBRARY ID]]="","",Table1[[#This Row],[CONCENTRATION]]*Table1[[#This Row],[VOLUME]])</f>
        <v/>
      </c>
      <c r="R1449" s="196" t="s">
        <v>983</v>
      </c>
      <c r="S1449" s="207" t="str">
        <f>IF(Table1[[#This Row],[LIBRARY ID]]="","",CONCATENATE('Sample information'!$B$16,"_",Table1[[#This Row],[PLATE]],"_org_",Table1[[#This Row],[DATE SAMPLE DELIVERY]]))</f>
        <v/>
      </c>
      <c r="T1449" s="121" t="str">
        <f>IF(Table1[[#This Row],[DATE SAMPLE DELIVERY]]="","",(CONCATENATE(20,LEFT(Table1[[#This Row],[DATE SAMPLE DELIVERY]],2),"-",(MID(Table1[[#This Row],[DATE SAMPLE DELIVERY]],3,2)),"-",(RIGHT(Table1[[#This Row],[DATE SAMPLE DELIVERY]],2)))))</f>
        <v/>
      </c>
      <c r="U1449" s="122" t="str">
        <f>IF(Table1[[#This Row],[LIBRARY ID]]="","",IF('Sample information'!$B$22="","RML",'Sample information'!$B$22))</f>
        <v/>
      </c>
      <c r="V1449" s="121" t="s">
        <v>280</v>
      </c>
      <c r="W1449" s="195"/>
      <c r="X1449" s="195"/>
      <c r="Y1449" s="197"/>
      <c r="Z1449" s="197"/>
      <c r="AA1449" s="198"/>
      <c r="AB1449" s="197"/>
      <c r="AC1449" s="199"/>
      <c r="AD1449" s="200"/>
      <c r="AE1449" s="201"/>
      <c r="AF1449" s="195"/>
      <c r="AG1449" s="121"/>
      <c r="AH1449" s="121"/>
      <c r="AI1449" s="121"/>
      <c r="AJ1449" s="121"/>
      <c r="AK1449" s="121"/>
      <c r="AL1449" s="121"/>
      <c r="AM1449" s="121"/>
      <c r="AN1449" s="121"/>
      <c r="AO1449" s="121"/>
      <c r="AP1449" s="121"/>
      <c r="AQ1449" s="121"/>
      <c r="AR1449" s="121"/>
      <c r="AS1449" s="121"/>
      <c r="AT1449" s="121"/>
      <c r="AU1449" s="121"/>
      <c r="AV1449" s="121"/>
      <c r="AW1449" s="121"/>
      <c r="AX1449" s="121"/>
      <c r="AY1449" s="121"/>
      <c r="AZ1449" s="121"/>
      <c r="BA1449" s="121"/>
      <c r="BB1449" s="121"/>
      <c r="BC1449" s="121"/>
      <c r="BD1449" s="121"/>
      <c r="BE1449" s="121"/>
    </row>
    <row r="1450" spans="1:57" s="122" customFormat="1" ht="15">
      <c r="A1450" s="202" t="str">
        <f>IF(Table1[[#This Row],[LIBRARY ID]]="","",CONCATENATE('Sample information'!B$16," #1"," ",Table1[[#This Row],[DATE SAMPLE DELIVERY]]))</f>
        <v/>
      </c>
      <c r="B1450" s="202" t="str">
        <f>IF(Table1[[#This Row],[LIBRARY ID]]="","",CONCATENATE('Sample information'!B$16,"-",Table1[[#This Row],[LIBRARY ID]]))</f>
        <v/>
      </c>
      <c r="C1450" s="194"/>
      <c r="D1450" s="194"/>
      <c r="E1450" s="194"/>
      <c r="F1450" s="204" t="s">
        <v>547</v>
      </c>
      <c r="G1450" s="194"/>
      <c r="H1450" s="194"/>
      <c r="I1450" s="194"/>
      <c r="J1450" s="194"/>
      <c r="K1450" s="194"/>
      <c r="L1450" s="202" t="str">
        <f>IF(Table1[[#This Row],[INDEX CATEGORY]]="",CONCATENATE("Custom (",Table1[[#This Row],[CUSTOM INDEX]],")"),IF(Table1[[#This Row],[INDEX CATEGORY]]="No index","Custom (None)",INDEX(Index!$C$3:$X$230,MATCH(Table1[[#This Row],[INDEX NUMBER]],Index!$B$3:$B$230,0),MATCH(Table1[[#This Row],[INDEX CATEGORY]],Index!$C$2:$X$2,0))))</f>
        <v>Custom ()</v>
      </c>
      <c r="M1450" s="205"/>
      <c r="N1450" s="206" t="s">
        <v>5</v>
      </c>
      <c r="O1450" s="205" t="s">
        <v>122</v>
      </c>
      <c r="P1450" s="210" t="str">
        <f>IF(Table1[[#This Row],[LIBRARY ID]]="","",Table1[[#This Row],[VOLUME]])</f>
        <v/>
      </c>
      <c r="Q1450" s="210" t="str">
        <f>IF(Table1[[#This Row],[LIBRARY ID]]="","",Table1[[#This Row],[CONCENTRATION]]*Table1[[#This Row],[VOLUME]])</f>
        <v/>
      </c>
      <c r="R1450" s="196" t="s">
        <v>983</v>
      </c>
      <c r="S1450" s="207" t="str">
        <f>IF(Table1[[#This Row],[LIBRARY ID]]="","",CONCATENATE('Sample information'!$B$16,"_",Table1[[#This Row],[PLATE]],"_org_",Table1[[#This Row],[DATE SAMPLE DELIVERY]]))</f>
        <v/>
      </c>
      <c r="T1450" s="121" t="str">
        <f>IF(Table1[[#This Row],[DATE SAMPLE DELIVERY]]="","",(CONCATENATE(20,LEFT(Table1[[#This Row],[DATE SAMPLE DELIVERY]],2),"-",(MID(Table1[[#This Row],[DATE SAMPLE DELIVERY]],3,2)),"-",(RIGHT(Table1[[#This Row],[DATE SAMPLE DELIVERY]],2)))))</f>
        <v/>
      </c>
      <c r="U1450" s="122" t="str">
        <f>IF(Table1[[#This Row],[LIBRARY ID]]="","",IF('Sample information'!$B$22="","RML",'Sample information'!$B$22))</f>
        <v/>
      </c>
      <c r="V1450" s="121" t="s">
        <v>280</v>
      </c>
      <c r="W1450" s="195"/>
      <c r="X1450" s="195"/>
      <c r="Y1450" s="197"/>
      <c r="Z1450" s="197"/>
      <c r="AA1450" s="198"/>
      <c r="AB1450" s="197"/>
      <c r="AC1450" s="199"/>
      <c r="AD1450" s="200"/>
      <c r="AE1450" s="201"/>
      <c r="AF1450" s="195"/>
      <c r="AG1450" s="121"/>
      <c r="AH1450" s="121"/>
      <c r="AI1450" s="121"/>
      <c r="AJ1450" s="121"/>
      <c r="AK1450" s="121"/>
      <c r="AL1450" s="121"/>
      <c r="AM1450" s="121"/>
      <c r="AN1450" s="121"/>
      <c r="AO1450" s="121"/>
      <c r="AP1450" s="121"/>
      <c r="AQ1450" s="121"/>
      <c r="AR1450" s="121"/>
      <c r="AS1450" s="121"/>
      <c r="AT1450" s="121"/>
      <c r="AU1450" s="121"/>
      <c r="AV1450" s="121"/>
      <c r="AW1450" s="121"/>
      <c r="AX1450" s="121"/>
      <c r="AY1450" s="121"/>
      <c r="AZ1450" s="121"/>
      <c r="BA1450" s="121"/>
      <c r="BB1450" s="121"/>
      <c r="BC1450" s="121"/>
      <c r="BD1450" s="121"/>
      <c r="BE1450" s="121"/>
    </row>
    <row r="1451" spans="1:57" s="122" customFormat="1" ht="15">
      <c r="A1451" s="202" t="str">
        <f>IF(Table1[[#This Row],[LIBRARY ID]]="","",CONCATENATE('Sample information'!B$16," #1"," ",Table1[[#This Row],[DATE SAMPLE DELIVERY]]))</f>
        <v/>
      </c>
      <c r="B1451" s="202" t="str">
        <f>IF(Table1[[#This Row],[LIBRARY ID]]="","",CONCATENATE('Sample information'!B$16,"-",Table1[[#This Row],[LIBRARY ID]]))</f>
        <v/>
      </c>
      <c r="C1451" s="194"/>
      <c r="D1451" s="194"/>
      <c r="E1451" s="194"/>
      <c r="F1451" s="204" t="s">
        <v>547</v>
      </c>
      <c r="G1451" s="194"/>
      <c r="H1451" s="194"/>
      <c r="I1451" s="194"/>
      <c r="J1451" s="194"/>
      <c r="K1451" s="194"/>
      <c r="L1451" s="202" t="str">
        <f>IF(Table1[[#This Row],[INDEX CATEGORY]]="",CONCATENATE("Custom (",Table1[[#This Row],[CUSTOM INDEX]],")"),IF(Table1[[#This Row],[INDEX CATEGORY]]="No index","Custom (None)",INDEX(Index!$C$3:$X$230,MATCH(Table1[[#This Row],[INDEX NUMBER]],Index!$B$3:$B$230,0),MATCH(Table1[[#This Row],[INDEX CATEGORY]],Index!$C$2:$X$2,0))))</f>
        <v>Custom ()</v>
      </c>
      <c r="M1451" s="205"/>
      <c r="N1451" s="206" t="s">
        <v>5</v>
      </c>
      <c r="O1451" s="205" t="s">
        <v>27</v>
      </c>
      <c r="P1451" s="210" t="str">
        <f>IF(Table1[[#This Row],[LIBRARY ID]]="","",Table1[[#This Row],[VOLUME]])</f>
        <v/>
      </c>
      <c r="Q1451" s="210" t="str">
        <f>IF(Table1[[#This Row],[LIBRARY ID]]="","",Table1[[#This Row],[CONCENTRATION]]*Table1[[#This Row],[VOLUME]])</f>
        <v/>
      </c>
      <c r="R1451" s="196" t="s">
        <v>984</v>
      </c>
      <c r="S1451" s="207" t="str">
        <f>IF(Table1[[#This Row],[LIBRARY ID]]="","",CONCATENATE('Sample information'!$B$16,"_",Table1[[#This Row],[PLATE]],"_org_",Table1[[#This Row],[DATE SAMPLE DELIVERY]]))</f>
        <v/>
      </c>
      <c r="T1451" s="121" t="str">
        <f>IF(Table1[[#This Row],[DATE SAMPLE DELIVERY]]="","",(CONCATENATE(20,LEFT(Table1[[#This Row],[DATE SAMPLE DELIVERY]],2),"-",(MID(Table1[[#This Row],[DATE SAMPLE DELIVERY]],3,2)),"-",(RIGHT(Table1[[#This Row],[DATE SAMPLE DELIVERY]],2)))))</f>
        <v/>
      </c>
      <c r="U1451" s="122" t="str">
        <f>IF(Table1[[#This Row],[LIBRARY ID]]="","",IF('Sample information'!$B$22="","RML",'Sample information'!$B$22))</f>
        <v/>
      </c>
      <c r="V1451" s="121" t="s">
        <v>280</v>
      </c>
      <c r="W1451" s="195"/>
      <c r="X1451" s="195"/>
      <c r="Y1451" s="197"/>
      <c r="Z1451" s="197"/>
      <c r="AA1451" s="198"/>
      <c r="AB1451" s="197"/>
      <c r="AC1451" s="199"/>
      <c r="AD1451" s="200"/>
      <c r="AE1451" s="201"/>
      <c r="AF1451" s="195"/>
      <c r="AG1451" s="121"/>
      <c r="AH1451" s="121"/>
      <c r="AI1451" s="121"/>
      <c r="AJ1451" s="121"/>
      <c r="AK1451" s="121"/>
      <c r="AL1451" s="121"/>
      <c r="AM1451" s="121"/>
      <c r="AN1451" s="121"/>
      <c r="AO1451" s="121"/>
      <c r="AP1451" s="121"/>
      <c r="AQ1451" s="121"/>
      <c r="AR1451" s="121"/>
      <c r="AS1451" s="121"/>
      <c r="AT1451" s="121"/>
      <c r="AU1451" s="121"/>
      <c r="AV1451" s="121"/>
      <c r="AW1451" s="121"/>
      <c r="AX1451" s="121"/>
      <c r="AY1451" s="121"/>
      <c r="AZ1451" s="121"/>
      <c r="BA1451" s="121"/>
      <c r="BB1451" s="121"/>
      <c r="BC1451" s="121"/>
      <c r="BD1451" s="121"/>
      <c r="BE1451" s="121"/>
    </row>
    <row r="1452" spans="1:57" s="122" customFormat="1" ht="15">
      <c r="A1452" s="202" t="str">
        <f>IF(Table1[[#This Row],[LIBRARY ID]]="","",CONCATENATE('Sample information'!B$16," #1"," ",Table1[[#This Row],[DATE SAMPLE DELIVERY]]))</f>
        <v/>
      </c>
      <c r="B1452" s="202" t="str">
        <f>IF(Table1[[#This Row],[LIBRARY ID]]="","",CONCATENATE('Sample information'!B$16,"-",Table1[[#This Row],[LIBRARY ID]]))</f>
        <v/>
      </c>
      <c r="C1452" s="194"/>
      <c r="D1452" s="194"/>
      <c r="E1452" s="194"/>
      <c r="F1452" s="204" t="s">
        <v>547</v>
      </c>
      <c r="G1452" s="194"/>
      <c r="H1452" s="194"/>
      <c r="I1452" s="194"/>
      <c r="J1452" s="194"/>
      <c r="K1452" s="194"/>
      <c r="L1452" s="202" t="str">
        <f>IF(Table1[[#This Row],[INDEX CATEGORY]]="",CONCATENATE("Custom (",Table1[[#This Row],[CUSTOM INDEX]],")"),IF(Table1[[#This Row],[INDEX CATEGORY]]="No index","Custom (None)",INDEX(Index!$C$3:$X$230,MATCH(Table1[[#This Row],[INDEX NUMBER]],Index!$B$3:$B$230,0),MATCH(Table1[[#This Row],[INDEX CATEGORY]],Index!$C$2:$X$2,0))))</f>
        <v>Custom ()</v>
      </c>
      <c r="M1452" s="205"/>
      <c r="N1452" s="206" t="s">
        <v>5</v>
      </c>
      <c r="O1452" s="205" t="s">
        <v>28</v>
      </c>
      <c r="P1452" s="210" t="str">
        <f>IF(Table1[[#This Row],[LIBRARY ID]]="","",Table1[[#This Row],[VOLUME]])</f>
        <v/>
      </c>
      <c r="Q1452" s="210" t="str">
        <f>IF(Table1[[#This Row],[LIBRARY ID]]="","",Table1[[#This Row],[CONCENTRATION]]*Table1[[#This Row],[VOLUME]])</f>
        <v/>
      </c>
      <c r="R1452" s="196" t="s">
        <v>984</v>
      </c>
      <c r="S1452" s="207" t="str">
        <f>IF(Table1[[#This Row],[LIBRARY ID]]="","",CONCATENATE('Sample information'!$B$16,"_",Table1[[#This Row],[PLATE]],"_org_",Table1[[#This Row],[DATE SAMPLE DELIVERY]]))</f>
        <v/>
      </c>
      <c r="T1452" s="121" t="str">
        <f>IF(Table1[[#This Row],[DATE SAMPLE DELIVERY]]="","",(CONCATENATE(20,LEFT(Table1[[#This Row],[DATE SAMPLE DELIVERY]],2),"-",(MID(Table1[[#This Row],[DATE SAMPLE DELIVERY]],3,2)),"-",(RIGHT(Table1[[#This Row],[DATE SAMPLE DELIVERY]],2)))))</f>
        <v/>
      </c>
      <c r="U1452" s="122" t="str">
        <f>IF(Table1[[#This Row],[LIBRARY ID]]="","",IF('Sample information'!$B$22="","RML",'Sample information'!$B$22))</f>
        <v/>
      </c>
      <c r="V1452" s="121" t="s">
        <v>280</v>
      </c>
      <c r="W1452" s="195"/>
      <c r="X1452" s="195"/>
      <c r="Y1452" s="197"/>
      <c r="Z1452" s="197"/>
      <c r="AA1452" s="198"/>
      <c r="AB1452" s="197"/>
      <c r="AC1452" s="199"/>
      <c r="AD1452" s="200"/>
      <c r="AE1452" s="201"/>
      <c r="AF1452" s="195"/>
      <c r="AG1452" s="121"/>
      <c r="AH1452" s="121"/>
      <c r="AI1452" s="121"/>
      <c r="AJ1452" s="121"/>
      <c r="AK1452" s="121"/>
      <c r="AL1452" s="121"/>
      <c r="AM1452" s="121"/>
      <c r="AN1452" s="121"/>
      <c r="AO1452" s="121"/>
      <c r="AP1452" s="121"/>
      <c r="AQ1452" s="121"/>
      <c r="AR1452" s="121"/>
      <c r="AS1452" s="121"/>
      <c r="AT1452" s="121"/>
      <c r="AU1452" s="121"/>
      <c r="AV1452" s="121"/>
      <c r="AW1452" s="121"/>
      <c r="AX1452" s="121"/>
      <c r="AY1452" s="121"/>
      <c r="AZ1452" s="121"/>
      <c r="BA1452" s="121"/>
      <c r="BB1452" s="121"/>
      <c r="BC1452" s="121"/>
      <c r="BD1452" s="121"/>
      <c r="BE1452" s="121"/>
    </row>
    <row r="1453" spans="1:57" s="122" customFormat="1" ht="15">
      <c r="A1453" s="202" t="str">
        <f>IF(Table1[[#This Row],[LIBRARY ID]]="","",CONCATENATE('Sample information'!B$16," #1"," ",Table1[[#This Row],[DATE SAMPLE DELIVERY]]))</f>
        <v/>
      </c>
      <c r="B1453" s="202" t="str">
        <f>IF(Table1[[#This Row],[LIBRARY ID]]="","",CONCATENATE('Sample information'!B$16,"-",Table1[[#This Row],[LIBRARY ID]]))</f>
        <v/>
      </c>
      <c r="C1453" s="194"/>
      <c r="D1453" s="194"/>
      <c r="E1453" s="194"/>
      <c r="F1453" s="204" t="s">
        <v>547</v>
      </c>
      <c r="G1453" s="194"/>
      <c r="H1453" s="194"/>
      <c r="I1453" s="194"/>
      <c r="J1453" s="194"/>
      <c r="K1453" s="194"/>
      <c r="L1453" s="202" t="str">
        <f>IF(Table1[[#This Row],[INDEX CATEGORY]]="",CONCATENATE("Custom (",Table1[[#This Row],[CUSTOM INDEX]],")"),IF(Table1[[#This Row],[INDEX CATEGORY]]="No index","Custom (None)",INDEX(Index!$C$3:$X$230,MATCH(Table1[[#This Row],[INDEX NUMBER]],Index!$B$3:$B$230,0),MATCH(Table1[[#This Row],[INDEX CATEGORY]],Index!$C$2:$X$2,0))))</f>
        <v>Custom ()</v>
      </c>
      <c r="M1453" s="205"/>
      <c r="N1453" s="206" t="s">
        <v>5</v>
      </c>
      <c r="O1453" s="205" t="s">
        <v>29</v>
      </c>
      <c r="P1453" s="210" t="str">
        <f>IF(Table1[[#This Row],[LIBRARY ID]]="","",Table1[[#This Row],[VOLUME]])</f>
        <v/>
      </c>
      <c r="Q1453" s="210" t="str">
        <f>IF(Table1[[#This Row],[LIBRARY ID]]="","",Table1[[#This Row],[CONCENTRATION]]*Table1[[#This Row],[VOLUME]])</f>
        <v/>
      </c>
      <c r="R1453" s="196" t="s">
        <v>984</v>
      </c>
      <c r="S1453" s="207" t="str">
        <f>IF(Table1[[#This Row],[LIBRARY ID]]="","",CONCATENATE('Sample information'!$B$16,"_",Table1[[#This Row],[PLATE]],"_org_",Table1[[#This Row],[DATE SAMPLE DELIVERY]]))</f>
        <v/>
      </c>
      <c r="T1453" s="121" t="str">
        <f>IF(Table1[[#This Row],[DATE SAMPLE DELIVERY]]="","",(CONCATENATE(20,LEFT(Table1[[#This Row],[DATE SAMPLE DELIVERY]],2),"-",(MID(Table1[[#This Row],[DATE SAMPLE DELIVERY]],3,2)),"-",(RIGHT(Table1[[#This Row],[DATE SAMPLE DELIVERY]],2)))))</f>
        <v/>
      </c>
      <c r="U1453" s="122" t="str">
        <f>IF(Table1[[#This Row],[LIBRARY ID]]="","",IF('Sample information'!$B$22="","RML",'Sample information'!$B$22))</f>
        <v/>
      </c>
      <c r="V1453" s="121" t="s">
        <v>280</v>
      </c>
      <c r="W1453" s="195"/>
      <c r="X1453" s="195"/>
      <c r="Y1453" s="197"/>
      <c r="Z1453" s="197"/>
      <c r="AA1453" s="198"/>
      <c r="AB1453" s="197"/>
      <c r="AC1453" s="199"/>
      <c r="AD1453" s="200"/>
      <c r="AE1453" s="201"/>
      <c r="AF1453" s="195"/>
      <c r="AG1453" s="121"/>
      <c r="AH1453" s="121"/>
      <c r="AI1453" s="121"/>
      <c r="AJ1453" s="121"/>
      <c r="AK1453" s="121"/>
      <c r="AL1453" s="121"/>
      <c r="AM1453" s="121"/>
      <c r="AN1453" s="121"/>
      <c r="AO1453" s="121"/>
      <c r="AP1453" s="121"/>
      <c r="AQ1453" s="121"/>
      <c r="AR1453" s="121"/>
      <c r="AS1453" s="121"/>
      <c r="AT1453" s="121"/>
      <c r="AU1453" s="121"/>
      <c r="AV1453" s="121"/>
      <c r="AW1453" s="121"/>
      <c r="AX1453" s="121"/>
      <c r="AY1453" s="121"/>
      <c r="AZ1453" s="121"/>
      <c r="BA1453" s="121"/>
      <c r="BB1453" s="121"/>
      <c r="BC1453" s="121"/>
      <c r="BD1453" s="121"/>
      <c r="BE1453" s="121"/>
    </row>
    <row r="1454" spans="1:57" s="122" customFormat="1" ht="15">
      <c r="A1454" s="202" t="str">
        <f>IF(Table1[[#This Row],[LIBRARY ID]]="","",CONCATENATE('Sample information'!B$16," #1"," ",Table1[[#This Row],[DATE SAMPLE DELIVERY]]))</f>
        <v/>
      </c>
      <c r="B1454" s="202" t="str">
        <f>IF(Table1[[#This Row],[LIBRARY ID]]="","",CONCATENATE('Sample information'!B$16,"-",Table1[[#This Row],[LIBRARY ID]]))</f>
        <v/>
      </c>
      <c r="C1454" s="194"/>
      <c r="D1454" s="194"/>
      <c r="E1454" s="194"/>
      <c r="F1454" s="204" t="s">
        <v>547</v>
      </c>
      <c r="G1454" s="194"/>
      <c r="H1454" s="194"/>
      <c r="I1454" s="194"/>
      <c r="J1454" s="194"/>
      <c r="K1454" s="194"/>
      <c r="L1454" s="202" t="str">
        <f>IF(Table1[[#This Row],[INDEX CATEGORY]]="",CONCATENATE("Custom (",Table1[[#This Row],[CUSTOM INDEX]],")"),IF(Table1[[#This Row],[INDEX CATEGORY]]="No index","Custom (None)",INDEX(Index!$C$3:$X$230,MATCH(Table1[[#This Row],[INDEX NUMBER]],Index!$B$3:$B$230,0),MATCH(Table1[[#This Row],[INDEX CATEGORY]],Index!$C$2:$X$2,0))))</f>
        <v>Custom ()</v>
      </c>
      <c r="M1454" s="205"/>
      <c r="N1454" s="206" t="s">
        <v>5</v>
      </c>
      <c r="O1454" s="205" t="s">
        <v>30</v>
      </c>
      <c r="P1454" s="210" t="str">
        <f>IF(Table1[[#This Row],[LIBRARY ID]]="","",Table1[[#This Row],[VOLUME]])</f>
        <v/>
      </c>
      <c r="Q1454" s="210" t="str">
        <f>IF(Table1[[#This Row],[LIBRARY ID]]="","",Table1[[#This Row],[CONCENTRATION]]*Table1[[#This Row],[VOLUME]])</f>
        <v/>
      </c>
      <c r="R1454" s="196" t="s">
        <v>984</v>
      </c>
      <c r="S1454" s="207" t="str">
        <f>IF(Table1[[#This Row],[LIBRARY ID]]="","",CONCATENATE('Sample information'!$B$16,"_",Table1[[#This Row],[PLATE]],"_org_",Table1[[#This Row],[DATE SAMPLE DELIVERY]]))</f>
        <v/>
      </c>
      <c r="T1454" s="121" t="str">
        <f>IF(Table1[[#This Row],[DATE SAMPLE DELIVERY]]="","",(CONCATENATE(20,LEFT(Table1[[#This Row],[DATE SAMPLE DELIVERY]],2),"-",(MID(Table1[[#This Row],[DATE SAMPLE DELIVERY]],3,2)),"-",(RIGHT(Table1[[#This Row],[DATE SAMPLE DELIVERY]],2)))))</f>
        <v/>
      </c>
      <c r="U1454" s="122" t="str">
        <f>IF(Table1[[#This Row],[LIBRARY ID]]="","",IF('Sample information'!$B$22="","RML",'Sample information'!$B$22))</f>
        <v/>
      </c>
      <c r="V1454" s="121" t="s">
        <v>280</v>
      </c>
      <c r="W1454" s="195"/>
      <c r="X1454" s="195"/>
      <c r="Y1454" s="197"/>
      <c r="Z1454" s="197"/>
      <c r="AA1454" s="198"/>
      <c r="AB1454" s="197"/>
      <c r="AC1454" s="199"/>
      <c r="AD1454" s="200"/>
      <c r="AE1454" s="201"/>
      <c r="AF1454" s="195"/>
      <c r="AG1454" s="121"/>
      <c r="AH1454" s="121"/>
      <c r="AI1454" s="121"/>
      <c r="AJ1454" s="121"/>
      <c r="AK1454" s="121"/>
      <c r="AL1454" s="121"/>
      <c r="AM1454" s="121"/>
      <c r="AN1454" s="121"/>
      <c r="AO1454" s="121"/>
      <c r="AP1454" s="121"/>
      <c r="AQ1454" s="121"/>
      <c r="AR1454" s="121"/>
      <c r="AS1454" s="121"/>
      <c r="AT1454" s="121"/>
      <c r="AU1454" s="121"/>
      <c r="AV1454" s="121"/>
      <c r="AW1454" s="121"/>
      <c r="AX1454" s="121"/>
      <c r="AY1454" s="121"/>
      <c r="AZ1454" s="121"/>
      <c r="BA1454" s="121"/>
      <c r="BB1454" s="121"/>
      <c r="BC1454" s="121"/>
      <c r="BD1454" s="121"/>
      <c r="BE1454" s="121"/>
    </row>
    <row r="1455" spans="1:57" s="122" customFormat="1" ht="15">
      <c r="A1455" s="202" t="str">
        <f>IF(Table1[[#This Row],[LIBRARY ID]]="","",CONCATENATE('Sample information'!B$16," #1"," ",Table1[[#This Row],[DATE SAMPLE DELIVERY]]))</f>
        <v/>
      </c>
      <c r="B1455" s="202" t="str">
        <f>IF(Table1[[#This Row],[LIBRARY ID]]="","",CONCATENATE('Sample information'!B$16,"-",Table1[[#This Row],[LIBRARY ID]]))</f>
        <v/>
      </c>
      <c r="C1455" s="194"/>
      <c r="D1455" s="194"/>
      <c r="E1455" s="194"/>
      <c r="F1455" s="204" t="s">
        <v>547</v>
      </c>
      <c r="G1455" s="194"/>
      <c r="H1455" s="194"/>
      <c r="I1455" s="194"/>
      <c r="J1455" s="194"/>
      <c r="K1455" s="194"/>
      <c r="L1455" s="202" t="str">
        <f>IF(Table1[[#This Row],[INDEX CATEGORY]]="",CONCATENATE("Custom (",Table1[[#This Row],[CUSTOM INDEX]],")"),IF(Table1[[#This Row],[INDEX CATEGORY]]="No index","Custom (None)",INDEX(Index!$C$3:$X$230,MATCH(Table1[[#This Row],[INDEX NUMBER]],Index!$B$3:$B$230,0),MATCH(Table1[[#This Row],[INDEX CATEGORY]],Index!$C$2:$X$2,0))))</f>
        <v>Custom ()</v>
      </c>
      <c r="M1455" s="205"/>
      <c r="N1455" s="206" t="s">
        <v>5</v>
      </c>
      <c r="O1455" s="205" t="s">
        <v>31</v>
      </c>
      <c r="P1455" s="210" t="str">
        <f>IF(Table1[[#This Row],[LIBRARY ID]]="","",Table1[[#This Row],[VOLUME]])</f>
        <v/>
      </c>
      <c r="Q1455" s="210" t="str">
        <f>IF(Table1[[#This Row],[LIBRARY ID]]="","",Table1[[#This Row],[CONCENTRATION]]*Table1[[#This Row],[VOLUME]])</f>
        <v/>
      </c>
      <c r="R1455" s="196" t="s">
        <v>984</v>
      </c>
      <c r="S1455" s="207" t="str">
        <f>IF(Table1[[#This Row],[LIBRARY ID]]="","",CONCATENATE('Sample information'!$B$16,"_",Table1[[#This Row],[PLATE]],"_org_",Table1[[#This Row],[DATE SAMPLE DELIVERY]]))</f>
        <v/>
      </c>
      <c r="T1455" s="121" t="str">
        <f>IF(Table1[[#This Row],[DATE SAMPLE DELIVERY]]="","",(CONCATENATE(20,LEFT(Table1[[#This Row],[DATE SAMPLE DELIVERY]],2),"-",(MID(Table1[[#This Row],[DATE SAMPLE DELIVERY]],3,2)),"-",(RIGHT(Table1[[#This Row],[DATE SAMPLE DELIVERY]],2)))))</f>
        <v/>
      </c>
      <c r="U1455" s="122" t="str">
        <f>IF(Table1[[#This Row],[LIBRARY ID]]="","",IF('Sample information'!$B$22="","RML",'Sample information'!$B$22))</f>
        <v/>
      </c>
      <c r="V1455" s="121" t="s">
        <v>280</v>
      </c>
      <c r="W1455" s="195"/>
      <c r="X1455" s="195"/>
      <c r="Y1455" s="197"/>
      <c r="Z1455" s="197"/>
      <c r="AA1455" s="198"/>
      <c r="AB1455" s="197"/>
      <c r="AC1455" s="199"/>
      <c r="AD1455" s="200"/>
      <c r="AE1455" s="201"/>
      <c r="AF1455" s="195"/>
      <c r="AG1455" s="121"/>
      <c r="AH1455" s="121"/>
      <c r="AI1455" s="121"/>
      <c r="AJ1455" s="121"/>
      <c r="AK1455" s="121"/>
      <c r="AL1455" s="121"/>
      <c r="AM1455" s="121"/>
      <c r="AN1455" s="121"/>
      <c r="AO1455" s="121"/>
      <c r="AP1455" s="121"/>
      <c r="AQ1455" s="121"/>
      <c r="AR1455" s="121"/>
      <c r="AS1455" s="121"/>
      <c r="AT1455" s="121"/>
      <c r="AU1455" s="121"/>
      <c r="AV1455" s="121"/>
      <c r="AW1455" s="121"/>
      <c r="AX1455" s="121"/>
      <c r="AY1455" s="121"/>
      <c r="AZ1455" s="121"/>
      <c r="BA1455" s="121"/>
      <c r="BB1455" s="121"/>
      <c r="BC1455" s="121"/>
      <c r="BD1455" s="121"/>
      <c r="BE1455" s="121"/>
    </row>
    <row r="1456" spans="1:57" s="122" customFormat="1" ht="15">
      <c r="A1456" s="202" t="str">
        <f>IF(Table1[[#This Row],[LIBRARY ID]]="","",CONCATENATE('Sample information'!B$16," #1"," ",Table1[[#This Row],[DATE SAMPLE DELIVERY]]))</f>
        <v/>
      </c>
      <c r="B1456" s="202" t="str">
        <f>IF(Table1[[#This Row],[LIBRARY ID]]="","",CONCATENATE('Sample information'!B$16,"-",Table1[[#This Row],[LIBRARY ID]]))</f>
        <v/>
      </c>
      <c r="C1456" s="194"/>
      <c r="D1456" s="194"/>
      <c r="E1456" s="194"/>
      <c r="F1456" s="204" t="s">
        <v>547</v>
      </c>
      <c r="G1456" s="194"/>
      <c r="H1456" s="194"/>
      <c r="I1456" s="194"/>
      <c r="J1456" s="194"/>
      <c r="K1456" s="194"/>
      <c r="L1456" s="202" t="str">
        <f>IF(Table1[[#This Row],[INDEX CATEGORY]]="",CONCATENATE("Custom (",Table1[[#This Row],[CUSTOM INDEX]],")"),IF(Table1[[#This Row],[INDEX CATEGORY]]="No index","Custom (None)",INDEX(Index!$C$3:$X$230,MATCH(Table1[[#This Row],[INDEX NUMBER]],Index!$B$3:$B$230,0),MATCH(Table1[[#This Row],[INDEX CATEGORY]],Index!$C$2:$X$2,0))))</f>
        <v>Custom ()</v>
      </c>
      <c r="M1456" s="205"/>
      <c r="N1456" s="206" t="s">
        <v>5</v>
      </c>
      <c r="O1456" s="205" t="s">
        <v>32</v>
      </c>
      <c r="P1456" s="210" t="str">
        <f>IF(Table1[[#This Row],[LIBRARY ID]]="","",Table1[[#This Row],[VOLUME]])</f>
        <v/>
      </c>
      <c r="Q1456" s="210" t="str">
        <f>IF(Table1[[#This Row],[LIBRARY ID]]="","",Table1[[#This Row],[CONCENTRATION]]*Table1[[#This Row],[VOLUME]])</f>
        <v/>
      </c>
      <c r="R1456" s="196" t="s">
        <v>984</v>
      </c>
      <c r="S1456" s="207" t="str">
        <f>IF(Table1[[#This Row],[LIBRARY ID]]="","",CONCATENATE('Sample information'!$B$16,"_",Table1[[#This Row],[PLATE]],"_org_",Table1[[#This Row],[DATE SAMPLE DELIVERY]]))</f>
        <v/>
      </c>
      <c r="T1456" s="121" t="str">
        <f>IF(Table1[[#This Row],[DATE SAMPLE DELIVERY]]="","",(CONCATENATE(20,LEFT(Table1[[#This Row],[DATE SAMPLE DELIVERY]],2),"-",(MID(Table1[[#This Row],[DATE SAMPLE DELIVERY]],3,2)),"-",(RIGHT(Table1[[#This Row],[DATE SAMPLE DELIVERY]],2)))))</f>
        <v/>
      </c>
      <c r="U1456" s="122" t="str">
        <f>IF(Table1[[#This Row],[LIBRARY ID]]="","",IF('Sample information'!$B$22="","RML",'Sample information'!$B$22))</f>
        <v/>
      </c>
      <c r="V1456" s="121" t="s">
        <v>280</v>
      </c>
      <c r="W1456" s="195"/>
      <c r="X1456" s="195"/>
      <c r="Y1456" s="197"/>
      <c r="Z1456" s="197"/>
      <c r="AA1456" s="198"/>
      <c r="AB1456" s="197"/>
      <c r="AC1456" s="199"/>
      <c r="AD1456" s="200"/>
      <c r="AE1456" s="201"/>
      <c r="AF1456" s="195"/>
      <c r="AG1456" s="121"/>
      <c r="AH1456" s="121"/>
      <c r="AI1456" s="121"/>
      <c r="AJ1456" s="121"/>
      <c r="AK1456" s="121"/>
      <c r="AL1456" s="121"/>
      <c r="AM1456" s="121"/>
      <c r="AN1456" s="121"/>
      <c r="AO1456" s="121"/>
      <c r="AP1456" s="121"/>
      <c r="AQ1456" s="121"/>
      <c r="AR1456" s="121"/>
      <c r="AS1456" s="121"/>
      <c r="AT1456" s="121"/>
      <c r="AU1456" s="121"/>
      <c r="AV1456" s="121"/>
      <c r="AW1456" s="121"/>
      <c r="AX1456" s="121"/>
      <c r="AY1456" s="121"/>
      <c r="AZ1456" s="121"/>
      <c r="BA1456" s="121"/>
      <c r="BB1456" s="121"/>
      <c r="BC1456" s="121"/>
      <c r="BD1456" s="121"/>
      <c r="BE1456" s="121"/>
    </row>
    <row r="1457" spans="1:57" s="122" customFormat="1" ht="15">
      <c r="A1457" s="202" t="str">
        <f>IF(Table1[[#This Row],[LIBRARY ID]]="","",CONCATENATE('Sample information'!B$16," #1"," ",Table1[[#This Row],[DATE SAMPLE DELIVERY]]))</f>
        <v/>
      </c>
      <c r="B1457" s="202" t="str">
        <f>IF(Table1[[#This Row],[LIBRARY ID]]="","",CONCATENATE('Sample information'!B$16,"-",Table1[[#This Row],[LIBRARY ID]]))</f>
        <v/>
      </c>
      <c r="C1457" s="194"/>
      <c r="D1457" s="194"/>
      <c r="E1457" s="194"/>
      <c r="F1457" s="204" t="s">
        <v>547</v>
      </c>
      <c r="G1457" s="194"/>
      <c r="H1457" s="194"/>
      <c r="I1457" s="194"/>
      <c r="J1457" s="194"/>
      <c r="K1457" s="194"/>
      <c r="L1457" s="202" t="str">
        <f>IF(Table1[[#This Row],[INDEX CATEGORY]]="",CONCATENATE("Custom (",Table1[[#This Row],[CUSTOM INDEX]],")"),IF(Table1[[#This Row],[INDEX CATEGORY]]="No index","Custom (None)",INDEX(Index!$C$3:$X$230,MATCH(Table1[[#This Row],[INDEX NUMBER]],Index!$B$3:$B$230,0),MATCH(Table1[[#This Row],[INDEX CATEGORY]],Index!$C$2:$X$2,0))))</f>
        <v>Custom ()</v>
      </c>
      <c r="M1457" s="205"/>
      <c r="N1457" s="206" t="s">
        <v>5</v>
      </c>
      <c r="O1457" s="205" t="s">
        <v>33</v>
      </c>
      <c r="P1457" s="210" t="str">
        <f>IF(Table1[[#This Row],[LIBRARY ID]]="","",Table1[[#This Row],[VOLUME]])</f>
        <v/>
      </c>
      <c r="Q1457" s="210" t="str">
        <f>IF(Table1[[#This Row],[LIBRARY ID]]="","",Table1[[#This Row],[CONCENTRATION]]*Table1[[#This Row],[VOLUME]])</f>
        <v/>
      </c>
      <c r="R1457" s="196" t="s">
        <v>984</v>
      </c>
      <c r="S1457" s="207" t="str">
        <f>IF(Table1[[#This Row],[LIBRARY ID]]="","",CONCATENATE('Sample information'!$B$16,"_",Table1[[#This Row],[PLATE]],"_org_",Table1[[#This Row],[DATE SAMPLE DELIVERY]]))</f>
        <v/>
      </c>
      <c r="T1457" s="121" t="str">
        <f>IF(Table1[[#This Row],[DATE SAMPLE DELIVERY]]="","",(CONCATENATE(20,LEFT(Table1[[#This Row],[DATE SAMPLE DELIVERY]],2),"-",(MID(Table1[[#This Row],[DATE SAMPLE DELIVERY]],3,2)),"-",(RIGHT(Table1[[#This Row],[DATE SAMPLE DELIVERY]],2)))))</f>
        <v/>
      </c>
      <c r="U1457" s="122" t="str">
        <f>IF(Table1[[#This Row],[LIBRARY ID]]="","",IF('Sample information'!$B$22="","RML",'Sample information'!$B$22))</f>
        <v/>
      </c>
      <c r="V1457" s="121" t="s">
        <v>280</v>
      </c>
      <c r="W1457" s="195"/>
      <c r="X1457" s="195"/>
      <c r="Y1457" s="197"/>
      <c r="Z1457" s="197"/>
      <c r="AA1457" s="198"/>
      <c r="AB1457" s="197"/>
      <c r="AC1457" s="199"/>
      <c r="AD1457" s="200"/>
      <c r="AE1457" s="201"/>
      <c r="AF1457" s="195"/>
      <c r="AG1457" s="121"/>
      <c r="AH1457" s="121"/>
      <c r="AI1457" s="121"/>
      <c r="AJ1457" s="121"/>
      <c r="AK1457" s="121"/>
      <c r="AL1457" s="121"/>
      <c r="AM1457" s="121"/>
      <c r="AN1457" s="121"/>
      <c r="AO1457" s="121"/>
      <c r="AP1457" s="121"/>
      <c r="AQ1457" s="121"/>
      <c r="AR1457" s="121"/>
      <c r="AS1457" s="121"/>
      <c r="AT1457" s="121"/>
      <c r="AU1457" s="121"/>
      <c r="AV1457" s="121"/>
      <c r="AW1457" s="121"/>
      <c r="AX1457" s="121"/>
      <c r="AY1457" s="121"/>
      <c r="AZ1457" s="121"/>
      <c r="BA1457" s="121"/>
      <c r="BB1457" s="121"/>
      <c r="BC1457" s="121"/>
      <c r="BD1457" s="121"/>
      <c r="BE1457" s="121"/>
    </row>
    <row r="1458" spans="1:57" s="122" customFormat="1" ht="15">
      <c r="A1458" s="202" t="str">
        <f>IF(Table1[[#This Row],[LIBRARY ID]]="","",CONCATENATE('Sample information'!B$16," #1"," ",Table1[[#This Row],[DATE SAMPLE DELIVERY]]))</f>
        <v/>
      </c>
      <c r="B1458" s="202" t="str">
        <f>IF(Table1[[#This Row],[LIBRARY ID]]="","",CONCATENATE('Sample information'!B$16,"-",Table1[[#This Row],[LIBRARY ID]]))</f>
        <v/>
      </c>
      <c r="C1458" s="194"/>
      <c r="D1458" s="194"/>
      <c r="E1458" s="194"/>
      <c r="F1458" s="204" t="s">
        <v>547</v>
      </c>
      <c r="G1458" s="194"/>
      <c r="H1458" s="194"/>
      <c r="I1458" s="194"/>
      <c r="J1458" s="194"/>
      <c r="K1458" s="194"/>
      <c r="L1458" s="202" t="str">
        <f>IF(Table1[[#This Row],[INDEX CATEGORY]]="",CONCATENATE("Custom (",Table1[[#This Row],[CUSTOM INDEX]],")"),IF(Table1[[#This Row],[INDEX CATEGORY]]="No index","Custom (None)",INDEX(Index!$C$3:$X$230,MATCH(Table1[[#This Row],[INDEX NUMBER]],Index!$B$3:$B$230,0),MATCH(Table1[[#This Row],[INDEX CATEGORY]],Index!$C$2:$X$2,0))))</f>
        <v>Custom ()</v>
      </c>
      <c r="M1458" s="205"/>
      <c r="N1458" s="206" t="s">
        <v>5</v>
      </c>
      <c r="O1458" s="205" t="s">
        <v>34</v>
      </c>
      <c r="P1458" s="210" t="str">
        <f>IF(Table1[[#This Row],[LIBRARY ID]]="","",Table1[[#This Row],[VOLUME]])</f>
        <v/>
      </c>
      <c r="Q1458" s="210" t="str">
        <f>IF(Table1[[#This Row],[LIBRARY ID]]="","",Table1[[#This Row],[CONCENTRATION]]*Table1[[#This Row],[VOLUME]])</f>
        <v/>
      </c>
      <c r="R1458" s="196" t="s">
        <v>984</v>
      </c>
      <c r="S1458" s="207" t="str">
        <f>IF(Table1[[#This Row],[LIBRARY ID]]="","",CONCATENATE('Sample information'!$B$16,"_",Table1[[#This Row],[PLATE]],"_org_",Table1[[#This Row],[DATE SAMPLE DELIVERY]]))</f>
        <v/>
      </c>
      <c r="T1458" s="121" t="str">
        <f>IF(Table1[[#This Row],[DATE SAMPLE DELIVERY]]="","",(CONCATENATE(20,LEFT(Table1[[#This Row],[DATE SAMPLE DELIVERY]],2),"-",(MID(Table1[[#This Row],[DATE SAMPLE DELIVERY]],3,2)),"-",(RIGHT(Table1[[#This Row],[DATE SAMPLE DELIVERY]],2)))))</f>
        <v/>
      </c>
      <c r="U1458" s="122" t="str">
        <f>IF(Table1[[#This Row],[LIBRARY ID]]="","",IF('Sample information'!$B$22="","RML",'Sample information'!$B$22))</f>
        <v/>
      </c>
      <c r="V1458" s="121" t="s">
        <v>280</v>
      </c>
      <c r="W1458" s="195"/>
      <c r="X1458" s="195"/>
      <c r="Y1458" s="197"/>
      <c r="Z1458" s="197"/>
      <c r="AA1458" s="198"/>
      <c r="AB1458" s="197"/>
      <c r="AC1458" s="199"/>
      <c r="AD1458" s="200"/>
      <c r="AE1458" s="201"/>
      <c r="AF1458" s="195"/>
      <c r="AG1458" s="121"/>
      <c r="AH1458" s="121"/>
      <c r="AI1458" s="121"/>
      <c r="AJ1458" s="121"/>
      <c r="AK1458" s="121"/>
      <c r="AL1458" s="121"/>
      <c r="AM1458" s="121"/>
      <c r="AN1458" s="121"/>
      <c r="AO1458" s="121"/>
      <c r="AP1458" s="121"/>
      <c r="AQ1458" s="121"/>
      <c r="AR1458" s="121"/>
      <c r="AS1458" s="121"/>
      <c r="AT1458" s="121"/>
      <c r="AU1458" s="121"/>
      <c r="AV1458" s="121"/>
      <c r="AW1458" s="121"/>
      <c r="AX1458" s="121"/>
      <c r="AY1458" s="121"/>
      <c r="AZ1458" s="121"/>
      <c r="BA1458" s="121"/>
      <c r="BB1458" s="121"/>
      <c r="BC1458" s="121"/>
      <c r="BD1458" s="121"/>
      <c r="BE1458" s="121"/>
    </row>
    <row r="1459" spans="1:57" s="122" customFormat="1" ht="15">
      <c r="A1459" s="202" t="str">
        <f>IF(Table1[[#This Row],[LIBRARY ID]]="","",CONCATENATE('Sample information'!B$16," #1"," ",Table1[[#This Row],[DATE SAMPLE DELIVERY]]))</f>
        <v/>
      </c>
      <c r="B1459" s="202" t="str">
        <f>IF(Table1[[#This Row],[LIBRARY ID]]="","",CONCATENATE('Sample information'!B$16,"-",Table1[[#This Row],[LIBRARY ID]]))</f>
        <v/>
      </c>
      <c r="C1459" s="194"/>
      <c r="D1459" s="194"/>
      <c r="E1459" s="194"/>
      <c r="F1459" s="204" t="s">
        <v>547</v>
      </c>
      <c r="G1459" s="194"/>
      <c r="H1459" s="194"/>
      <c r="I1459" s="194"/>
      <c r="J1459" s="194"/>
      <c r="K1459" s="194"/>
      <c r="L1459" s="202" t="str">
        <f>IF(Table1[[#This Row],[INDEX CATEGORY]]="",CONCATENATE("Custom (",Table1[[#This Row],[CUSTOM INDEX]],")"),IF(Table1[[#This Row],[INDEX CATEGORY]]="No index","Custom (None)",INDEX(Index!$C$3:$X$230,MATCH(Table1[[#This Row],[INDEX NUMBER]],Index!$B$3:$B$230,0),MATCH(Table1[[#This Row],[INDEX CATEGORY]],Index!$C$2:$X$2,0))))</f>
        <v>Custom ()</v>
      </c>
      <c r="M1459" s="205"/>
      <c r="N1459" s="206" t="s">
        <v>5</v>
      </c>
      <c r="O1459" s="205" t="s">
        <v>35</v>
      </c>
      <c r="P1459" s="210" t="str">
        <f>IF(Table1[[#This Row],[LIBRARY ID]]="","",Table1[[#This Row],[VOLUME]])</f>
        <v/>
      </c>
      <c r="Q1459" s="210" t="str">
        <f>IF(Table1[[#This Row],[LIBRARY ID]]="","",Table1[[#This Row],[CONCENTRATION]]*Table1[[#This Row],[VOLUME]])</f>
        <v/>
      </c>
      <c r="R1459" s="196" t="s">
        <v>984</v>
      </c>
      <c r="S1459" s="207" t="str">
        <f>IF(Table1[[#This Row],[LIBRARY ID]]="","",CONCATENATE('Sample information'!$B$16,"_",Table1[[#This Row],[PLATE]],"_org_",Table1[[#This Row],[DATE SAMPLE DELIVERY]]))</f>
        <v/>
      </c>
      <c r="T1459" s="121" t="str">
        <f>IF(Table1[[#This Row],[DATE SAMPLE DELIVERY]]="","",(CONCATENATE(20,LEFT(Table1[[#This Row],[DATE SAMPLE DELIVERY]],2),"-",(MID(Table1[[#This Row],[DATE SAMPLE DELIVERY]],3,2)),"-",(RIGHT(Table1[[#This Row],[DATE SAMPLE DELIVERY]],2)))))</f>
        <v/>
      </c>
      <c r="U1459" s="122" t="str">
        <f>IF(Table1[[#This Row],[LIBRARY ID]]="","",IF('Sample information'!$B$22="","RML",'Sample information'!$B$22))</f>
        <v/>
      </c>
      <c r="V1459" s="121" t="s">
        <v>280</v>
      </c>
      <c r="W1459" s="195"/>
      <c r="X1459" s="195"/>
      <c r="Y1459" s="197"/>
      <c r="Z1459" s="197"/>
      <c r="AA1459" s="198"/>
      <c r="AB1459" s="197"/>
      <c r="AC1459" s="199"/>
      <c r="AD1459" s="200"/>
      <c r="AE1459" s="201"/>
      <c r="AF1459" s="195"/>
      <c r="AG1459" s="121"/>
      <c r="AH1459" s="121"/>
      <c r="AI1459" s="121"/>
      <c r="AJ1459" s="121"/>
      <c r="AK1459" s="121"/>
      <c r="AL1459" s="121"/>
      <c r="AM1459" s="121"/>
      <c r="AN1459" s="121"/>
      <c r="AO1459" s="121"/>
      <c r="AP1459" s="121"/>
      <c r="AQ1459" s="121"/>
      <c r="AR1459" s="121"/>
      <c r="AS1459" s="121"/>
      <c r="AT1459" s="121"/>
      <c r="AU1459" s="121"/>
      <c r="AV1459" s="121"/>
      <c r="AW1459" s="121"/>
      <c r="AX1459" s="121"/>
      <c r="AY1459" s="121"/>
      <c r="AZ1459" s="121"/>
      <c r="BA1459" s="121"/>
      <c r="BB1459" s="121"/>
      <c r="BC1459" s="121"/>
      <c r="BD1459" s="121"/>
      <c r="BE1459" s="121"/>
    </row>
    <row r="1460" spans="1:57" s="122" customFormat="1" ht="15">
      <c r="A1460" s="202" t="str">
        <f>IF(Table1[[#This Row],[LIBRARY ID]]="","",CONCATENATE('Sample information'!B$16," #1"," ",Table1[[#This Row],[DATE SAMPLE DELIVERY]]))</f>
        <v/>
      </c>
      <c r="B1460" s="202" t="str">
        <f>IF(Table1[[#This Row],[LIBRARY ID]]="","",CONCATENATE('Sample information'!B$16,"-",Table1[[#This Row],[LIBRARY ID]]))</f>
        <v/>
      </c>
      <c r="C1460" s="194"/>
      <c r="D1460" s="194"/>
      <c r="E1460" s="194"/>
      <c r="F1460" s="204" t="s">
        <v>547</v>
      </c>
      <c r="G1460" s="194"/>
      <c r="H1460" s="194"/>
      <c r="I1460" s="194"/>
      <c r="J1460" s="194"/>
      <c r="K1460" s="194"/>
      <c r="L1460" s="202" t="str">
        <f>IF(Table1[[#This Row],[INDEX CATEGORY]]="",CONCATENATE("Custom (",Table1[[#This Row],[CUSTOM INDEX]],")"),IF(Table1[[#This Row],[INDEX CATEGORY]]="No index","Custom (None)",INDEX(Index!$C$3:$X$230,MATCH(Table1[[#This Row],[INDEX NUMBER]],Index!$B$3:$B$230,0),MATCH(Table1[[#This Row],[INDEX CATEGORY]],Index!$C$2:$X$2,0))))</f>
        <v>Custom ()</v>
      </c>
      <c r="M1460" s="205"/>
      <c r="N1460" s="206" t="s">
        <v>5</v>
      </c>
      <c r="O1460" s="205" t="s">
        <v>36</v>
      </c>
      <c r="P1460" s="210" t="str">
        <f>IF(Table1[[#This Row],[LIBRARY ID]]="","",Table1[[#This Row],[VOLUME]])</f>
        <v/>
      </c>
      <c r="Q1460" s="210" t="str">
        <f>IF(Table1[[#This Row],[LIBRARY ID]]="","",Table1[[#This Row],[CONCENTRATION]]*Table1[[#This Row],[VOLUME]])</f>
        <v/>
      </c>
      <c r="R1460" s="196" t="s">
        <v>984</v>
      </c>
      <c r="S1460" s="207" t="str">
        <f>IF(Table1[[#This Row],[LIBRARY ID]]="","",CONCATENATE('Sample information'!$B$16,"_",Table1[[#This Row],[PLATE]],"_org_",Table1[[#This Row],[DATE SAMPLE DELIVERY]]))</f>
        <v/>
      </c>
      <c r="T1460" s="121" t="str">
        <f>IF(Table1[[#This Row],[DATE SAMPLE DELIVERY]]="","",(CONCATENATE(20,LEFT(Table1[[#This Row],[DATE SAMPLE DELIVERY]],2),"-",(MID(Table1[[#This Row],[DATE SAMPLE DELIVERY]],3,2)),"-",(RIGHT(Table1[[#This Row],[DATE SAMPLE DELIVERY]],2)))))</f>
        <v/>
      </c>
      <c r="U1460" s="122" t="str">
        <f>IF(Table1[[#This Row],[LIBRARY ID]]="","",IF('Sample information'!$B$22="","RML",'Sample information'!$B$22))</f>
        <v/>
      </c>
      <c r="V1460" s="121" t="s">
        <v>280</v>
      </c>
      <c r="W1460" s="195"/>
      <c r="X1460" s="195"/>
      <c r="Y1460" s="197"/>
      <c r="Z1460" s="197"/>
      <c r="AA1460" s="198"/>
      <c r="AB1460" s="197"/>
      <c r="AC1460" s="199"/>
      <c r="AD1460" s="200"/>
      <c r="AE1460" s="201"/>
      <c r="AF1460" s="195"/>
      <c r="AG1460" s="121"/>
      <c r="AH1460" s="121"/>
      <c r="AI1460" s="121"/>
      <c r="AJ1460" s="121"/>
      <c r="AK1460" s="121"/>
      <c r="AL1460" s="121"/>
      <c r="AM1460" s="121"/>
      <c r="AN1460" s="121"/>
      <c r="AO1460" s="121"/>
      <c r="AP1460" s="121"/>
      <c r="AQ1460" s="121"/>
      <c r="AR1460" s="121"/>
      <c r="AS1460" s="121"/>
      <c r="AT1460" s="121"/>
      <c r="AU1460" s="121"/>
      <c r="AV1460" s="121"/>
      <c r="AW1460" s="121"/>
      <c r="AX1460" s="121"/>
      <c r="AY1460" s="121"/>
      <c r="AZ1460" s="121"/>
      <c r="BA1460" s="121"/>
      <c r="BB1460" s="121"/>
      <c r="BC1460" s="121"/>
      <c r="BD1460" s="121"/>
      <c r="BE1460" s="121"/>
    </row>
    <row r="1461" spans="1:57" s="122" customFormat="1" ht="15">
      <c r="A1461" s="202" t="str">
        <f>IF(Table1[[#This Row],[LIBRARY ID]]="","",CONCATENATE('Sample information'!B$16," #1"," ",Table1[[#This Row],[DATE SAMPLE DELIVERY]]))</f>
        <v/>
      </c>
      <c r="B1461" s="202" t="str">
        <f>IF(Table1[[#This Row],[LIBRARY ID]]="","",CONCATENATE('Sample information'!B$16,"-",Table1[[#This Row],[LIBRARY ID]]))</f>
        <v/>
      </c>
      <c r="C1461" s="194"/>
      <c r="D1461" s="194"/>
      <c r="E1461" s="194"/>
      <c r="F1461" s="204" t="s">
        <v>547</v>
      </c>
      <c r="G1461" s="194"/>
      <c r="H1461" s="194"/>
      <c r="I1461" s="194"/>
      <c r="J1461" s="194"/>
      <c r="K1461" s="194"/>
      <c r="L1461" s="202" t="str">
        <f>IF(Table1[[#This Row],[INDEX CATEGORY]]="",CONCATENATE("Custom (",Table1[[#This Row],[CUSTOM INDEX]],")"),IF(Table1[[#This Row],[INDEX CATEGORY]]="No index","Custom (None)",INDEX(Index!$C$3:$X$230,MATCH(Table1[[#This Row],[INDEX NUMBER]],Index!$B$3:$B$230,0),MATCH(Table1[[#This Row],[INDEX CATEGORY]],Index!$C$2:$X$2,0))))</f>
        <v>Custom ()</v>
      </c>
      <c r="M1461" s="205"/>
      <c r="N1461" s="206" t="s">
        <v>5</v>
      </c>
      <c r="O1461" s="205" t="s">
        <v>37</v>
      </c>
      <c r="P1461" s="210" t="str">
        <f>IF(Table1[[#This Row],[LIBRARY ID]]="","",Table1[[#This Row],[VOLUME]])</f>
        <v/>
      </c>
      <c r="Q1461" s="210" t="str">
        <f>IF(Table1[[#This Row],[LIBRARY ID]]="","",Table1[[#This Row],[CONCENTRATION]]*Table1[[#This Row],[VOLUME]])</f>
        <v/>
      </c>
      <c r="R1461" s="196" t="s">
        <v>984</v>
      </c>
      <c r="S1461" s="207" t="str">
        <f>IF(Table1[[#This Row],[LIBRARY ID]]="","",CONCATENATE('Sample information'!$B$16,"_",Table1[[#This Row],[PLATE]],"_org_",Table1[[#This Row],[DATE SAMPLE DELIVERY]]))</f>
        <v/>
      </c>
      <c r="T1461" s="121" t="str">
        <f>IF(Table1[[#This Row],[DATE SAMPLE DELIVERY]]="","",(CONCATENATE(20,LEFT(Table1[[#This Row],[DATE SAMPLE DELIVERY]],2),"-",(MID(Table1[[#This Row],[DATE SAMPLE DELIVERY]],3,2)),"-",(RIGHT(Table1[[#This Row],[DATE SAMPLE DELIVERY]],2)))))</f>
        <v/>
      </c>
      <c r="U1461" s="122" t="str">
        <f>IF(Table1[[#This Row],[LIBRARY ID]]="","",IF('Sample information'!$B$22="","RML",'Sample information'!$B$22))</f>
        <v/>
      </c>
      <c r="V1461" s="121" t="s">
        <v>280</v>
      </c>
      <c r="W1461" s="195"/>
      <c r="X1461" s="195"/>
      <c r="Y1461" s="197"/>
      <c r="Z1461" s="197"/>
      <c r="AA1461" s="198"/>
      <c r="AB1461" s="197"/>
      <c r="AC1461" s="199"/>
      <c r="AD1461" s="200"/>
      <c r="AE1461" s="201"/>
      <c r="AF1461" s="195"/>
      <c r="AG1461" s="121"/>
      <c r="AH1461" s="121"/>
      <c r="AI1461" s="121"/>
      <c r="AJ1461" s="121"/>
      <c r="AK1461" s="121"/>
      <c r="AL1461" s="121"/>
      <c r="AM1461" s="121"/>
      <c r="AN1461" s="121"/>
      <c r="AO1461" s="121"/>
      <c r="AP1461" s="121"/>
      <c r="AQ1461" s="121"/>
      <c r="AR1461" s="121"/>
      <c r="AS1461" s="121"/>
      <c r="AT1461" s="121"/>
      <c r="AU1461" s="121"/>
      <c r="AV1461" s="121"/>
      <c r="AW1461" s="121"/>
      <c r="AX1461" s="121"/>
      <c r="AY1461" s="121"/>
      <c r="AZ1461" s="121"/>
      <c r="BA1461" s="121"/>
      <c r="BB1461" s="121"/>
      <c r="BC1461" s="121"/>
      <c r="BD1461" s="121"/>
      <c r="BE1461" s="121"/>
    </row>
    <row r="1462" spans="1:57" s="122" customFormat="1" ht="15">
      <c r="A1462" s="202" t="str">
        <f>IF(Table1[[#This Row],[LIBRARY ID]]="","",CONCATENATE('Sample information'!B$16," #1"," ",Table1[[#This Row],[DATE SAMPLE DELIVERY]]))</f>
        <v/>
      </c>
      <c r="B1462" s="202" t="str">
        <f>IF(Table1[[#This Row],[LIBRARY ID]]="","",CONCATENATE('Sample information'!B$16,"-",Table1[[#This Row],[LIBRARY ID]]))</f>
        <v/>
      </c>
      <c r="C1462" s="194"/>
      <c r="D1462" s="194"/>
      <c r="E1462" s="194"/>
      <c r="F1462" s="204" t="s">
        <v>547</v>
      </c>
      <c r="G1462" s="194"/>
      <c r="H1462" s="194"/>
      <c r="I1462" s="194"/>
      <c r="J1462" s="194"/>
      <c r="K1462" s="194"/>
      <c r="L1462" s="202" t="str">
        <f>IF(Table1[[#This Row],[INDEX CATEGORY]]="",CONCATENATE("Custom (",Table1[[#This Row],[CUSTOM INDEX]],")"),IF(Table1[[#This Row],[INDEX CATEGORY]]="No index","Custom (None)",INDEX(Index!$C$3:$X$230,MATCH(Table1[[#This Row],[INDEX NUMBER]],Index!$B$3:$B$230,0),MATCH(Table1[[#This Row],[INDEX CATEGORY]],Index!$C$2:$X$2,0))))</f>
        <v>Custom ()</v>
      </c>
      <c r="M1462" s="205"/>
      <c r="N1462" s="206" t="s">
        <v>5</v>
      </c>
      <c r="O1462" s="205" t="s">
        <v>38</v>
      </c>
      <c r="P1462" s="210" t="str">
        <f>IF(Table1[[#This Row],[LIBRARY ID]]="","",Table1[[#This Row],[VOLUME]])</f>
        <v/>
      </c>
      <c r="Q1462" s="210" t="str">
        <f>IF(Table1[[#This Row],[LIBRARY ID]]="","",Table1[[#This Row],[CONCENTRATION]]*Table1[[#This Row],[VOLUME]])</f>
        <v/>
      </c>
      <c r="R1462" s="196" t="s">
        <v>984</v>
      </c>
      <c r="S1462" s="207" t="str">
        <f>IF(Table1[[#This Row],[LIBRARY ID]]="","",CONCATENATE('Sample information'!$B$16,"_",Table1[[#This Row],[PLATE]],"_org_",Table1[[#This Row],[DATE SAMPLE DELIVERY]]))</f>
        <v/>
      </c>
      <c r="T1462" s="121" t="str">
        <f>IF(Table1[[#This Row],[DATE SAMPLE DELIVERY]]="","",(CONCATENATE(20,LEFT(Table1[[#This Row],[DATE SAMPLE DELIVERY]],2),"-",(MID(Table1[[#This Row],[DATE SAMPLE DELIVERY]],3,2)),"-",(RIGHT(Table1[[#This Row],[DATE SAMPLE DELIVERY]],2)))))</f>
        <v/>
      </c>
      <c r="U1462" s="122" t="str">
        <f>IF(Table1[[#This Row],[LIBRARY ID]]="","",IF('Sample information'!$B$22="","RML",'Sample information'!$B$22))</f>
        <v/>
      </c>
      <c r="V1462" s="121" t="s">
        <v>280</v>
      </c>
      <c r="W1462" s="195"/>
      <c r="X1462" s="195"/>
      <c r="Y1462" s="197"/>
      <c r="Z1462" s="197"/>
      <c r="AA1462" s="198"/>
      <c r="AB1462" s="197"/>
      <c r="AC1462" s="199"/>
      <c r="AD1462" s="200"/>
      <c r="AE1462" s="201"/>
      <c r="AF1462" s="195"/>
      <c r="AG1462" s="121"/>
      <c r="AH1462" s="121"/>
      <c r="AI1462" s="121"/>
      <c r="AJ1462" s="121"/>
      <c r="AK1462" s="121"/>
      <c r="AL1462" s="121"/>
      <c r="AM1462" s="121"/>
      <c r="AN1462" s="121"/>
      <c r="AO1462" s="121"/>
      <c r="AP1462" s="121"/>
      <c r="AQ1462" s="121"/>
      <c r="AR1462" s="121"/>
      <c r="AS1462" s="121"/>
      <c r="AT1462" s="121"/>
      <c r="AU1462" s="121"/>
      <c r="AV1462" s="121"/>
      <c r="AW1462" s="121"/>
      <c r="AX1462" s="121"/>
      <c r="AY1462" s="121"/>
      <c r="AZ1462" s="121"/>
      <c r="BA1462" s="121"/>
      <c r="BB1462" s="121"/>
      <c r="BC1462" s="121"/>
      <c r="BD1462" s="121"/>
      <c r="BE1462" s="121"/>
    </row>
    <row r="1463" spans="1:57" s="122" customFormat="1" ht="15">
      <c r="A1463" s="202" t="str">
        <f>IF(Table1[[#This Row],[LIBRARY ID]]="","",CONCATENATE('Sample information'!B$16," #1"," ",Table1[[#This Row],[DATE SAMPLE DELIVERY]]))</f>
        <v/>
      </c>
      <c r="B1463" s="202" t="str">
        <f>IF(Table1[[#This Row],[LIBRARY ID]]="","",CONCATENATE('Sample information'!B$16,"-",Table1[[#This Row],[LIBRARY ID]]))</f>
        <v/>
      </c>
      <c r="C1463" s="194"/>
      <c r="D1463" s="194"/>
      <c r="E1463" s="194"/>
      <c r="F1463" s="204" t="s">
        <v>547</v>
      </c>
      <c r="G1463" s="194"/>
      <c r="H1463" s="194"/>
      <c r="I1463" s="194"/>
      <c r="J1463" s="194"/>
      <c r="K1463" s="194"/>
      <c r="L1463" s="202" t="str">
        <f>IF(Table1[[#This Row],[INDEX CATEGORY]]="",CONCATENATE("Custom (",Table1[[#This Row],[CUSTOM INDEX]],")"),IF(Table1[[#This Row],[INDEX CATEGORY]]="No index","Custom (None)",INDEX(Index!$C$3:$X$230,MATCH(Table1[[#This Row],[INDEX NUMBER]],Index!$B$3:$B$230,0),MATCH(Table1[[#This Row],[INDEX CATEGORY]],Index!$C$2:$X$2,0))))</f>
        <v>Custom ()</v>
      </c>
      <c r="M1463" s="205"/>
      <c r="N1463" s="206" t="s">
        <v>5</v>
      </c>
      <c r="O1463" s="205" t="s">
        <v>39</v>
      </c>
      <c r="P1463" s="210" t="str">
        <f>IF(Table1[[#This Row],[LIBRARY ID]]="","",Table1[[#This Row],[VOLUME]])</f>
        <v/>
      </c>
      <c r="Q1463" s="210" t="str">
        <f>IF(Table1[[#This Row],[LIBRARY ID]]="","",Table1[[#This Row],[CONCENTRATION]]*Table1[[#This Row],[VOLUME]])</f>
        <v/>
      </c>
      <c r="R1463" s="196" t="s">
        <v>984</v>
      </c>
      <c r="S1463" s="207" t="str">
        <f>IF(Table1[[#This Row],[LIBRARY ID]]="","",CONCATENATE('Sample information'!$B$16,"_",Table1[[#This Row],[PLATE]],"_org_",Table1[[#This Row],[DATE SAMPLE DELIVERY]]))</f>
        <v/>
      </c>
      <c r="T1463" s="121" t="str">
        <f>IF(Table1[[#This Row],[DATE SAMPLE DELIVERY]]="","",(CONCATENATE(20,LEFT(Table1[[#This Row],[DATE SAMPLE DELIVERY]],2),"-",(MID(Table1[[#This Row],[DATE SAMPLE DELIVERY]],3,2)),"-",(RIGHT(Table1[[#This Row],[DATE SAMPLE DELIVERY]],2)))))</f>
        <v/>
      </c>
      <c r="U1463" s="122" t="str">
        <f>IF(Table1[[#This Row],[LIBRARY ID]]="","",IF('Sample information'!$B$22="","RML",'Sample information'!$B$22))</f>
        <v/>
      </c>
      <c r="V1463" s="121" t="s">
        <v>280</v>
      </c>
      <c r="W1463" s="195"/>
      <c r="X1463" s="195"/>
      <c r="Y1463" s="197"/>
      <c r="Z1463" s="197"/>
      <c r="AA1463" s="198"/>
      <c r="AB1463" s="197"/>
      <c r="AC1463" s="199"/>
      <c r="AD1463" s="200"/>
      <c r="AE1463" s="201"/>
      <c r="AF1463" s="195"/>
      <c r="AG1463" s="121"/>
      <c r="AH1463" s="121"/>
      <c r="AI1463" s="121"/>
      <c r="AJ1463" s="121"/>
      <c r="AK1463" s="121"/>
      <c r="AL1463" s="121"/>
      <c r="AM1463" s="121"/>
      <c r="AN1463" s="121"/>
      <c r="AO1463" s="121"/>
      <c r="AP1463" s="121"/>
      <c r="AQ1463" s="121"/>
      <c r="AR1463" s="121"/>
      <c r="AS1463" s="121"/>
      <c r="AT1463" s="121"/>
      <c r="AU1463" s="121"/>
      <c r="AV1463" s="121"/>
      <c r="AW1463" s="121"/>
      <c r="AX1463" s="121"/>
      <c r="AY1463" s="121"/>
      <c r="AZ1463" s="121"/>
      <c r="BA1463" s="121"/>
      <c r="BB1463" s="121"/>
      <c r="BC1463" s="121"/>
      <c r="BD1463" s="121"/>
      <c r="BE1463" s="121"/>
    </row>
    <row r="1464" spans="1:57" s="122" customFormat="1" ht="15">
      <c r="A1464" s="202" t="str">
        <f>IF(Table1[[#This Row],[LIBRARY ID]]="","",CONCATENATE('Sample information'!B$16," #1"," ",Table1[[#This Row],[DATE SAMPLE DELIVERY]]))</f>
        <v/>
      </c>
      <c r="B1464" s="202" t="str">
        <f>IF(Table1[[#This Row],[LIBRARY ID]]="","",CONCATENATE('Sample information'!B$16,"-",Table1[[#This Row],[LIBRARY ID]]))</f>
        <v/>
      </c>
      <c r="C1464" s="194"/>
      <c r="D1464" s="194"/>
      <c r="E1464" s="194"/>
      <c r="F1464" s="204" t="s">
        <v>547</v>
      </c>
      <c r="G1464" s="194"/>
      <c r="H1464" s="194"/>
      <c r="I1464" s="194"/>
      <c r="J1464" s="194"/>
      <c r="K1464" s="194"/>
      <c r="L1464" s="202" t="str">
        <f>IF(Table1[[#This Row],[INDEX CATEGORY]]="",CONCATENATE("Custom (",Table1[[#This Row],[CUSTOM INDEX]],")"),IF(Table1[[#This Row],[INDEX CATEGORY]]="No index","Custom (None)",INDEX(Index!$C$3:$X$230,MATCH(Table1[[#This Row],[INDEX NUMBER]],Index!$B$3:$B$230,0),MATCH(Table1[[#This Row],[INDEX CATEGORY]],Index!$C$2:$X$2,0))))</f>
        <v>Custom ()</v>
      </c>
      <c r="M1464" s="205"/>
      <c r="N1464" s="206" t="s">
        <v>5</v>
      </c>
      <c r="O1464" s="205" t="s">
        <v>40</v>
      </c>
      <c r="P1464" s="210" t="str">
        <f>IF(Table1[[#This Row],[LIBRARY ID]]="","",Table1[[#This Row],[VOLUME]])</f>
        <v/>
      </c>
      <c r="Q1464" s="210" t="str">
        <f>IF(Table1[[#This Row],[LIBRARY ID]]="","",Table1[[#This Row],[CONCENTRATION]]*Table1[[#This Row],[VOLUME]])</f>
        <v/>
      </c>
      <c r="R1464" s="196" t="s">
        <v>984</v>
      </c>
      <c r="S1464" s="207" t="str">
        <f>IF(Table1[[#This Row],[LIBRARY ID]]="","",CONCATENATE('Sample information'!$B$16,"_",Table1[[#This Row],[PLATE]],"_org_",Table1[[#This Row],[DATE SAMPLE DELIVERY]]))</f>
        <v/>
      </c>
      <c r="T1464" s="121" t="str">
        <f>IF(Table1[[#This Row],[DATE SAMPLE DELIVERY]]="","",(CONCATENATE(20,LEFT(Table1[[#This Row],[DATE SAMPLE DELIVERY]],2),"-",(MID(Table1[[#This Row],[DATE SAMPLE DELIVERY]],3,2)),"-",(RIGHT(Table1[[#This Row],[DATE SAMPLE DELIVERY]],2)))))</f>
        <v/>
      </c>
      <c r="U1464" s="122" t="str">
        <f>IF(Table1[[#This Row],[LIBRARY ID]]="","",IF('Sample information'!$B$22="","RML",'Sample information'!$B$22))</f>
        <v/>
      </c>
      <c r="V1464" s="121" t="s">
        <v>280</v>
      </c>
      <c r="W1464" s="195"/>
      <c r="X1464" s="195"/>
      <c r="Y1464" s="197"/>
      <c r="Z1464" s="197"/>
      <c r="AA1464" s="198"/>
      <c r="AB1464" s="197"/>
      <c r="AC1464" s="199"/>
      <c r="AD1464" s="200"/>
      <c r="AE1464" s="201"/>
      <c r="AF1464" s="195"/>
      <c r="AG1464" s="121"/>
      <c r="AH1464" s="121"/>
      <c r="AI1464" s="121"/>
      <c r="AJ1464" s="121"/>
      <c r="AK1464" s="121"/>
      <c r="AL1464" s="121"/>
      <c r="AM1464" s="121"/>
      <c r="AN1464" s="121"/>
      <c r="AO1464" s="121"/>
      <c r="AP1464" s="121"/>
      <c r="AQ1464" s="121"/>
      <c r="AR1464" s="121"/>
      <c r="AS1464" s="121"/>
      <c r="AT1464" s="121"/>
      <c r="AU1464" s="121"/>
      <c r="AV1464" s="121"/>
      <c r="AW1464" s="121"/>
      <c r="AX1464" s="121"/>
      <c r="AY1464" s="121"/>
      <c r="AZ1464" s="121"/>
      <c r="BA1464" s="121"/>
      <c r="BB1464" s="121"/>
      <c r="BC1464" s="121"/>
      <c r="BD1464" s="121"/>
      <c r="BE1464" s="121"/>
    </row>
    <row r="1465" spans="1:57" s="122" customFormat="1" ht="15">
      <c r="A1465" s="202" t="str">
        <f>IF(Table1[[#This Row],[LIBRARY ID]]="","",CONCATENATE('Sample information'!B$16," #1"," ",Table1[[#This Row],[DATE SAMPLE DELIVERY]]))</f>
        <v/>
      </c>
      <c r="B1465" s="202" t="str">
        <f>IF(Table1[[#This Row],[LIBRARY ID]]="","",CONCATENATE('Sample information'!B$16,"-",Table1[[#This Row],[LIBRARY ID]]))</f>
        <v/>
      </c>
      <c r="C1465" s="194"/>
      <c r="D1465" s="194"/>
      <c r="E1465" s="194"/>
      <c r="F1465" s="204" t="s">
        <v>547</v>
      </c>
      <c r="G1465" s="194"/>
      <c r="H1465" s="194"/>
      <c r="I1465" s="194"/>
      <c r="J1465" s="194"/>
      <c r="K1465" s="194"/>
      <c r="L1465" s="202" t="str">
        <f>IF(Table1[[#This Row],[INDEX CATEGORY]]="",CONCATENATE("Custom (",Table1[[#This Row],[CUSTOM INDEX]],")"),IF(Table1[[#This Row],[INDEX CATEGORY]]="No index","Custom (None)",INDEX(Index!$C$3:$X$230,MATCH(Table1[[#This Row],[INDEX NUMBER]],Index!$B$3:$B$230,0),MATCH(Table1[[#This Row],[INDEX CATEGORY]],Index!$C$2:$X$2,0))))</f>
        <v>Custom ()</v>
      </c>
      <c r="M1465" s="205"/>
      <c r="N1465" s="206" t="s">
        <v>5</v>
      </c>
      <c r="O1465" s="205" t="s">
        <v>41</v>
      </c>
      <c r="P1465" s="210" t="str">
        <f>IF(Table1[[#This Row],[LIBRARY ID]]="","",Table1[[#This Row],[VOLUME]])</f>
        <v/>
      </c>
      <c r="Q1465" s="210" t="str">
        <f>IF(Table1[[#This Row],[LIBRARY ID]]="","",Table1[[#This Row],[CONCENTRATION]]*Table1[[#This Row],[VOLUME]])</f>
        <v/>
      </c>
      <c r="R1465" s="196" t="s">
        <v>984</v>
      </c>
      <c r="S1465" s="207" t="str">
        <f>IF(Table1[[#This Row],[LIBRARY ID]]="","",CONCATENATE('Sample information'!$B$16,"_",Table1[[#This Row],[PLATE]],"_org_",Table1[[#This Row],[DATE SAMPLE DELIVERY]]))</f>
        <v/>
      </c>
      <c r="T1465" s="121" t="str">
        <f>IF(Table1[[#This Row],[DATE SAMPLE DELIVERY]]="","",(CONCATENATE(20,LEFT(Table1[[#This Row],[DATE SAMPLE DELIVERY]],2),"-",(MID(Table1[[#This Row],[DATE SAMPLE DELIVERY]],3,2)),"-",(RIGHT(Table1[[#This Row],[DATE SAMPLE DELIVERY]],2)))))</f>
        <v/>
      </c>
      <c r="U1465" s="122" t="str">
        <f>IF(Table1[[#This Row],[LIBRARY ID]]="","",IF('Sample information'!$B$22="","RML",'Sample information'!$B$22))</f>
        <v/>
      </c>
      <c r="V1465" s="121" t="s">
        <v>280</v>
      </c>
      <c r="W1465" s="195"/>
      <c r="X1465" s="195"/>
      <c r="Y1465" s="197"/>
      <c r="Z1465" s="197"/>
      <c r="AA1465" s="198"/>
      <c r="AB1465" s="197"/>
      <c r="AC1465" s="199"/>
      <c r="AD1465" s="200"/>
      <c r="AE1465" s="201"/>
      <c r="AF1465" s="195"/>
      <c r="AG1465" s="121"/>
      <c r="AH1465" s="121"/>
      <c r="AI1465" s="121"/>
      <c r="AJ1465" s="121"/>
      <c r="AK1465" s="121"/>
      <c r="AL1465" s="121"/>
      <c r="AM1465" s="121"/>
      <c r="AN1465" s="121"/>
      <c r="AO1465" s="121"/>
      <c r="AP1465" s="121"/>
      <c r="AQ1465" s="121"/>
      <c r="AR1465" s="121"/>
      <c r="AS1465" s="121"/>
      <c r="AT1465" s="121"/>
      <c r="AU1465" s="121"/>
      <c r="AV1465" s="121"/>
      <c r="AW1465" s="121"/>
      <c r="AX1465" s="121"/>
      <c r="AY1465" s="121"/>
      <c r="AZ1465" s="121"/>
      <c r="BA1465" s="121"/>
      <c r="BB1465" s="121"/>
      <c r="BC1465" s="121"/>
      <c r="BD1465" s="121"/>
      <c r="BE1465" s="121"/>
    </row>
    <row r="1466" spans="1:57" s="122" customFormat="1" ht="15">
      <c r="A1466" s="202" t="str">
        <f>IF(Table1[[#This Row],[LIBRARY ID]]="","",CONCATENATE('Sample information'!B$16," #1"," ",Table1[[#This Row],[DATE SAMPLE DELIVERY]]))</f>
        <v/>
      </c>
      <c r="B1466" s="202" t="str">
        <f>IF(Table1[[#This Row],[LIBRARY ID]]="","",CONCATENATE('Sample information'!B$16,"-",Table1[[#This Row],[LIBRARY ID]]))</f>
        <v/>
      </c>
      <c r="C1466" s="194"/>
      <c r="D1466" s="194"/>
      <c r="E1466" s="194"/>
      <c r="F1466" s="204" t="s">
        <v>547</v>
      </c>
      <c r="G1466" s="194"/>
      <c r="H1466" s="194"/>
      <c r="I1466" s="194"/>
      <c r="J1466" s="194"/>
      <c r="K1466" s="194"/>
      <c r="L1466" s="202" t="str">
        <f>IF(Table1[[#This Row],[INDEX CATEGORY]]="",CONCATENATE("Custom (",Table1[[#This Row],[CUSTOM INDEX]],")"),IF(Table1[[#This Row],[INDEX CATEGORY]]="No index","Custom (None)",INDEX(Index!$C$3:$X$230,MATCH(Table1[[#This Row],[INDEX NUMBER]],Index!$B$3:$B$230,0),MATCH(Table1[[#This Row],[INDEX CATEGORY]],Index!$C$2:$X$2,0))))</f>
        <v>Custom ()</v>
      </c>
      <c r="M1466" s="205"/>
      <c r="N1466" s="206" t="s">
        <v>5</v>
      </c>
      <c r="O1466" s="205" t="s">
        <v>42</v>
      </c>
      <c r="P1466" s="210" t="str">
        <f>IF(Table1[[#This Row],[LIBRARY ID]]="","",Table1[[#This Row],[VOLUME]])</f>
        <v/>
      </c>
      <c r="Q1466" s="210" t="str">
        <f>IF(Table1[[#This Row],[LIBRARY ID]]="","",Table1[[#This Row],[CONCENTRATION]]*Table1[[#This Row],[VOLUME]])</f>
        <v/>
      </c>
      <c r="R1466" s="196" t="s">
        <v>984</v>
      </c>
      <c r="S1466" s="207" t="str">
        <f>IF(Table1[[#This Row],[LIBRARY ID]]="","",CONCATENATE('Sample information'!$B$16,"_",Table1[[#This Row],[PLATE]],"_org_",Table1[[#This Row],[DATE SAMPLE DELIVERY]]))</f>
        <v/>
      </c>
      <c r="T1466" s="121" t="str">
        <f>IF(Table1[[#This Row],[DATE SAMPLE DELIVERY]]="","",(CONCATENATE(20,LEFT(Table1[[#This Row],[DATE SAMPLE DELIVERY]],2),"-",(MID(Table1[[#This Row],[DATE SAMPLE DELIVERY]],3,2)),"-",(RIGHT(Table1[[#This Row],[DATE SAMPLE DELIVERY]],2)))))</f>
        <v/>
      </c>
      <c r="U1466" s="122" t="str">
        <f>IF(Table1[[#This Row],[LIBRARY ID]]="","",IF('Sample information'!$B$22="","RML",'Sample information'!$B$22))</f>
        <v/>
      </c>
      <c r="V1466" s="121" t="s">
        <v>280</v>
      </c>
      <c r="W1466" s="195"/>
      <c r="X1466" s="195"/>
      <c r="Y1466" s="197"/>
      <c r="Z1466" s="197"/>
      <c r="AA1466" s="198"/>
      <c r="AB1466" s="197"/>
      <c r="AC1466" s="199"/>
      <c r="AD1466" s="200"/>
      <c r="AE1466" s="201"/>
      <c r="AF1466" s="195"/>
      <c r="AG1466" s="121"/>
      <c r="AH1466" s="121"/>
      <c r="AI1466" s="121"/>
      <c r="AJ1466" s="121"/>
      <c r="AK1466" s="121"/>
      <c r="AL1466" s="121"/>
      <c r="AM1466" s="121"/>
      <c r="AN1466" s="121"/>
      <c r="AO1466" s="121"/>
      <c r="AP1466" s="121"/>
      <c r="AQ1466" s="121"/>
      <c r="AR1466" s="121"/>
      <c r="AS1466" s="121"/>
      <c r="AT1466" s="121"/>
      <c r="AU1466" s="121"/>
      <c r="AV1466" s="121"/>
      <c r="AW1466" s="121"/>
      <c r="AX1466" s="121"/>
      <c r="AY1466" s="121"/>
      <c r="AZ1466" s="121"/>
      <c r="BA1466" s="121"/>
      <c r="BB1466" s="121"/>
      <c r="BC1466" s="121"/>
      <c r="BD1466" s="121"/>
      <c r="BE1466" s="121"/>
    </row>
    <row r="1467" spans="1:57" s="122" customFormat="1" ht="15">
      <c r="A1467" s="202" t="str">
        <f>IF(Table1[[#This Row],[LIBRARY ID]]="","",CONCATENATE('Sample information'!B$16," #1"," ",Table1[[#This Row],[DATE SAMPLE DELIVERY]]))</f>
        <v/>
      </c>
      <c r="B1467" s="202" t="str">
        <f>IF(Table1[[#This Row],[LIBRARY ID]]="","",CONCATENATE('Sample information'!B$16,"-",Table1[[#This Row],[LIBRARY ID]]))</f>
        <v/>
      </c>
      <c r="C1467" s="194"/>
      <c r="D1467" s="194"/>
      <c r="E1467" s="194"/>
      <c r="F1467" s="204" t="s">
        <v>547</v>
      </c>
      <c r="G1467" s="194"/>
      <c r="H1467" s="194"/>
      <c r="I1467" s="194"/>
      <c r="J1467" s="194"/>
      <c r="K1467" s="194"/>
      <c r="L1467" s="202" t="str">
        <f>IF(Table1[[#This Row],[INDEX CATEGORY]]="",CONCATENATE("Custom (",Table1[[#This Row],[CUSTOM INDEX]],")"),IF(Table1[[#This Row],[INDEX CATEGORY]]="No index","Custom (None)",INDEX(Index!$C$3:$X$230,MATCH(Table1[[#This Row],[INDEX NUMBER]],Index!$B$3:$B$230,0),MATCH(Table1[[#This Row],[INDEX CATEGORY]],Index!$C$2:$X$2,0))))</f>
        <v>Custom ()</v>
      </c>
      <c r="M1467" s="205"/>
      <c r="N1467" s="206" t="s">
        <v>5</v>
      </c>
      <c r="O1467" s="205" t="s">
        <v>43</v>
      </c>
      <c r="P1467" s="210" t="str">
        <f>IF(Table1[[#This Row],[LIBRARY ID]]="","",Table1[[#This Row],[VOLUME]])</f>
        <v/>
      </c>
      <c r="Q1467" s="210" t="str">
        <f>IF(Table1[[#This Row],[LIBRARY ID]]="","",Table1[[#This Row],[CONCENTRATION]]*Table1[[#This Row],[VOLUME]])</f>
        <v/>
      </c>
      <c r="R1467" s="196" t="s">
        <v>984</v>
      </c>
      <c r="S1467" s="207" t="str">
        <f>IF(Table1[[#This Row],[LIBRARY ID]]="","",CONCATENATE('Sample information'!$B$16,"_",Table1[[#This Row],[PLATE]],"_org_",Table1[[#This Row],[DATE SAMPLE DELIVERY]]))</f>
        <v/>
      </c>
      <c r="T1467" s="121" t="str">
        <f>IF(Table1[[#This Row],[DATE SAMPLE DELIVERY]]="","",(CONCATENATE(20,LEFT(Table1[[#This Row],[DATE SAMPLE DELIVERY]],2),"-",(MID(Table1[[#This Row],[DATE SAMPLE DELIVERY]],3,2)),"-",(RIGHT(Table1[[#This Row],[DATE SAMPLE DELIVERY]],2)))))</f>
        <v/>
      </c>
      <c r="U1467" s="122" t="str">
        <f>IF(Table1[[#This Row],[LIBRARY ID]]="","",IF('Sample information'!$B$22="","RML",'Sample information'!$B$22))</f>
        <v/>
      </c>
      <c r="V1467" s="121" t="s">
        <v>280</v>
      </c>
      <c r="W1467" s="195"/>
      <c r="X1467" s="195"/>
      <c r="Y1467" s="197"/>
      <c r="Z1467" s="197"/>
      <c r="AA1467" s="198"/>
      <c r="AB1467" s="197"/>
      <c r="AC1467" s="199"/>
      <c r="AD1467" s="200"/>
      <c r="AE1467" s="201"/>
      <c r="AF1467" s="195"/>
      <c r="AG1467" s="121"/>
      <c r="AH1467" s="121"/>
      <c r="AI1467" s="121"/>
      <c r="AJ1467" s="121"/>
      <c r="AK1467" s="121"/>
      <c r="AL1467" s="121"/>
      <c r="AM1467" s="121"/>
      <c r="AN1467" s="121"/>
      <c r="AO1467" s="121"/>
      <c r="AP1467" s="121"/>
      <c r="AQ1467" s="121"/>
      <c r="AR1467" s="121"/>
      <c r="AS1467" s="121"/>
      <c r="AT1467" s="121"/>
      <c r="AU1467" s="121"/>
      <c r="AV1467" s="121"/>
      <c r="AW1467" s="121"/>
      <c r="AX1467" s="121"/>
      <c r="AY1467" s="121"/>
      <c r="AZ1467" s="121"/>
      <c r="BA1467" s="121"/>
      <c r="BB1467" s="121"/>
      <c r="BC1467" s="121"/>
      <c r="BD1467" s="121"/>
      <c r="BE1467" s="121"/>
    </row>
    <row r="1468" spans="1:57" s="122" customFormat="1" ht="15">
      <c r="A1468" s="202" t="str">
        <f>IF(Table1[[#This Row],[LIBRARY ID]]="","",CONCATENATE('Sample information'!B$16," #1"," ",Table1[[#This Row],[DATE SAMPLE DELIVERY]]))</f>
        <v/>
      </c>
      <c r="B1468" s="202" t="str">
        <f>IF(Table1[[#This Row],[LIBRARY ID]]="","",CONCATENATE('Sample information'!B$16,"-",Table1[[#This Row],[LIBRARY ID]]))</f>
        <v/>
      </c>
      <c r="C1468" s="194"/>
      <c r="D1468" s="194"/>
      <c r="E1468" s="194"/>
      <c r="F1468" s="204" t="s">
        <v>547</v>
      </c>
      <c r="G1468" s="194"/>
      <c r="H1468" s="194"/>
      <c r="I1468" s="194"/>
      <c r="J1468" s="194"/>
      <c r="K1468" s="194"/>
      <c r="L1468" s="202" t="str">
        <f>IF(Table1[[#This Row],[INDEX CATEGORY]]="",CONCATENATE("Custom (",Table1[[#This Row],[CUSTOM INDEX]],")"),IF(Table1[[#This Row],[INDEX CATEGORY]]="No index","Custom (None)",INDEX(Index!$C$3:$X$230,MATCH(Table1[[#This Row],[INDEX NUMBER]],Index!$B$3:$B$230,0),MATCH(Table1[[#This Row],[INDEX CATEGORY]],Index!$C$2:$X$2,0))))</f>
        <v>Custom ()</v>
      </c>
      <c r="M1468" s="205"/>
      <c r="N1468" s="206" t="s">
        <v>5</v>
      </c>
      <c r="O1468" s="205" t="s">
        <v>44</v>
      </c>
      <c r="P1468" s="210" t="str">
        <f>IF(Table1[[#This Row],[LIBRARY ID]]="","",Table1[[#This Row],[VOLUME]])</f>
        <v/>
      </c>
      <c r="Q1468" s="210" t="str">
        <f>IF(Table1[[#This Row],[LIBRARY ID]]="","",Table1[[#This Row],[CONCENTRATION]]*Table1[[#This Row],[VOLUME]])</f>
        <v/>
      </c>
      <c r="R1468" s="196" t="s">
        <v>984</v>
      </c>
      <c r="S1468" s="207" t="str">
        <f>IF(Table1[[#This Row],[LIBRARY ID]]="","",CONCATENATE('Sample information'!$B$16,"_",Table1[[#This Row],[PLATE]],"_org_",Table1[[#This Row],[DATE SAMPLE DELIVERY]]))</f>
        <v/>
      </c>
      <c r="T1468" s="121" t="str">
        <f>IF(Table1[[#This Row],[DATE SAMPLE DELIVERY]]="","",(CONCATENATE(20,LEFT(Table1[[#This Row],[DATE SAMPLE DELIVERY]],2),"-",(MID(Table1[[#This Row],[DATE SAMPLE DELIVERY]],3,2)),"-",(RIGHT(Table1[[#This Row],[DATE SAMPLE DELIVERY]],2)))))</f>
        <v/>
      </c>
      <c r="U1468" s="122" t="str">
        <f>IF(Table1[[#This Row],[LIBRARY ID]]="","",IF('Sample information'!$B$22="","RML",'Sample information'!$B$22))</f>
        <v/>
      </c>
      <c r="V1468" s="121" t="s">
        <v>280</v>
      </c>
      <c r="W1468" s="195"/>
      <c r="X1468" s="195"/>
      <c r="Y1468" s="197"/>
      <c r="Z1468" s="197"/>
      <c r="AA1468" s="198"/>
      <c r="AB1468" s="197"/>
      <c r="AC1468" s="199"/>
      <c r="AD1468" s="200"/>
      <c r="AE1468" s="201"/>
      <c r="AF1468" s="195"/>
      <c r="AG1468" s="121"/>
      <c r="AH1468" s="121"/>
      <c r="AI1468" s="121"/>
      <c r="AJ1468" s="121"/>
      <c r="AK1468" s="121"/>
      <c r="AL1468" s="121"/>
      <c r="AM1468" s="121"/>
      <c r="AN1468" s="121"/>
      <c r="AO1468" s="121"/>
      <c r="AP1468" s="121"/>
      <c r="AQ1468" s="121"/>
      <c r="AR1468" s="121"/>
      <c r="AS1468" s="121"/>
      <c r="AT1468" s="121"/>
      <c r="AU1468" s="121"/>
      <c r="AV1468" s="121"/>
      <c r="AW1468" s="121"/>
      <c r="AX1468" s="121"/>
      <c r="AY1468" s="121"/>
      <c r="AZ1468" s="121"/>
      <c r="BA1468" s="121"/>
      <c r="BB1468" s="121"/>
      <c r="BC1468" s="121"/>
      <c r="BD1468" s="121"/>
      <c r="BE1468" s="121"/>
    </row>
    <row r="1469" spans="1:57" s="122" customFormat="1" ht="15">
      <c r="A1469" s="202" t="str">
        <f>IF(Table1[[#This Row],[LIBRARY ID]]="","",CONCATENATE('Sample information'!B$16," #1"," ",Table1[[#This Row],[DATE SAMPLE DELIVERY]]))</f>
        <v/>
      </c>
      <c r="B1469" s="202" t="str">
        <f>IF(Table1[[#This Row],[LIBRARY ID]]="","",CONCATENATE('Sample information'!B$16,"-",Table1[[#This Row],[LIBRARY ID]]))</f>
        <v/>
      </c>
      <c r="C1469" s="194"/>
      <c r="D1469" s="194"/>
      <c r="E1469" s="194"/>
      <c r="F1469" s="204" t="s">
        <v>547</v>
      </c>
      <c r="G1469" s="194"/>
      <c r="H1469" s="194"/>
      <c r="I1469" s="194"/>
      <c r="J1469" s="194"/>
      <c r="K1469" s="194"/>
      <c r="L1469" s="202" t="str">
        <f>IF(Table1[[#This Row],[INDEX CATEGORY]]="",CONCATENATE("Custom (",Table1[[#This Row],[CUSTOM INDEX]],")"),IF(Table1[[#This Row],[INDEX CATEGORY]]="No index","Custom (None)",INDEX(Index!$C$3:$X$230,MATCH(Table1[[#This Row],[INDEX NUMBER]],Index!$B$3:$B$230,0),MATCH(Table1[[#This Row],[INDEX CATEGORY]],Index!$C$2:$X$2,0))))</f>
        <v>Custom ()</v>
      </c>
      <c r="M1469" s="205"/>
      <c r="N1469" s="206" t="s">
        <v>5</v>
      </c>
      <c r="O1469" s="205" t="s">
        <v>45</v>
      </c>
      <c r="P1469" s="210" t="str">
        <f>IF(Table1[[#This Row],[LIBRARY ID]]="","",Table1[[#This Row],[VOLUME]])</f>
        <v/>
      </c>
      <c r="Q1469" s="210" t="str">
        <f>IF(Table1[[#This Row],[LIBRARY ID]]="","",Table1[[#This Row],[CONCENTRATION]]*Table1[[#This Row],[VOLUME]])</f>
        <v/>
      </c>
      <c r="R1469" s="196" t="s">
        <v>984</v>
      </c>
      <c r="S1469" s="207" t="str">
        <f>IF(Table1[[#This Row],[LIBRARY ID]]="","",CONCATENATE('Sample information'!$B$16,"_",Table1[[#This Row],[PLATE]],"_org_",Table1[[#This Row],[DATE SAMPLE DELIVERY]]))</f>
        <v/>
      </c>
      <c r="T1469" s="121" t="str">
        <f>IF(Table1[[#This Row],[DATE SAMPLE DELIVERY]]="","",(CONCATENATE(20,LEFT(Table1[[#This Row],[DATE SAMPLE DELIVERY]],2),"-",(MID(Table1[[#This Row],[DATE SAMPLE DELIVERY]],3,2)),"-",(RIGHT(Table1[[#This Row],[DATE SAMPLE DELIVERY]],2)))))</f>
        <v/>
      </c>
      <c r="U1469" s="122" t="str">
        <f>IF(Table1[[#This Row],[LIBRARY ID]]="","",IF('Sample information'!$B$22="","RML",'Sample information'!$B$22))</f>
        <v/>
      </c>
      <c r="V1469" s="121" t="s">
        <v>280</v>
      </c>
      <c r="W1469" s="195"/>
      <c r="X1469" s="195"/>
      <c r="Y1469" s="197"/>
      <c r="Z1469" s="197"/>
      <c r="AA1469" s="198"/>
      <c r="AB1469" s="197"/>
      <c r="AC1469" s="199"/>
      <c r="AD1469" s="200"/>
      <c r="AE1469" s="201"/>
      <c r="AF1469" s="195"/>
      <c r="AG1469" s="121"/>
      <c r="AH1469" s="121"/>
      <c r="AI1469" s="121"/>
      <c r="AJ1469" s="121"/>
      <c r="AK1469" s="121"/>
      <c r="AL1469" s="121"/>
      <c r="AM1469" s="121"/>
      <c r="AN1469" s="121"/>
      <c r="AO1469" s="121"/>
      <c r="AP1469" s="121"/>
      <c r="AQ1469" s="121"/>
      <c r="AR1469" s="121"/>
      <c r="AS1469" s="121"/>
      <c r="AT1469" s="121"/>
      <c r="AU1469" s="121"/>
      <c r="AV1469" s="121"/>
      <c r="AW1469" s="121"/>
      <c r="AX1469" s="121"/>
      <c r="AY1469" s="121"/>
      <c r="AZ1469" s="121"/>
      <c r="BA1469" s="121"/>
      <c r="BB1469" s="121"/>
      <c r="BC1469" s="121"/>
      <c r="BD1469" s="121"/>
      <c r="BE1469" s="121"/>
    </row>
    <row r="1470" spans="1:57" s="122" customFormat="1" ht="15">
      <c r="A1470" s="202" t="str">
        <f>IF(Table1[[#This Row],[LIBRARY ID]]="","",CONCATENATE('Sample information'!B$16," #1"," ",Table1[[#This Row],[DATE SAMPLE DELIVERY]]))</f>
        <v/>
      </c>
      <c r="B1470" s="202" t="str">
        <f>IF(Table1[[#This Row],[LIBRARY ID]]="","",CONCATENATE('Sample information'!B$16,"-",Table1[[#This Row],[LIBRARY ID]]))</f>
        <v/>
      </c>
      <c r="C1470" s="194"/>
      <c r="D1470" s="194"/>
      <c r="E1470" s="194"/>
      <c r="F1470" s="204" t="s">
        <v>547</v>
      </c>
      <c r="G1470" s="194"/>
      <c r="H1470" s="194"/>
      <c r="I1470" s="194"/>
      <c r="J1470" s="194"/>
      <c r="K1470" s="194"/>
      <c r="L1470" s="202" t="str">
        <f>IF(Table1[[#This Row],[INDEX CATEGORY]]="",CONCATENATE("Custom (",Table1[[#This Row],[CUSTOM INDEX]],")"),IF(Table1[[#This Row],[INDEX CATEGORY]]="No index","Custom (None)",INDEX(Index!$C$3:$X$230,MATCH(Table1[[#This Row],[INDEX NUMBER]],Index!$B$3:$B$230,0),MATCH(Table1[[#This Row],[INDEX CATEGORY]],Index!$C$2:$X$2,0))))</f>
        <v>Custom ()</v>
      </c>
      <c r="M1470" s="205"/>
      <c r="N1470" s="206" t="s">
        <v>5</v>
      </c>
      <c r="O1470" s="205" t="s">
        <v>46</v>
      </c>
      <c r="P1470" s="210" t="str">
        <f>IF(Table1[[#This Row],[LIBRARY ID]]="","",Table1[[#This Row],[VOLUME]])</f>
        <v/>
      </c>
      <c r="Q1470" s="210" t="str">
        <f>IF(Table1[[#This Row],[LIBRARY ID]]="","",Table1[[#This Row],[CONCENTRATION]]*Table1[[#This Row],[VOLUME]])</f>
        <v/>
      </c>
      <c r="R1470" s="196" t="s">
        <v>984</v>
      </c>
      <c r="S1470" s="207" t="str">
        <f>IF(Table1[[#This Row],[LIBRARY ID]]="","",CONCATENATE('Sample information'!$B$16,"_",Table1[[#This Row],[PLATE]],"_org_",Table1[[#This Row],[DATE SAMPLE DELIVERY]]))</f>
        <v/>
      </c>
      <c r="T1470" s="121" t="str">
        <f>IF(Table1[[#This Row],[DATE SAMPLE DELIVERY]]="","",(CONCATENATE(20,LEFT(Table1[[#This Row],[DATE SAMPLE DELIVERY]],2),"-",(MID(Table1[[#This Row],[DATE SAMPLE DELIVERY]],3,2)),"-",(RIGHT(Table1[[#This Row],[DATE SAMPLE DELIVERY]],2)))))</f>
        <v/>
      </c>
      <c r="U1470" s="122" t="str">
        <f>IF(Table1[[#This Row],[LIBRARY ID]]="","",IF('Sample information'!$B$22="","RML",'Sample information'!$B$22))</f>
        <v/>
      </c>
      <c r="V1470" s="121" t="s">
        <v>280</v>
      </c>
      <c r="W1470" s="195"/>
      <c r="X1470" s="195"/>
      <c r="Y1470" s="197"/>
      <c r="Z1470" s="197"/>
      <c r="AA1470" s="198"/>
      <c r="AB1470" s="197"/>
      <c r="AC1470" s="199"/>
      <c r="AD1470" s="200"/>
      <c r="AE1470" s="201"/>
      <c r="AF1470" s="195"/>
      <c r="AG1470" s="121"/>
      <c r="AH1470" s="121"/>
      <c r="AI1470" s="121"/>
      <c r="AJ1470" s="121"/>
      <c r="AK1470" s="121"/>
      <c r="AL1470" s="121"/>
      <c r="AM1470" s="121"/>
      <c r="AN1470" s="121"/>
      <c r="AO1470" s="121"/>
      <c r="AP1470" s="121"/>
      <c r="AQ1470" s="121"/>
      <c r="AR1470" s="121"/>
      <c r="AS1470" s="121"/>
      <c r="AT1470" s="121"/>
      <c r="AU1470" s="121"/>
      <c r="AV1470" s="121"/>
      <c r="AW1470" s="121"/>
      <c r="AX1470" s="121"/>
      <c r="AY1470" s="121"/>
      <c r="AZ1470" s="121"/>
      <c r="BA1470" s="121"/>
      <c r="BB1470" s="121"/>
      <c r="BC1470" s="121"/>
      <c r="BD1470" s="121"/>
      <c r="BE1470" s="121"/>
    </row>
    <row r="1471" spans="1:57" s="122" customFormat="1" ht="15">
      <c r="A1471" s="202" t="str">
        <f>IF(Table1[[#This Row],[LIBRARY ID]]="","",CONCATENATE('Sample information'!B$16," #1"," ",Table1[[#This Row],[DATE SAMPLE DELIVERY]]))</f>
        <v/>
      </c>
      <c r="B1471" s="202" t="str">
        <f>IF(Table1[[#This Row],[LIBRARY ID]]="","",CONCATENATE('Sample information'!B$16,"-",Table1[[#This Row],[LIBRARY ID]]))</f>
        <v/>
      </c>
      <c r="C1471" s="194"/>
      <c r="D1471" s="194"/>
      <c r="E1471" s="194"/>
      <c r="F1471" s="204" t="s">
        <v>547</v>
      </c>
      <c r="G1471" s="194"/>
      <c r="H1471" s="194"/>
      <c r="I1471" s="194"/>
      <c r="J1471" s="194"/>
      <c r="K1471" s="194"/>
      <c r="L1471" s="202" t="str">
        <f>IF(Table1[[#This Row],[INDEX CATEGORY]]="",CONCATENATE("Custom (",Table1[[#This Row],[CUSTOM INDEX]],")"),IF(Table1[[#This Row],[INDEX CATEGORY]]="No index","Custom (None)",INDEX(Index!$C$3:$X$230,MATCH(Table1[[#This Row],[INDEX NUMBER]],Index!$B$3:$B$230,0),MATCH(Table1[[#This Row],[INDEX CATEGORY]],Index!$C$2:$X$2,0))))</f>
        <v>Custom ()</v>
      </c>
      <c r="M1471" s="205"/>
      <c r="N1471" s="206" t="s">
        <v>5</v>
      </c>
      <c r="O1471" s="205" t="s">
        <v>47</v>
      </c>
      <c r="P1471" s="210" t="str">
        <f>IF(Table1[[#This Row],[LIBRARY ID]]="","",Table1[[#This Row],[VOLUME]])</f>
        <v/>
      </c>
      <c r="Q1471" s="210" t="str">
        <f>IF(Table1[[#This Row],[LIBRARY ID]]="","",Table1[[#This Row],[CONCENTRATION]]*Table1[[#This Row],[VOLUME]])</f>
        <v/>
      </c>
      <c r="R1471" s="196" t="s">
        <v>984</v>
      </c>
      <c r="S1471" s="207" t="str">
        <f>IF(Table1[[#This Row],[LIBRARY ID]]="","",CONCATENATE('Sample information'!$B$16,"_",Table1[[#This Row],[PLATE]],"_org_",Table1[[#This Row],[DATE SAMPLE DELIVERY]]))</f>
        <v/>
      </c>
      <c r="T1471" s="121" t="str">
        <f>IF(Table1[[#This Row],[DATE SAMPLE DELIVERY]]="","",(CONCATENATE(20,LEFT(Table1[[#This Row],[DATE SAMPLE DELIVERY]],2),"-",(MID(Table1[[#This Row],[DATE SAMPLE DELIVERY]],3,2)),"-",(RIGHT(Table1[[#This Row],[DATE SAMPLE DELIVERY]],2)))))</f>
        <v/>
      </c>
      <c r="U1471" s="122" t="str">
        <f>IF(Table1[[#This Row],[LIBRARY ID]]="","",IF('Sample information'!$B$22="","RML",'Sample information'!$B$22))</f>
        <v/>
      </c>
      <c r="V1471" s="121" t="s">
        <v>280</v>
      </c>
      <c r="W1471" s="195"/>
      <c r="X1471" s="195"/>
      <c r="Y1471" s="197"/>
      <c r="Z1471" s="197"/>
      <c r="AA1471" s="198"/>
      <c r="AB1471" s="197"/>
      <c r="AC1471" s="199"/>
      <c r="AD1471" s="200"/>
      <c r="AE1471" s="201"/>
      <c r="AF1471" s="195"/>
      <c r="AG1471" s="121"/>
      <c r="AH1471" s="121"/>
      <c r="AI1471" s="121"/>
      <c r="AJ1471" s="121"/>
      <c r="AK1471" s="121"/>
      <c r="AL1471" s="121"/>
      <c r="AM1471" s="121"/>
      <c r="AN1471" s="121"/>
      <c r="AO1471" s="121"/>
      <c r="AP1471" s="121"/>
      <c r="AQ1471" s="121"/>
      <c r="AR1471" s="121"/>
      <c r="AS1471" s="121"/>
      <c r="AT1471" s="121"/>
      <c r="AU1471" s="121"/>
      <c r="AV1471" s="121"/>
      <c r="AW1471" s="121"/>
      <c r="AX1471" s="121"/>
      <c r="AY1471" s="121"/>
      <c r="AZ1471" s="121"/>
      <c r="BA1471" s="121"/>
      <c r="BB1471" s="121"/>
      <c r="BC1471" s="121"/>
      <c r="BD1471" s="121"/>
      <c r="BE1471" s="121"/>
    </row>
    <row r="1472" spans="1:57" s="122" customFormat="1" ht="15">
      <c r="A1472" s="202" t="str">
        <f>IF(Table1[[#This Row],[LIBRARY ID]]="","",CONCATENATE('Sample information'!B$16," #1"," ",Table1[[#This Row],[DATE SAMPLE DELIVERY]]))</f>
        <v/>
      </c>
      <c r="B1472" s="202" t="str">
        <f>IF(Table1[[#This Row],[LIBRARY ID]]="","",CONCATENATE('Sample information'!B$16,"-",Table1[[#This Row],[LIBRARY ID]]))</f>
        <v/>
      </c>
      <c r="C1472" s="194"/>
      <c r="D1472" s="194"/>
      <c r="E1472" s="194"/>
      <c r="F1472" s="204" t="s">
        <v>547</v>
      </c>
      <c r="G1472" s="194"/>
      <c r="H1472" s="194"/>
      <c r="I1472" s="194"/>
      <c r="J1472" s="194"/>
      <c r="K1472" s="194"/>
      <c r="L1472" s="202" t="str">
        <f>IF(Table1[[#This Row],[INDEX CATEGORY]]="",CONCATENATE("Custom (",Table1[[#This Row],[CUSTOM INDEX]],")"),IF(Table1[[#This Row],[INDEX CATEGORY]]="No index","Custom (None)",INDEX(Index!$C$3:$X$230,MATCH(Table1[[#This Row],[INDEX NUMBER]],Index!$B$3:$B$230,0),MATCH(Table1[[#This Row],[INDEX CATEGORY]],Index!$C$2:$X$2,0))))</f>
        <v>Custom ()</v>
      </c>
      <c r="M1472" s="205"/>
      <c r="N1472" s="206" t="s">
        <v>5</v>
      </c>
      <c r="O1472" s="205" t="s">
        <v>48</v>
      </c>
      <c r="P1472" s="210" t="str">
        <f>IF(Table1[[#This Row],[LIBRARY ID]]="","",Table1[[#This Row],[VOLUME]])</f>
        <v/>
      </c>
      <c r="Q1472" s="210" t="str">
        <f>IF(Table1[[#This Row],[LIBRARY ID]]="","",Table1[[#This Row],[CONCENTRATION]]*Table1[[#This Row],[VOLUME]])</f>
        <v/>
      </c>
      <c r="R1472" s="196" t="s">
        <v>984</v>
      </c>
      <c r="S1472" s="207" t="str">
        <f>IF(Table1[[#This Row],[LIBRARY ID]]="","",CONCATENATE('Sample information'!$B$16,"_",Table1[[#This Row],[PLATE]],"_org_",Table1[[#This Row],[DATE SAMPLE DELIVERY]]))</f>
        <v/>
      </c>
      <c r="T1472" s="121" t="str">
        <f>IF(Table1[[#This Row],[DATE SAMPLE DELIVERY]]="","",(CONCATENATE(20,LEFT(Table1[[#This Row],[DATE SAMPLE DELIVERY]],2),"-",(MID(Table1[[#This Row],[DATE SAMPLE DELIVERY]],3,2)),"-",(RIGHT(Table1[[#This Row],[DATE SAMPLE DELIVERY]],2)))))</f>
        <v/>
      </c>
      <c r="U1472" s="122" t="str">
        <f>IF(Table1[[#This Row],[LIBRARY ID]]="","",IF('Sample information'!$B$22="","RML",'Sample information'!$B$22))</f>
        <v/>
      </c>
      <c r="V1472" s="121" t="s">
        <v>280</v>
      </c>
      <c r="W1472" s="195"/>
      <c r="X1472" s="195"/>
      <c r="Y1472" s="197"/>
      <c r="Z1472" s="197"/>
      <c r="AA1472" s="198"/>
      <c r="AB1472" s="197"/>
      <c r="AC1472" s="199"/>
      <c r="AD1472" s="200"/>
      <c r="AE1472" s="201"/>
      <c r="AF1472" s="195"/>
      <c r="AG1472" s="121"/>
      <c r="AH1472" s="121"/>
      <c r="AI1472" s="121"/>
      <c r="AJ1472" s="121"/>
      <c r="AK1472" s="121"/>
      <c r="AL1472" s="121"/>
      <c r="AM1472" s="121"/>
      <c r="AN1472" s="121"/>
      <c r="AO1472" s="121"/>
      <c r="AP1472" s="121"/>
      <c r="AQ1472" s="121"/>
      <c r="AR1472" s="121"/>
      <c r="AS1472" s="121"/>
      <c r="AT1472" s="121"/>
      <c r="AU1472" s="121"/>
      <c r="AV1472" s="121"/>
      <c r="AW1472" s="121"/>
      <c r="AX1472" s="121"/>
      <c r="AY1472" s="121"/>
      <c r="AZ1472" s="121"/>
      <c r="BA1472" s="121"/>
      <c r="BB1472" s="121"/>
      <c r="BC1472" s="121"/>
      <c r="BD1472" s="121"/>
      <c r="BE1472" s="121"/>
    </row>
    <row r="1473" spans="1:57" s="122" customFormat="1" ht="15">
      <c r="A1473" s="202" t="str">
        <f>IF(Table1[[#This Row],[LIBRARY ID]]="","",CONCATENATE('Sample information'!B$16," #1"," ",Table1[[#This Row],[DATE SAMPLE DELIVERY]]))</f>
        <v/>
      </c>
      <c r="B1473" s="202" t="str">
        <f>IF(Table1[[#This Row],[LIBRARY ID]]="","",CONCATENATE('Sample information'!B$16,"-",Table1[[#This Row],[LIBRARY ID]]))</f>
        <v/>
      </c>
      <c r="C1473" s="194"/>
      <c r="D1473" s="194"/>
      <c r="E1473" s="194"/>
      <c r="F1473" s="204" t="s">
        <v>547</v>
      </c>
      <c r="G1473" s="194"/>
      <c r="H1473" s="194"/>
      <c r="I1473" s="194"/>
      <c r="J1473" s="194"/>
      <c r="K1473" s="194"/>
      <c r="L1473" s="202" t="str">
        <f>IF(Table1[[#This Row],[INDEX CATEGORY]]="",CONCATENATE("Custom (",Table1[[#This Row],[CUSTOM INDEX]],")"),IF(Table1[[#This Row],[INDEX CATEGORY]]="No index","Custom (None)",INDEX(Index!$C$3:$X$230,MATCH(Table1[[#This Row],[INDEX NUMBER]],Index!$B$3:$B$230,0),MATCH(Table1[[#This Row],[INDEX CATEGORY]],Index!$C$2:$X$2,0))))</f>
        <v>Custom ()</v>
      </c>
      <c r="M1473" s="205"/>
      <c r="N1473" s="206" t="s">
        <v>5</v>
      </c>
      <c r="O1473" s="205" t="s">
        <v>49</v>
      </c>
      <c r="P1473" s="210" t="str">
        <f>IF(Table1[[#This Row],[LIBRARY ID]]="","",Table1[[#This Row],[VOLUME]])</f>
        <v/>
      </c>
      <c r="Q1473" s="210" t="str">
        <f>IF(Table1[[#This Row],[LIBRARY ID]]="","",Table1[[#This Row],[CONCENTRATION]]*Table1[[#This Row],[VOLUME]])</f>
        <v/>
      </c>
      <c r="R1473" s="196" t="s">
        <v>984</v>
      </c>
      <c r="S1473" s="207" t="str">
        <f>IF(Table1[[#This Row],[LIBRARY ID]]="","",CONCATENATE('Sample information'!$B$16,"_",Table1[[#This Row],[PLATE]],"_org_",Table1[[#This Row],[DATE SAMPLE DELIVERY]]))</f>
        <v/>
      </c>
      <c r="T1473" s="121" t="str">
        <f>IF(Table1[[#This Row],[DATE SAMPLE DELIVERY]]="","",(CONCATENATE(20,LEFT(Table1[[#This Row],[DATE SAMPLE DELIVERY]],2),"-",(MID(Table1[[#This Row],[DATE SAMPLE DELIVERY]],3,2)),"-",(RIGHT(Table1[[#This Row],[DATE SAMPLE DELIVERY]],2)))))</f>
        <v/>
      </c>
      <c r="U1473" s="122" t="str">
        <f>IF(Table1[[#This Row],[LIBRARY ID]]="","",IF('Sample information'!$B$22="","RML",'Sample information'!$B$22))</f>
        <v/>
      </c>
      <c r="V1473" s="121" t="s">
        <v>280</v>
      </c>
      <c r="W1473" s="195"/>
      <c r="X1473" s="195"/>
      <c r="Y1473" s="197"/>
      <c r="Z1473" s="197"/>
      <c r="AA1473" s="198"/>
      <c r="AB1473" s="197"/>
      <c r="AC1473" s="199"/>
      <c r="AD1473" s="200"/>
      <c r="AE1473" s="201"/>
      <c r="AF1473" s="195"/>
      <c r="AG1473" s="121"/>
      <c r="AH1473" s="121"/>
      <c r="AI1473" s="121"/>
      <c r="AJ1473" s="121"/>
      <c r="AK1473" s="121"/>
      <c r="AL1473" s="121"/>
      <c r="AM1473" s="121"/>
      <c r="AN1473" s="121"/>
      <c r="AO1473" s="121"/>
      <c r="AP1473" s="121"/>
      <c r="AQ1473" s="121"/>
      <c r="AR1473" s="121"/>
      <c r="AS1473" s="121"/>
      <c r="AT1473" s="121"/>
      <c r="AU1473" s="121"/>
      <c r="AV1473" s="121"/>
      <c r="AW1473" s="121"/>
      <c r="AX1473" s="121"/>
      <c r="AY1473" s="121"/>
      <c r="AZ1473" s="121"/>
      <c r="BA1473" s="121"/>
      <c r="BB1473" s="121"/>
      <c r="BC1473" s="121"/>
      <c r="BD1473" s="121"/>
      <c r="BE1473" s="121"/>
    </row>
    <row r="1474" spans="1:57" s="122" customFormat="1" ht="15">
      <c r="A1474" s="202" t="str">
        <f>IF(Table1[[#This Row],[LIBRARY ID]]="","",CONCATENATE('Sample information'!B$16," #1"," ",Table1[[#This Row],[DATE SAMPLE DELIVERY]]))</f>
        <v/>
      </c>
      <c r="B1474" s="202" t="str">
        <f>IF(Table1[[#This Row],[LIBRARY ID]]="","",CONCATENATE('Sample information'!B$16,"-",Table1[[#This Row],[LIBRARY ID]]))</f>
        <v/>
      </c>
      <c r="C1474" s="194"/>
      <c r="D1474" s="194"/>
      <c r="E1474" s="194"/>
      <c r="F1474" s="204" t="s">
        <v>547</v>
      </c>
      <c r="G1474" s="194"/>
      <c r="H1474" s="194"/>
      <c r="I1474" s="194"/>
      <c r="J1474" s="194"/>
      <c r="K1474" s="194"/>
      <c r="L1474" s="202" t="str">
        <f>IF(Table1[[#This Row],[INDEX CATEGORY]]="",CONCATENATE("Custom (",Table1[[#This Row],[CUSTOM INDEX]],")"),IF(Table1[[#This Row],[INDEX CATEGORY]]="No index","Custom (None)",INDEX(Index!$C$3:$X$230,MATCH(Table1[[#This Row],[INDEX NUMBER]],Index!$B$3:$B$230,0),MATCH(Table1[[#This Row],[INDEX CATEGORY]],Index!$C$2:$X$2,0))))</f>
        <v>Custom ()</v>
      </c>
      <c r="M1474" s="205"/>
      <c r="N1474" s="206" t="s">
        <v>5</v>
      </c>
      <c r="O1474" s="205" t="s">
        <v>50</v>
      </c>
      <c r="P1474" s="210" t="str">
        <f>IF(Table1[[#This Row],[LIBRARY ID]]="","",Table1[[#This Row],[VOLUME]])</f>
        <v/>
      </c>
      <c r="Q1474" s="210" t="str">
        <f>IF(Table1[[#This Row],[LIBRARY ID]]="","",Table1[[#This Row],[CONCENTRATION]]*Table1[[#This Row],[VOLUME]])</f>
        <v/>
      </c>
      <c r="R1474" s="196" t="s">
        <v>984</v>
      </c>
      <c r="S1474" s="207" t="str">
        <f>IF(Table1[[#This Row],[LIBRARY ID]]="","",CONCATENATE('Sample information'!$B$16,"_",Table1[[#This Row],[PLATE]],"_org_",Table1[[#This Row],[DATE SAMPLE DELIVERY]]))</f>
        <v/>
      </c>
      <c r="T1474" s="121" t="str">
        <f>IF(Table1[[#This Row],[DATE SAMPLE DELIVERY]]="","",(CONCATENATE(20,LEFT(Table1[[#This Row],[DATE SAMPLE DELIVERY]],2),"-",(MID(Table1[[#This Row],[DATE SAMPLE DELIVERY]],3,2)),"-",(RIGHT(Table1[[#This Row],[DATE SAMPLE DELIVERY]],2)))))</f>
        <v/>
      </c>
      <c r="U1474" s="122" t="str">
        <f>IF(Table1[[#This Row],[LIBRARY ID]]="","",IF('Sample information'!$B$22="","RML",'Sample information'!$B$22))</f>
        <v/>
      </c>
      <c r="V1474" s="121" t="s">
        <v>280</v>
      </c>
      <c r="W1474" s="195"/>
      <c r="X1474" s="195"/>
      <c r="Y1474" s="197"/>
      <c r="Z1474" s="197"/>
      <c r="AA1474" s="198"/>
      <c r="AB1474" s="197"/>
      <c r="AC1474" s="199"/>
      <c r="AD1474" s="200"/>
      <c r="AE1474" s="201"/>
      <c r="AF1474" s="195"/>
      <c r="AG1474" s="121"/>
      <c r="AH1474" s="121"/>
      <c r="AI1474" s="121"/>
      <c r="AJ1474" s="121"/>
      <c r="AK1474" s="121"/>
      <c r="AL1474" s="121"/>
      <c r="AM1474" s="121"/>
      <c r="AN1474" s="121"/>
      <c r="AO1474" s="121"/>
      <c r="AP1474" s="121"/>
      <c r="AQ1474" s="121"/>
      <c r="AR1474" s="121"/>
      <c r="AS1474" s="121"/>
      <c r="AT1474" s="121"/>
      <c r="AU1474" s="121"/>
      <c r="AV1474" s="121"/>
      <c r="AW1474" s="121"/>
      <c r="AX1474" s="121"/>
      <c r="AY1474" s="121"/>
      <c r="AZ1474" s="121"/>
      <c r="BA1474" s="121"/>
      <c r="BB1474" s="121"/>
      <c r="BC1474" s="121"/>
      <c r="BD1474" s="121"/>
      <c r="BE1474" s="121"/>
    </row>
    <row r="1475" spans="1:57" s="122" customFormat="1" ht="15">
      <c r="A1475" s="202" t="str">
        <f>IF(Table1[[#This Row],[LIBRARY ID]]="","",CONCATENATE('Sample information'!B$16," #1"," ",Table1[[#This Row],[DATE SAMPLE DELIVERY]]))</f>
        <v/>
      </c>
      <c r="B1475" s="202" t="str">
        <f>IF(Table1[[#This Row],[LIBRARY ID]]="","",CONCATENATE('Sample information'!B$16,"-",Table1[[#This Row],[LIBRARY ID]]))</f>
        <v/>
      </c>
      <c r="C1475" s="194"/>
      <c r="D1475" s="194"/>
      <c r="E1475" s="194"/>
      <c r="F1475" s="204" t="s">
        <v>547</v>
      </c>
      <c r="G1475" s="194"/>
      <c r="H1475" s="194"/>
      <c r="I1475" s="194"/>
      <c r="J1475" s="194"/>
      <c r="K1475" s="194"/>
      <c r="L1475" s="202" t="str">
        <f>IF(Table1[[#This Row],[INDEX CATEGORY]]="",CONCATENATE("Custom (",Table1[[#This Row],[CUSTOM INDEX]],")"),IF(Table1[[#This Row],[INDEX CATEGORY]]="No index","Custom (None)",INDEX(Index!$C$3:$X$230,MATCH(Table1[[#This Row],[INDEX NUMBER]],Index!$B$3:$B$230,0),MATCH(Table1[[#This Row],[INDEX CATEGORY]],Index!$C$2:$X$2,0))))</f>
        <v>Custom ()</v>
      </c>
      <c r="M1475" s="205"/>
      <c r="N1475" s="206" t="s">
        <v>5</v>
      </c>
      <c r="O1475" s="205" t="s">
        <v>51</v>
      </c>
      <c r="P1475" s="210" t="str">
        <f>IF(Table1[[#This Row],[LIBRARY ID]]="","",Table1[[#This Row],[VOLUME]])</f>
        <v/>
      </c>
      <c r="Q1475" s="210" t="str">
        <f>IF(Table1[[#This Row],[LIBRARY ID]]="","",Table1[[#This Row],[CONCENTRATION]]*Table1[[#This Row],[VOLUME]])</f>
        <v/>
      </c>
      <c r="R1475" s="196" t="s">
        <v>984</v>
      </c>
      <c r="S1475" s="207" t="str">
        <f>IF(Table1[[#This Row],[LIBRARY ID]]="","",CONCATENATE('Sample information'!$B$16,"_",Table1[[#This Row],[PLATE]],"_org_",Table1[[#This Row],[DATE SAMPLE DELIVERY]]))</f>
        <v/>
      </c>
      <c r="T1475" s="121" t="str">
        <f>IF(Table1[[#This Row],[DATE SAMPLE DELIVERY]]="","",(CONCATENATE(20,LEFT(Table1[[#This Row],[DATE SAMPLE DELIVERY]],2),"-",(MID(Table1[[#This Row],[DATE SAMPLE DELIVERY]],3,2)),"-",(RIGHT(Table1[[#This Row],[DATE SAMPLE DELIVERY]],2)))))</f>
        <v/>
      </c>
      <c r="U1475" s="122" t="str">
        <f>IF(Table1[[#This Row],[LIBRARY ID]]="","",IF('Sample information'!$B$22="","RML",'Sample information'!$B$22))</f>
        <v/>
      </c>
      <c r="V1475" s="121" t="s">
        <v>280</v>
      </c>
      <c r="W1475" s="195"/>
      <c r="X1475" s="195"/>
      <c r="Y1475" s="197"/>
      <c r="Z1475" s="197"/>
      <c r="AA1475" s="198"/>
      <c r="AB1475" s="197"/>
      <c r="AC1475" s="199"/>
      <c r="AD1475" s="200"/>
      <c r="AE1475" s="201"/>
      <c r="AF1475" s="195"/>
      <c r="AG1475" s="121"/>
      <c r="AH1475" s="121"/>
      <c r="AI1475" s="121"/>
      <c r="AJ1475" s="121"/>
      <c r="AK1475" s="121"/>
      <c r="AL1475" s="121"/>
      <c r="AM1475" s="121"/>
      <c r="AN1475" s="121"/>
      <c r="AO1475" s="121"/>
      <c r="AP1475" s="121"/>
      <c r="AQ1475" s="121"/>
      <c r="AR1475" s="121"/>
      <c r="AS1475" s="121"/>
      <c r="AT1475" s="121"/>
      <c r="AU1475" s="121"/>
      <c r="AV1475" s="121"/>
      <c r="AW1475" s="121"/>
      <c r="AX1475" s="121"/>
      <c r="AY1475" s="121"/>
      <c r="AZ1475" s="121"/>
      <c r="BA1475" s="121"/>
      <c r="BB1475" s="121"/>
      <c r="BC1475" s="121"/>
      <c r="BD1475" s="121"/>
      <c r="BE1475" s="121"/>
    </row>
    <row r="1476" spans="1:57" s="122" customFormat="1" ht="15">
      <c r="A1476" s="202" t="str">
        <f>IF(Table1[[#This Row],[LIBRARY ID]]="","",CONCATENATE('Sample information'!B$16," #1"," ",Table1[[#This Row],[DATE SAMPLE DELIVERY]]))</f>
        <v/>
      </c>
      <c r="B1476" s="202" t="str">
        <f>IF(Table1[[#This Row],[LIBRARY ID]]="","",CONCATENATE('Sample information'!B$16,"-",Table1[[#This Row],[LIBRARY ID]]))</f>
        <v/>
      </c>
      <c r="C1476" s="194"/>
      <c r="D1476" s="194"/>
      <c r="E1476" s="194"/>
      <c r="F1476" s="204" t="s">
        <v>547</v>
      </c>
      <c r="G1476" s="194"/>
      <c r="H1476" s="194"/>
      <c r="I1476" s="194"/>
      <c r="J1476" s="194"/>
      <c r="K1476" s="194"/>
      <c r="L1476" s="202" t="str">
        <f>IF(Table1[[#This Row],[INDEX CATEGORY]]="",CONCATENATE("Custom (",Table1[[#This Row],[CUSTOM INDEX]],")"),IF(Table1[[#This Row],[INDEX CATEGORY]]="No index","Custom (None)",INDEX(Index!$C$3:$X$230,MATCH(Table1[[#This Row],[INDEX NUMBER]],Index!$B$3:$B$230,0),MATCH(Table1[[#This Row],[INDEX CATEGORY]],Index!$C$2:$X$2,0))))</f>
        <v>Custom ()</v>
      </c>
      <c r="M1476" s="205"/>
      <c r="N1476" s="206" t="s">
        <v>5</v>
      </c>
      <c r="O1476" s="205" t="s">
        <v>52</v>
      </c>
      <c r="P1476" s="210" t="str">
        <f>IF(Table1[[#This Row],[LIBRARY ID]]="","",Table1[[#This Row],[VOLUME]])</f>
        <v/>
      </c>
      <c r="Q1476" s="210" t="str">
        <f>IF(Table1[[#This Row],[LIBRARY ID]]="","",Table1[[#This Row],[CONCENTRATION]]*Table1[[#This Row],[VOLUME]])</f>
        <v/>
      </c>
      <c r="R1476" s="196" t="s">
        <v>984</v>
      </c>
      <c r="S1476" s="207" t="str">
        <f>IF(Table1[[#This Row],[LIBRARY ID]]="","",CONCATENATE('Sample information'!$B$16,"_",Table1[[#This Row],[PLATE]],"_org_",Table1[[#This Row],[DATE SAMPLE DELIVERY]]))</f>
        <v/>
      </c>
      <c r="T1476" s="121" t="str">
        <f>IF(Table1[[#This Row],[DATE SAMPLE DELIVERY]]="","",(CONCATENATE(20,LEFT(Table1[[#This Row],[DATE SAMPLE DELIVERY]],2),"-",(MID(Table1[[#This Row],[DATE SAMPLE DELIVERY]],3,2)),"-",(RIGHT(Table1[[#This Row],[DATE SAMPLE DELIVERY]],2)))))</f>
        <v/>
      </c>
      <c r="U1476" s="122" t="str">
        <f>IF(Table1[[#This Row],[LIBRARY ID]]="","",IF('Sample information'!$B$22="","RML",'Sample information'!$B$22))</f>
        <v/>
      </c>
      <c r="V1476" s="121" t="s">
        <v>280</v>
      </c>
      <c r="W1476" s="195"/>
      <c r="X1476" s="195"/>
      <c r="Y1476" s="197"/>
      <c r="Z1476" s="197"/>
      <c r="AA1476" s="198"/>
      <c r="AB1476" s="197"/>
      <c r="AC1476" s="199"/>
      <c r="AD1476" s="200"/>
      <c r="AE1476" s="201"/>
      <c r="AF1476" s="195"/>
      <c r="AG1476" s="121"/>
      <c r="AH1476" s="121"/>
      <c r="AI1476" s="121"/>
      <c r="AJ1476" s="121"/>
      <c r="AK1476" s="121"/>
      <c r="AL1476" s="121"/>
      <c r="AM1476" s="121"/>
      <c r="AN1476" s="121"/>
      <c r="AO1476" s="121"/>
      <c r="AP1476" s="121"/>
      <c r="AQ1476" s="121"/>
      <c r="AR1476" s="121"/>
      <c r="AS1476" s="121"/>
      <c r="AT1476" s="121"/>
      <c r="AU1476" s="121"/>
      <c r="AV1476" s="121"/>
      <c r="AW1476" s="121"/>
      <c r="AX1476" s="121"/>
      <c r="AY1476" s="121"/>
      <c r="AZ1476" s="121"/>
      <c r="BA1476" s="121"/>
      <c r="BB1476" s="121"/>
      <c r="BC1476" s="121"/>
      <c r="BD1476" s="121"/>
      <c r="BE1476" s="121"/>
    </row>
    <row r="1477" spans="1:57" s="122" customFormat="1" ht="15">
      <c r="A1477" s="202" t="str">
        <f>IF(Table1[[#This Row],[LIBRARY ID]]="","",CONCATENATE('Sample information'!B$16," #1"," ",Table1[[#This Row],[DATE SAMPLE DELIVERY]]))</f>
        <v/>
      </c>
      <c r="B1477" s="202" t="str">
        <f>IF(Table1[[#This Row],[LIBRARY ID]]="","",CONCATENATE('Sample information'!B$16,"-",Table1[[#This Row],[LIBRARY ID]]))</f>
        <v/>
      </c>
      <c r="C1477" s="194"/>
      <c r="D1477" s="194"/>
      <c r="E1477" s="194"/>
      <c r="F1477" s="204" t="s">
        <v>547</v>
      </c>
      <c r="G1477" s="194"/>
      <c r="H1477" s="194"/>
      <c r="I1477" s="194"/>
      <c r="J1477" s="194"/>
      <c r="K1477" s="194"/>
      <c r="L1477" s="202" t="str">
        <f>IF(Table1[[#This Row],[INDEX CATEGORY]]="",CONCATENATE("Custom (",Table1[[#This Row],[CUSTOM INDEX]],")"),IF(Table1[[#This Row],[INDEX CATEGORY]]="No index","Custom (None)",INDEX(Index!$C$3:$X$230,MATCH(Table1[[#This Row],[INDEX NUMBER]],Index!$B$3:$B$230,0),MATCH(Table1[[#This Row],[INDEX CATEGORY]],Index!$C$2:$X$2,0))))</f>
        <v>Custom ()</v>
      </c>
      <c r="M1477" s="205"/>
      <c r="N1477" s="206" t="s">
        <v>5</v>
      </c>
      <c r="O1477" s="205" t="s">
        <v>53</v>
      </c>
      <c r="P1477" s="210" t="str">
        <f>IF(Table1[[#This Row],[LIBRARY ID]]="","",Table1[[#This Row],[VOLUME]])</f>
        <v/>
      </c>
      <c r="Q1477" s="210" t="str">
        <f>IF(Table1[[#This Row],[LIBRARY ID]]="","",Table1[[#This Row],[CONCENTRATION]]*Table1[[#This Row],[VOLUME]])</f>
        <v/>
      </c>
      <c r="R1477" s="196" t="s">
        <v>984</v>
      </c>
      <c r="S1477" s="207" t="str">
        <f>IF(Table1[[#This Row],[LIBRARY ID]]="","",CONCATENATE('Sample information'!$B$16,"_",Table1[[#This Row],[PLATE]],"_org_",Table1[[#This Row],[DATE SAMPLE DELIVERY]]))</f>
        <v/>
      </c>
      <c r="T1477" s="121" t="str">
        <f>IF(Table1[[#This Row],[DATE SAMPLE DELIVERY]]="","",(CONCATENATE(20,LEFT(Table1[[#This Row],[DATE SAMPLE DELIVERY]],2),"-",(MID(Table1[[#This Row],[DATE SAMPLE DELIVERY]],3,2)),"-",(RIGHT(Table1[[#This Row],[DATE SAMPLE DELIVERY]],2)))))</f>
        <v/>
      </c>
      <c r="U1477" s="122" t="str">
        <f>IF(Table1[[#This Row],[LIBRARY ID]]="","",IF('Sample information'!$B$22="","RML",'Sample information'!$B$22))</f>
        <v/>
      </c>
      <c r="V1477" s="121" t="s">
        <v>280</v>
      </c>
      <c r="W1477" s="195"/>
      <c r="X1477" s="195"/>
      <c r="Y1477" s="197"/>
      <c r="Z1477" s="197"/>
      <c r="AA1477" s="198"/>
      <c r="AB1477" s="197"/>
      <c r="AC1477" s="199"/>
      <c r="AD1477" s="200"/>
      <c r="AE1477" s="201"/>
      <c r="AF1477" s="195"/>
      <c r="AG1477" s="121"/>
      <c r="AH1477" s="121"/>
      <c r="AI1477" s="121"/>
      <c r="AJ1477" s="121"/>
      <c r="AK1477" s="121"/>
      <c r="AL1477" s="121"/>
      <c r="AM1477" s="121"/>
      <c r="AN1477" s="121"/>
      <c r="AO1477" s="121"/>
      <c r="AP1477" s="121"/>
      <c r="AQ1477" s="121"/>
      <c r="AR1477" s="121"/>
      <c r="AS1477" s="121"/>
      <c r="AT1477" s="121"/>
      <c r="AU1477" s="121"/>
      <c r="AV1477" s="121"/>
      <c r="AW1477" s="121"/>
      <c r="AX1477" s="121"/>
      <c r="AY1477" s="121"/>
      <c r="AZ1477" s="121"/>
      <c r="BA1477" s="121"/>
      <c r="BB1477" s="121"/>
      <c r="BC1477" s="121"/>
      <c r="BD1477" s="121"/>
      <c r="BE1477" s="121"/>
    </row>
    <row r="1478" spans="1:57" s="122" customFormat="1" ht="15">
      <c r="A1478" s="202" t="str">
        <f>IF(Table1[[#This Row],[LIBRARY ID]]="","",CONCATENATE('Sample information'!B$16," #1"," ",Table1[[#This Row],[DATE SAMPLE DELIVERY]]))</f>
        <v/>
      </c>
      <c r="B1478" s="202" t="str">
        <f>IF(Table1[[#This Row],[LIBRARY ID]]="","",CONCATENATE('Sample information'!B$16,"-",Table1[[#This Row],[LIBRARY ID]]))</f>
        <v/>
      </c>
      <c r="C1478" s="194"/>
      <c r="D1478" s="194"/>
      <c r="E1478" s="194"/>
      <c r="F1478" s="204" t="s">
        <v>547</v>
      </c>
      <c r="G1478" s="194"/>
      <c r="H1478" s="194"/>
      <c r="I1478" s="194"/>
      <c r="J1478" s="194"/>
      <c r="K1478" s="194"/>
      <c r="L1478" s="202" t="str">
        <f>IF(Table1[[#This Row],[INDEX CATEGORY]]="",CONCATENATE("Custom (",Table1[[#This Row],[CUSTOM INDEX]],")"),IF(Table1[[#This Row],[INDEX CATEGORY]]="No index","Custom (None)",INDEX(Index!$C$3:$X$230,MATCH(Table1[[#This Row],[INDEX NUMBER]],Index!$B$3:$B$230,0),MATCH(Table1[[#This Row],[INDEX CATEGORY]],Index!$C$2:$X$2,0))))</f>
        <v>Custom ()</v>
      </c>
      <c r="M1478" s="205"/>
      <c r="N1478" s="206" t="s">
        <v>5</v>
      </c>
      <c r="O1478" s="205" t="s">
        <v>54</v>
      </c>
      <c r="P1478" s="210" t="str">
        <f>IF(Table1[[#This Row],[LIBRARY ID]]="","",Table1[[#This Row],[VOLUME]])</f>
        <v/>
      </c>
      <c r="Q1478" s="210" t="str">
        <f>IF(Table1[[#This Row],[LIBRARY ID]]="","",Table1[[#This Row],[CONCENTRATION]]*Table1[[#This Row],[VOLUME]])</f>
        <v/>
      </c>
      <c r="R1478" s="196" t="s">
        <v>984</v>
      </c>
      <c r="S1478" s="207" t="str">
        <f>IF(Table1[[#This Row],[LIBRARY ID]]="","",CONCATENATE('Sample information'!$B$16,"_",Table1[[#This Row],[PLATE]],"_org_",Table1[[#This Row],[DATE SAMPLE DELIVERY]]))</f>
        <v/>
      </c>
      <c r="T1478" s="121" t="str">
        <f>IF(Table1[[#This Row],[DATE SAMPLE DELIVERY]]="","",(CONCATENATE(20,LEFT(Table1[[#This Row],[DATE SAMPLE DELIVERY]],2),"-",(MID(Table1[[#This Row],[DATE SAMPLE DELIVERY]],3,2)),"-",(RIGHT(Table1[[#This Row],[DATE SAMPLE DELIVERY]],2)))))</f>
        <v/>
      </c>
      <c r="U1478" s="122" t="str">
        <f>IF(Table1[[#This Row],[LIBRARY ID]]="","",IF('Sample information'!$B$22="","RML",'Sample information'!$B$22))</f>
        <v/>
      </c>
      <c r="V1478" s="121" t="s">
        <v>280</v>
      </c>
      <c r="W1478" s="195"/>
      <c r="X1478" s="195"/>
      <c r="Y1478" s="197"/>
      <c r="Z1478" s="197"/>
      <c r="AA1478" s="198"/>
      <c r="AB1478" s="197"/>
      <c r="AC1478" s="199"/>
      <c r="AD1478" s="200"/>
      <c r="AE1478" s="201"/>
      <c r="AF1478" s="195"/>
      <c r="AG1478" s="121"/>
      <c r="AH1478" s="121"/>
      <c r="AI1478" s="121"/>
      <c r="AJ1478" s="121"/>
      <c r="AK1478" s="121"/>
      <c r="AL1478" s="121"/>
      <c r="AM1478" s="121"/>
      <c r="AN1478" s="121"/>
      <c r="AO1478" s="121"/>
      <c r="AP1478" s="121"/>
      <c r="AQ1478" s="121"/>
      <c r="AR1478" s="121"/>
      <c r="AS1478" s="121"/>
      <c r="AT1478" s="121"/>
      <c r="AU1478" s="121"/>
      <c r="AV1478" s="121"/>
      <c r="AW1478" s="121"/>
      <c r="AX1478" s="121"/>
      <c r="AY1478" s="121"/>
      <c r="AZ1478" s="121"/>
      <c r="BA1478" s="121"/>
      <c r="BB1478" s="121"/>
      <c r="BC1478" s="121"/>
      <c r="BD1478" s="121"/>
      <c r="BE1478" s="121"/>
    </row>
    <row r="1479" spans="1:57" s="122" customFormat="1" ht="15">
      <c r="A1479" s="202" t="str">
        <f>IF(Table1[[#This Row],[LIBRARY ID]]="","",CONCATENATE('Sample information'!B$16," #1"," ",Table1[[#This Row],[DATE SAMPLE DELIVERY]]))</f>
        <v/>
      </c>
      <c r="B1479" s="202" t="str">
        <f>IF(Table1[[#This Row],[LIBRARY ID]]="","",CONCATENATE('Sample information'!B$16,"-",Table1[[#This Row],[LIBRARY ID]]))</f>
        <v/>
      </c>
      <c r="C1479" s="194"/>
      <c r="D1479" s="194"/>
      <c r="E1479" s="194"/>
      <c r="F1479" s="204" t="s">
        <v>547</v>
      </c>
      <c r="G1479" s="194"/>
      <c r="H1479" s="194"/>
      <c r="I1479" s="194"/>
      <c r="J1479" s="194"/>
      <c r="K1479" s="194"/>
      <c r="L1479" s="202" t="str">
        <f>IF(Table1[[#This Row],[INDEX CATEGORY]]="",CONCATENATE("Custom (",Table1[[#This Row],[CUSTOM INDEX]],")"),IF(Table1[[#This Row],[INDEX CATEGORY]]="No index","Custom (None)",INDEX(Index!$C$3:$X$230,MATCH(Table1[[#This Row],[INDEX NUMBER]],Index!$B$3:$B$230,0),MATCH(Table1[[#This Row],[INDEX CATEGORY]],Index!$C$2:$X$2,0))))</f>
        <v>Custom ()</v>
      </c>
      <c r="M1479" s="205"/>
      <c r="N1479" s="206" t="s">
        <v>5</v>
      </c>
      <c r="O1479" s="205" t="s">
        <v>55</v>
      </c>
      <c r="P1479" s="210" t="str">
        <f>IF(Table1[[#This Row],[LIBRARY ID]]="","",Table1[[#This Row],[VOLUME]])</f>
        <v/>
      </c>
      <c r="Q1479" s="210" t="str">
        <f>IF(Table1[[#This Row],[LIBRARY ID]]="","",Table1[[#This Row],[CONCENTRATION]]*Table1[[#This Row],[VOLUME]])</f>
        <v/>
      </c>
      <c r="R1479" s="196" t="s">
        <v>984</v>
      </c>
      <c r="S1479" s="207" t="str">
        <f>IF(Table1[[#This Row],[LIBRARY ID]]="","",CONCATENATE('Sample information'!$B$16,"_",Table1[[#This Row],[PLATE]],"_org_",Table1[[#This Row],[DATE SAMPLE DELIVERY]]))</f>
        <v/>
      </c>
      <c r="T1479" s="121" t="str">
        <f>IF(Table1[[#This Row],[DATE SAMPLE DELIVERY]]="","",(CONCATENATE(20,LEFT(Table1[[#This Row],[DATE SAMPLE DELIVERY]],2),"-",(MID(Table1[[#This Row],[DATE SAMPLE DELIVERY]],3,2)),"-",(RIGHT(Table1[[#This Row],[DATE SAMPLE DELIVERY]],2)))))</f>
        <v/>
      </c>
      <c r="U1479" s="122" t="str">
        <f>IF(Table1[[#This Row],[LIBRARY ID]]="","",IF('Sample information'!$B$22="","RML",'Sample information'!$B$22))</f>
        <v/>
      </c>
      <c r="V1479" s="121" t="s">
        <v>280</v>
      </c>
      <c r="W1479" s="195"/>
      <c r="X1479" s="195"/>
      <c r="Y1479" s="197"/>
      <c r="Z1479" s="197"/>
      <c r="AA1479" s="198"/>
      <c r="AB1479" s="197"/>
      <c r="AC1479" s="199"/>
      <c r="AD1479" s="200"/>
      <c r="AE1479" s="201"/>
      <c r="AF1479" s="195"/>
      <c r="AG1479" s="121"/>
      <c r="AH1479" s="121"/>
      <c r="AI1479" s="121"/>
      <c r="AJ1479" s="121"/>
      <c r="AK1479" s="121"/>
      <c r="AL1479" s="121"/>
      <c r="AM1479" s="121"/>
      <c r="AN1479" s="121"/>
      <c r="AO1479" s="121"/>
      <c r="AP1479" s="121"/>
      <c r="AQ1479" s="121"/>
      <c r="AR1479" s="121"/>
      <c r="AS1479" s="121"/>
      <c r="AT1479" s="121"/>
      <c r="AU1479" s="121"/>
      <c r="AV1479" s="121"/>
      <c r="AW1479" s="121"/>
      <c r="AX1479" s="121"/>
      <c r="AY1479" s="121"/>
      <c r="AZ1479" s="121"/>
      <c r="BA1479" s="121"/>
      <c r="BB1479" s="121"/>
      <c r="BC1479" s="121"/>
      <c r="BD1479" s="121"/>
      <c r="BE1479" s="121"/>
    </row>
    <row r="1480" spans="1:57" s="122" customFormat="1" ht="15">
      <c r="A1480" s="202" t="str">
        <f>IF(Table1[[#This Row],[LIBRARY ID]]="","",CONCATENATE('Sample information'!B$16," #1"," ",Table1[[#This Row],[DATE SAMPLE DELIVERY]]))</f>
        <v/>
      </c>
      <c r="B1480" s="202" t="str">
        <f>IF(Table1[[#This Row],[LIBRARY ID]]="","",CONCATENATE('Sample information'!B$16,"-",Table1[[#This Row],[LIBRARY ID]]))</f>
        <v/>
      </c>
      <c r="C1480" s="194"/>
      <c r="D1480" s="194"/>
      <c r="E1480" s="194"/>
      <c r="F1480" s="204" t="s">
        <v>547</v>
      </c>
      <c r="G1480" s="194"/>
      <c r="H1480" s="194"/>
      <c r="I1480" s="194"/>
      <c r="J1480" s="194"/>
      <c r="K1480" s="194"/>
      <c r="L1480" s="202" t="str">
        <f>IF(Table1[[#This Row],[INDEX CATEGORY]]="",CONCATENATE("Custom (",Table1[[#This Row],[CUSTOM INDEX]],")"),IF(Table1[[#This Row],[INDEX CATEGORY]]="No index","Custom (None)",INDEX(Index!$C$3:$X$230,MATCH(Table1[[#This Row],[INDEX NUMBER]],Index!$B$3:$B$230,0),MATCH(Table1[[#This Row],[INDEX CATEGORY]],Index!$C$2:$X$2,0))))</f>
        <v>Custom ()</v>
      </c>
      <c r="M1480" s="205"/>
      <c r="N1480" s="206" t="s">
        <v>5</v>
      </c>
      <c r="O1480" s="205" t="s">
        <v>56</v>
      </c>
      <c r="P1480" s="210" t="str">
        <f>IF(Table1[[#This Row],[LIBRARY ID]]="","",Table1[[#This Row],[VOLUME]])</f>
        <v/>
      </c>
      <c r="Q1480" s="210" t="str">
        <f>IF(Table1[[#This Row],[LIBRARY ID]]="","",Table1[[#This Row],[CONCENTRATION]]*Table1[[#This Row],[VOLUME]])</f>
        <v/>
      </c>
      <c r="R1480" s="196" t="s">
        <v>984</v>
      </c>
      <c r="S1480" s="207" t="str">
        <f>IF(Table1[[#This Row],[LIBRARY ID]]="","",CONCATENATE('Sample information'!$B$16,"_",Table1[[#This Row],[PLATE]],"_org_",Table1[[#This Row],[DATE SAMPLE DELIVERY]]))</f>
        <v/>
      </c>
      <c r="T1480" s="121" t="str">
        <f>IF(Table1[[#This Row],[DATE SAMPLE DELIVERY]]="","",(CONCATENATE(20,LEFT(Table1[[#This Row],[DATE SAMPLE DELIVERY]],2),"-",(MID(Table1[[#This Row],[DATE SAMPLE DELIVERY]],3,2)),"-",(RIGHT(Table1[[#This Row],[DATE SAMPLE DELIVERY]],2)))))</f>
        <v/>
      </c>
      <c r="U1480" s="122" t="str">
        <f>IF(Table1[[#This Row],[LIBRARY ID]]="","",IF('Sample information'!$B$22="","RML",'Sample information'!$B$22))</f>
        <v/>
      </c>
      <c r="V1480" s="121" t="s">
        <v>280</v>
      </c>
      <c r="W1480" s="195"/>
      <c r="X1480" s="195"/>
      <c r="Y1480" s="197"/>
      <c r="Z1480" s="197"/>
      <c r="AA1480" s="198"/>
      <c r="AB1480" s="197"/>
      <c r="AC1480" s="199"/>
      <c r="AD1480" s="200"/>
      <c r="AE1480" s="201"/>
      <c r="AF1480" s="195"/>
      <c r="AG1480" s="121"/>
      <c r="AH1480" s="121"/>
      <c r="AI1480" s="121"/>
      <c r="AJ1480" s="121"/>
      <c r="AK1480" s="121"/>
      <c r="AL1480" s="121"/>
      <c r="AM1480" s="121"/>
      <c r="AN1480" s="121"/>
      <c r="AO1480" s="121"/>
      <c r="AP1480" s="121"/>
      <c r="AQ1480" s="121"/>
      <c r="AR1480" s="121"/>
      <c r="AS1480" s="121"/>
      <c r="AT1480" s="121"/>
      <c r="AU1480" s="121"/>
      <c r="AV1480" s="121"/>
      <c r="AW1480" s="121"/>
      <c r="AX1480" s="121"/>
      <c r="AY1480" s="121"/>
      <c r="AZ1480" s="121"/>
      <c r="BA1480" s="121"/>
      <c r="BB1480" s="121"/>
      <c r="BC1480" s="121"/>
      <c r="BD1480" s="121"/>
      <c r="BE1480" s="121"/>
    </row>
    <row r="1481" spans="1:57" s="122" customFormat="1" ht="15">
      <c r="A1481" s="202" t="str">
        <f>IF(Table1[[#This Row],[LIBRARY ID]]="","",CONCATENATE('Sample information'!B$16," #1"," ",Table1[[#This Row],[DATE SAMPLE DELIVERY]]))</f>
        <v/>
      </c>
      <c r="B1481" s="202" t="str">
        <f>IF(Table1[[#This Row],[LIBRARY ID]]="","",CONCATENATE('Sample information'!B$16,"-",Table1[[#This Row],[LIBRARY ID]]))</f>
        <v/>
      </c>
      <c r="C1481" s="194"/>
      <c r="D1481" s="194"/>
      <c r="E1481" s="194"/>
      <c r="F1481" s="204" t="s">
        <v>547</v>
      </c>
      <c r="G1481" s="194"/>
      <c r="H1481" s="194"/>
      <c r="I1481" s="194"/>
      <c r="J1481" s="194"/>
      <c r="K1481" s="194"/>
      <c r="L1481" s="202" t="str">
        <f>IF(Table1[[#This Row],[INDEX CATEGORY]]="",CONCATENATE("Custom (",Table1[[#This Row],[CUSTOM INDEX]],")"),IF(Table1[[#This Row],[INDEX CATEGORY]]="No index","Custom (None)",INDEX(Index!$C$3:$X$230,MATCH(Table1[[#This Row],[INDEX NUMBER]],Index!$B$3:$B$230,0),MATCH(Table1[[#This Row],[INDEX CATEGORY]],Index!$C$2:$X$2,0))))</f>
        <v>Custom ()</v>
      </c>
      <c r="M1481" s="205"/>
      <c r="N1481" s="206" t="s">
        <v>5</v>
      </c>
      <c r="O1481" s="205" t="s">
        <v>57</v>
      </c>
      <c r="P1481" s="210" t="str">
        <f>IF(Table1[[#This Row],[LIBRARY ID]]="","",Table1[[#This Row],[VOLUME]])</f>
        <v/>
      </c>
      <c r="Q1481" s="210" t="str">
        <f>IF(Table1[[#This Row],[LIBRARY ID]]="","",Table1[[#This Row],[CONCENTRATION]]*Table1[[#This Row],[VOLUME]])</f>
        <v/>
      </c>
      <c r="R1481" s="196" t="s">
        <v>984</v>
      </c>
      <c r="S1481" s="207" t="str">
        <f>IF(Table1[[#This Row],[LIBRARY ID]]="","",CONCATENATE('Sample information'!$B$16,"_",Table1[[#This Row],[PLATE]],"_org_",Table1[[#This Row],[DATE SAMPLE DELIVERY]]))</f>
        <v/>
      </c>
      <c r="T1481" s="121" t="str">
        <f>IF(Table1[[#This Row],[DATE SAMPLE DELIVERY]]="","",(CONCATENATE(20,LEFT(Table1[[#This Row],[DATE SAMPLE DELIVERY]],2),"-",(MID(Table1[[#This Row],[DATE SAMPLE DELIVERY]],3,2)),"-",(RIGHT(Table1[[#This Row],[DATE SAMPLE DELIVERY]],2)))))</f>
        <v/>
      </c>
      <c r="U1481" s="122" t="str">
        <f>IF(Table1[[#This Row],[LIBRARY ID]]="","",IF('Sample information'!$B$22="","RML",'Sample information'!$B$22))</f>
        <v/>
      </c>
      <c r="V1481" s="121" t="s">
        <v>280</v>
      </c>
      <c r="W1481" s="195"/>
      <c r="X1481" s="195"/>
      <c r="Y1481" s="197"/>
      <c r="Z1481" s="197"/>
      <c r="AA1481" s="198"/>
      <c r="AB1481" s="197"/>
      <c r="AC1481" s="199"/>
      <c r="AD1481" s="200"/>
      <c r="AE1481" s="201"/>
      <c r="AF1481" s="195"/>
      <c r="AG1481" s="121"/>
      <c r="AH1481" s="121"/>
      <c r="AI1481" s="121"/>
      <c r="AJ1481" s="121"/>
      <c r="AK1481" s="121"/>
      <c r="AL1481" s="121"/>
      <c r="AM1481" s="121"/>
      <c r="AN1481" s="121"/>
      <c r="AO1481" s="121"/>
      <c r="AP1481" s="121"/>
      <c r="AQ1481" s="121"/>
      <c r="AR1481" s="121"/>
      <c r="AS1481" s="121"/>
      <c r="AT1481" s="121"/>
      <c r="AU1481" s="121"/>
      <c r="AV1481" s="121"/>
      <c r="AW1481" s="121"/>
      <c r="AX1481" s="121"/>
      <c r="AY1481" s="121"/>
      <c r="AZ1481" s="121"/>
      <c r="BA1481" s="121"/>
      <c r="BB1481" s="121"/>
      <c r="BC1481" s="121"/>
      <c r="BD1481" s="121"/>
      <c r="BE1481" s="121"/>
    </row>
    <row r="1482" spans="1:57" s="122" customFormat="1" ht="15">
      <c r="A1482" s="202" t="str">
        <f>IF(Table1[[#This Row],[LIBRARY ID]]="","",CONCATENATE('Sample information'!B$16," #1"," ",Table1[[#This Row],[DATE SAMPLE DELIVERY]]))</f>
        <v/>
      </c>
      <c r="B1482" s="202" t="str">
        <f>IF(Table1[[#This Row],[LIBRARY ID]]="","",CONCATENATE('Sample information'!B$16,"-",Table1[[#This Row],[LIBRARY ID]]))</f>
        <v/>
      </c>
      <c r="C1482" s="194"/>
      <c r="D1482" s="194"/>
      <c r="E1482" s="194"/>
      <c r="F1482" s="204" t="s">
        <v>547</v>
      </c>
      <c r="G1482" s="194"/>
      <c r="H1482" s="194"/>
      <c r="I1482" s="194"/>
      <c r="J1482" s="194"/>
      <c r="K1482" s="194"/>
      <c r="L1482" s="202" t="str">
        <f>IF(Table1[[#This Row],[INDEX CATEGORY]]="",CONCATENATE("Custom (",Table1[[#This Row],[CUSTOM INDEX]],")"),IF(Table1[[#This Row],[INDEX CATEGORY]]="No index","Custom (None)",INDEX(Index!$C$3:$X$230,MATCH(Table1[[#This Row],[INDEX NUMBER]],Index!$B$3:$B$230,0),MATCH(Table1[[#This Row],[INDEX CATEGORY]],Index!$C$2:$X$2,0))))</f>
        <v>Custom ()</v>
      </c>
      <c r="M1482" s="205"/>
      <c r="N1482" s="206" t="s">
        <v>5</v>
      </c>
      <c r="O1482" s="205" t="s">
        <v>58</v>
      </c>
      <c r="P1482" s="210" t="str">
        <f>IF(Table1[[#This Row],[LIBRARY ID]]="","",Table1[[#This Row],[VOLUME]])</f>
        <v/>
      </c>
      <c r="Q1482" s="210" t="str">
        <f>IF(Table1[[#This Row],[LIBRARY ID]]="","",Table1[[#This Row],[CONCENTRATION]]*Table1[[#This Row],[VOLUME]])</f>
        <v/>
      </c>
      <c r="R1482" s="196" t="s">
        <v>984</v>
      </c>
      <c r="S1482" s="207" t="str">
        <f>IF(Table1[[#This Row],[LIBRARY ID]]="","",CONCATENATE('Sample information'!$B$16,"_",Table1[[#This Row],[PLATE]],"_org_",Table1[[#This Row],[DATE SAMPLE DELIVERY]]))</f>
        <v/>
      </c>
      <c r="T1482" s="121" t="str">
        <f>IF(Table1[[#This Row],[DATE SAMPLE DELIVERY]]="","",(CONCATENATE(20,LEFT(Table1[[#This Row],[DATE SAMPLE DELIVERY]],2),"-",(MID(Table1[[#This Row],[DATE SAMPLE DELIVERY]],3,2)),"-",(RIGHT(Table1[[#This Row],[DATE SAMPLE DELIVERY]],2)))))</f>
        <v/>
      </c>
      <c r="U1482" s="122" t="str">
        <f>IF(Table1[[#This Row],[LIBRARY ID]]="","",IF('Sample information'!$B$22="","RML",'Sample information'!$B$22))</f>
        <v/>
      </c>
      <c r="V1482" s="121" t="s">
        <v>280</v>
      </c>
      <c r="W1482" s="195"/>
      <c r="X1482" s="195"/>
      <c r="Y1482" s="197"/>
      <c r="Z1482" s="197"/>
      <c r="AA1482" s="198"/>
      <c r="AB1482" s="197"/>
      <c r="AC1482" s="199"/>
      <c r="AD1482" s="200"/>
      <c r="AE1482" s="201"/>
      <c r="AF1482" s="195"/>
      <c r="AG1482" s="121"/>
      <c r="AH1482" s="121"/>
      <c r="AI1482" s="121"/>
      <c r="AJ1482" s="121"/>
      <c r="AK1482" s="121"/>
      <c r="AL1482" s="121"/>
      <c r="AM1482" s="121"/>
      <c r="AN1482" s="121"/>
      <c r="AO1482" s="121"/>
      <c r="AP1482" s="121"/>
      <c r="AQ1482" s="121"/>
      <c r="AR1482" s="121"/>
      <c r="AS1482" s="121"/>
      <c r="AT1482" s="121"/>
      <c r="AU1482" s="121"/>
      <c r="AV1482" s="121"/>
      <c r="AW1482" s="121"/>
      <c r="AX1482" s="121"/>
      <c r="AY1482" s="121"/>
      <c r="AZ1482" s="121"/>
      <c r="BA1482" s="121"/>
      <c r="BB1482" s="121"/>
      <c r="BC1482" s="121"/>
      <c r="BD1482" s="121"/>
      <c r="BE1482" s="121"/>
    </row>
    <row r="1483" spans="1:57" s="122" customFormat="1" ht="15">
      <c r="A1483" s="202" t="str">
        <f>IF(Table1[[#This Row],[LIBRARY ID]]="","",CONCATENATE('Sample information'!B$16," #1"," ",Table1[[#This Row],[DATE SAMPLE DELIVERY]]))</f>
        <v/>
      </c>
      <c r="B1483" s="202" t="str">
        <f>IF(Table1[[#This Row],[LIBRARY ID]]="","",CONCATENATE('Sample information'!B$16,"-",Table1[[#This Row],[LIBRARY ID]]))</f>
        <v/>
      </c>
      <c r="C1483" s="194"/>
      <c r="D1483" s="194"/>
      <c r="E1483" s="194"/>
      <c r="F1483" s="204" t="s">
        <v>547</v>
      </c>
      <c r="G1483" s="194"/>
      <c r="H1483" s="194"/>
      <c r="I1483" s="194"/>
      <c r="J1483" s="194"/>
      <c r="K1483" s="194"/>
      <c r="L1483" s="202" t="str">
        <f>IF(Table1[[#This Row],[INDEX CATEGORY]]="",CONCATENATE("Custom (",Table1[[#This Row],[CUSTOM INDEX]],")"),IF(Table1[[#This Row],[INDEX CATEGORY]]="No index","Custom (None)",INDEX(Index!$C$3:$X$230,MATCH(Table1[[#This Row],[INDEX NUMBER]],Index!$B$3:$B$230,0),MATCH(Table1[[#This Row],[INDEX CATEGORY]],Index!$C$2:$X$2,0))))</f>
        <v>Custom ()</v>
      </c>
      <c r="M1483" s="205"/>
      <c r="N1483" s="206" t="s">
        <v>5</v>
      </c>
      <c r="O1483" s="205" t="s">
        <v>59</v>
      </c>
      <c r="P1483" s="210" t="str">
        <f>IF(Table1[[#This Row],[LIBRARY ID]]="","",Table1[[#This Row],[VOLUME]])</f>
        <v/>
      </c>
      <c r="Q1483" s="210" t="str">
        <f>IF(Table1[[#This Row],[LIBRARY ID]]="","",Table1[[#This Row],[CONCENTRATION]]*Table1[[#This Row],[VOLUME]])</f>
        <v/>
      </c>
      <c r="R1483" s="196" t="s">
        <v>984</v>
      </c>
      <c r="S1483" s="207" t="str">
        <f>IF(Table1[[#This Row],[LIBRARY ID]]="","",CONCATENATE('Sample information'!$B$16,"_",Table1[[#This Row],[PLATE]],"_org_",Table1[[#This Row],[DATE SAMPLE DELIVERY]]))</f>
        <v/>
      </c>
      <c r="T1483" s="121" t="str">
        <f>IF(Table1[[#This Row],[DATE SAMPLE DELIVERY]]="","",(CONCATENATE(20,LEFT(Table1[[#This Row],[DATE SAMPLE DELIVERY]],2),"-",(MID(Table1[[#This Row],[DATE SAMPLE DELIVERY]],3,2)),"-",(RIGHT(Table1[[#This Row],[DATE SAMPLE DELIVERY]],2)))))</f>
        <v/>
      </c>
      <c r="U1483" s="122" t="str">
        <f>IF(Table1[[#This Row],[LIBRARY ID]]="","",IF('Sample information'!$B$22="","RML",'Sample information'!$B$22))</f>
        <v/>
      </c>
      <c r="V1483" s="121" t="s">
        <v>280</v>
      </c>
      <c r="W1483" s="195"/>
      <c r="X1483" s="195"/>
      <c r="Y1483" s="197"/>
      <c r="Z1483" s="197"/>
      <c r="AA1483" s="198"/>
      <c r="AB1483" s="197"/>
      <c r="AC1483" s="199"/>
      <c r="AD1483" s="200"/>
      <c r="AE1483" s="201"/>
      <c r="AF1483" s="195"/>
      <c r="AG1483" s="121"/>
      <c r="AH1483" s="121"/>
      <c r="AI1483" s="121"/>
      <c r="AJ1483" s="121"/>
      <c r="AK1483" s="121"/>
      <c r="AL1483" s="121"/>
      <c r="AM1483" s="121"/>
      <c r="AN1483" s="121"/>
      <c r="AO1483" s="121"/>
      <c r="AP1483" s="121"/>
      <c r="AQ1483" s="121"/>
      <c r="AR1483" s="121"/>
      <c r="AS1483" s="121"/>
      <c r="AT1483" s="121"/>
      <c r="AU1483" s="121"/>
      <c r="AV1483" s="121"/>
      <c r="AW1483" s="121"/>
      <c r="AX1483" s="121"/>
      <c r="AY1483" s="121"/>
      <c r="AZ1483" s="121"/>
      <c r="BA1483" s="121"/>
      <c r="BB1483" s="121"/>
      <c r="BC1483" s="121"/>
      <c r="BD1483" s="121"/>
      <c r="BE1483" s="121"/>
    </row>
    <row r="1484" spans="1:57" s="122" customFormat="1" ht="15">
      <c r="A1484" s="202" t="str">
        <f>IF(Table1[[#This Row],[LIBRARY ID]]="","",CONCATENATE('Sample information'!B$16," #1"," ",Table1[[#This Row],[DATE SAMPLE DELIVERY]]))</f>
        <v/>
      </c>
      <c r="B1484" s="202" t="str">
        <f>IF(Table1[[#This Row],[LIBRARY ID]]="","",CONCATENATE('Sample information'!B$16,"-",Table1[[#This Row],[LIBRARY ID]]))</f>
        <v/>
      </c>
      <c r="C1484" s="194"/>
      <c r="D1484" s="194"/>
      <c r="E1484" s="194"/>
      <c r="F1484" s="204" t="s">
        <v>547</v>
      </c>
      <c r="G1484" s="194"/>
      <c r="H1484" s="194"/>
      <c r="I1484" s="194"/>
      <c r="J1484" s="194"/>
      <c r="K1484" s="194"/>
      <c r="L1484" s="202" t="str">
        <f>IF(Table1[[#This Row],[INDEX CATEGORY]]="",CONCATENATE("Custom (",Table1[[#This Row],[CUSTOM INDEX]],")"),IF(Table1[[#This Row],[INDEX CATEGORY]]="No index","Custom (None)",INDEX(Index!$C$3:$X$230,MATCH(Table1[[#This Row],[INDEX NUMBER]],Index!$B$3:$B$230,0),MATCH(Table1[[#This Row],[INDEX CATEGORY]],Index!$C$2:$X$2,0))))</f>
        <v>Custom ()</v>
      </c>
      <c r="M1484" s="205"/>
      <c r="N1484" s="206" t="s">
        <v>5</v>
      </c>
      <c r="O1484" s="205" t="s">
        <v>60</v>
      </c>
      <c r="P1484" s="210" t="str">
        <f>IF(Table1[[#This Row],[LIBRARY ID]]="","",Table1[[#This Row],[VOLUME]])</f>
        <v/>
      </c>
      <c r="Q1484" s="210" t="str">
        <f>IF(Table1[[#This Row],[LIBRARY ID]]="","",Table1[[#This Row],[CONCENTRATION]]*Table1[[#This Row],[VOLUME]])</f>
        <v/>
      </c>
      <c r="R1484" s="196" t="s">
        <v>984</v>
      </c>
      <c r="S1484" s="207" t="str">
        <f>IF(Table1[[#This Row],[LIBRARY ID]]="","",CONCATENATE('Sample information'!$B$16,"_",Table1[[#This Row],[PLATE]],"_org_",Table1[[#This Row],[DATE SAMPLE DELIVERY]]))</f>
        <v/>
      </c>
      <c r="T1484" s="121" t="str">
        <f>IF(Table1[[#This Row],[DATE SAMPLE DELIVERY]]="","",(CONCATENATE(20,LEFT(Table1[[#This Row],[DATE SAMPLE DELIVERY]],2),"-",(MID(Table1[[#This Row],[DATE SAMPLE DELIVERY]],3,2)),"-",(RIGHT(Table1[[#This Row],[DATE SAMPLE DELIVERY]],2)))))</f>
        <v/>
      </c>
      <c r="U1484" s="122" t="str">
        <f>IF(Table1[[#This Row],[LIBRARY ID]]="","",IF('Sample information'!$B$22="","RML",'Sample information'!$B$22))</f>
        <v/>
      </c>
      <c r="V1484" s="121" t="s">
        <v>280</v>
      </c>
      <c r="W1484" s="195"/>
      <c r="X1484" s="195"/>
      <c r="Y1484" s="197"/>
      <c r="Z1484" s="197"/>
      <c r="AA1484" s="198"/>
      <c r="AB1484" s="197"/>
      <c r="AC1484" s="199"/>
      <c r="AD1484" s="200"/>
      <c r="AE1484" s="201"/>
      <c r="AF1484" s="195"/>
      <c r="AG1484" s="121"/>
      <c r="AH1484" s="121"/>
      <c r="AI1484" s="121"/>
      <c r="AJ1484" s="121"/>
      <c r="AK1484" s="121"/>
      <c r="AL1484" s="121"/>
      <c r="AM1484" s="121"/>
      <c r="AN1484" s="121"/>
      <c r="AO1484" s="121"/>
      <c r="AP1484" s="121"/>
      <c r="AQ1484" s="121"/>
      <c r="AR1484" s="121"/>
      <c r="AS1484" s="121"/>
      <c r="AT1484" s="121"/>
      <c r="AU1484" s="121"/>
      <c r="AV1484" s="121"/>
      <c r="AW1484" s="121"/>
      <c r="AX1484" s="121"/>
      <c r="AY1484" s="121"/>
      <c r="AZ1484" s="121"/>
      <c r="BA1484" s="121"/>
      <c r="BB1484" s="121"/>
      <c r="BC1484" s="121"/>
      <c r="BD1484" s="121"/>
      <c r="BE1484" s="121"/>
    </row>
    <row r="1485" spans="1:57" s="122" customFormat="1" ht="15">
      <c r="A1485" s="202" t="str">
        <f>IF(Table1[[#This Row],[LIBRARY ID]]="","",CONCATENATE('Sample information'!B$16," #1"," ",Table1[[#This Row],[DATE SAMPLE DELIVERY]]))</f>
        <v/>
      </c>
      <c r="B1485" s="202" t="str">
        <f>IF(Table1[[#This Row],[LIBRARY ID]]="","",CONCATENATE('Sample information'!B$16,"-",Table1[[#This Row],[LIBRARY ID]]))</f>
        <v/>
      </c>
      <c r="C1485" s="194"/>
      <c r="D1485" s="194"/>
      <c r="E1485" s="194"/>
      <c r="F1485" s="204" t="s">
        <v>547</v>
      </c>
      <c r="G1485" s="194"/>
      <c r="H1485" s="194"/>
      <c r="I1485" s="194"/>
      <c r="J1485" s="194"/>
      <c r="K1485" s="194"/>
      <c r="L1485" s="202" t="str">
        <f>IF(Table1[[#This Row],[INDEX CATEGORY]]="",CONCATENATE("Custom (",Table1[[#This Row],[CUSTOM INDEX]],")"),IF(Table1[[#This Row],[INDEX CATEGORY]]="No index","Custom (None)",INDEX(Index!$C$3:$X$230,MATCH(Table1[[#This Row],[INDEX NUMBER]],Index!$B$3:$B$230,0),MATCH(Table1[[#This Row],[INDEX CATEGORY]],Index!$C$2:$X$2,0))))</f>
        <v>Custom ()</v>
      </c>
      <c r="M1485" s="205"/>
      <c r="N1485" s="206" t="s">
        <v>5</v>
      </c>
      <c r="O1485" s="205" t="s">
        <v>61</v>
      </c>
      <c r="P1485" s="210" t="str">
        <f>IF(Table1[[#This Row],[LIBRARY ID]]="","",Table1[[#This Row],[VOLUME]])</f>
        <v/>
      </c>
      <c r="Q1485" s="210" t="str">
        <f>IF(Table1[[#This Row],[LIBRARY ID]]="","",Table1[[#This Row],[CONCENTRATION]]*Table1[[#This Row],[VOLUME]])</f>
        <v/>
      </c>
      <c r="R1485" s="196" t="s">
        <v>984</v>
      </c>
      <c r="S1485" s="207" t="str">
        <f>IF(Table1[[#This Row],[LIBRARY ID]]="","",CONCATENATE('Sample information'!$B$16,"_",Table1[[#This Row],[PLATE]],"_org_",Table1[[#This Row],[DATE SAMPLE DELIVERY]]))</f>
        <v/>
      </c>
      <c r="T1485" s="121" t="str">
        <f>IF(Table1[[#This Row],[DATE SAMPLE DELIVERY]]="","",(CONCATENATE(20,LEFT(Table1[[#This Row],[DATE SAMPLE DELIVERY]],2),"-",(MID(Table1[[#This Row],[DATE SAMPLE DELIVERY]],3,2)),"-",(RIGHT(Table1[[#This Row],[DATE SAMPLE DELIVERY]],2)))))</f>
        <v/>
      </c>
      <c r="U1485" s="122" t="str">
        <f>IF(Table1[[#This Row],[LIBRARY ID]]="","",IF('Sample information'!$B$22="","RML",'Sample information'!$B$22))</f>
        <v/>
      </c>
      <c r="V1485" s="121" t="s">
        <v>280</v>
      </c>
      <c r="W1485" s="195"/>
      <c r="X1485" s="195"/>
      <c r="Y1485" s="197"/>
      <c r="Z1485" s="197"/>
      <c r="AA1485" s="198"/>
      <c r="AB1485" s="197"/>
      <c r="AC1485" s="199"/>
      <c r="AD1485" s="200"/>
      <c r="AE1485" s="201"/>
      <c r="AF1485" s="195"/>
      <c r="AG1485" s="121"/>
      <c r="AH1485" s="121"/>
      <c r="AI1485" s="121"/>
      <c r="AJ1485" s="121"/>
      <c r="AK1485" s="121"/>
      <c r="AL1485" s="121"/>
      <c r="AM1485" s="121"/>
      <c r="AN1485" s="121"/>
      <c r="AO1485" s="121"/>
      <c r="AP1485" s="121"/>
      <c r="AQ1485" s="121"/>
      <c r="AR1485" s="121"/>
      <c r="AS1485" s="121"/>
      <c r="AT1485" s="121"/>
      <c r="AU1485" s="121"/>
      <c r="AV1485" s="121"/>
      <c r="AW1485" s="121"/>
      <c r="AX1485" s="121"/>
      <c r="AY1485" s="121"/>
      <c r="AZ1485" s="121"/>
      <c r="BA1485" s="121"/>
      <c r="BB1485" s="121"/>
      <c r="BC1485" s="121"/>
      <c r="BD1485" s="121"/>
      <c r="BE1485" s="121"/>
    </row>
    <row r="1486" spans="1:57" s="122" customFormat="1" ht="15">
      <c r="A1486" s="202" t="str">
        <f>IF(Table1[[#This Row],[LIBRARY ID]]="","",CONCATENATE('Sample information'!B$16," #1"," ",Table1[[#This Row],[DATE SAMPLE DELIVERY]]))</f>
        <v/>
      </c>
      <c r="B1486" s="202" t="str">
        <f>IF(Table1[[#This Row],[LIBRARY ID]]="","",CONCATENATE('Sample information'!B$16,"-",Table1[[#This Row],[LIBRARY ID]]))</f>
        <v/>
      </c>
      <c r="C1486" s="194"/>
      <c r="D1486" s="194"/>
      <c r="E1486" s="194"/>
      <c r="F1486" s="204" t="s">
        <v>547</v>
      </c>
      <c r="G1486" s="194"/>
      <c r="H1486" s="194"/>
      <c r="I1486" s="194"/>
      <c r="J1486" s="194"/>
      <c r="K1486" s="194"/>
      <c r="L1486" s="202" t="str">
        <f>IF(Table1[[#This Row],[INDEX CATEGORY]]="",CONCATENATE("Custom (",Table1[[#This Row],[CUSTOM INDEX]],")"),IF(Table1[[#This Row],[INDEX CATEGORY]]="No index","Custom (None)",INDEX(Index!$C$3:$X$230,MATCH(Table1[[#This Row],[INDEX NUMBER]],Index!$B$3:$B$230,0),MATCH(Table1[[#This Row],[INDEX CATEGORY]],Index!$C$2:$X$2,0))))</f>
        <v>Custom ()</v>
      </c>
      <c r="M1486" s="205"/>
      <c r="N1486" s="206" t="s">
        <v>5</v>
      </c>
      <c r="O1486" s="205" t="s">
        <v>62</v>
      </c>
      <c r="P1486" s="210" t="str">
        <f>IF(Table1[[#This Row],[LIBRARY ID]]="","",Table1[[#This Row],[VOLUME]])</f>
        <v/>
      </c>
      <c r="Q1486" s="210" t="str">
        <f>IF(Table1[[#This Row],[LIBRARY ID]]="","",Table1[[#This Row],[CONCENTRATION]]*Table1[[#This Row],[VOLUME]])</f>
        <v/>
      </c>
      <c r="R1486" s="196" t="s">
        <v>984</v>
      </c>
      <c r="S1486" s="207" t="str">
        <f>IF(Table1[[#This Row],[LIBRARY ID]]="","",CONCATENATE('Sample information'!$B$16,"_",Table1[[#This Row],[PLATE]],"_org_",Table1[[#This Row],[DATE SAMPLE DELIVERY]]))</f>
        <v/>
      </c>
      <c r="T1486" s="121" t="str">
        <f>IF(Table1[[#This Row],[DATE SAMPLE DELIVERY]]="","",(CONCATENATE(20,LEFT(Table1[[#This Row],[DATE SAMPLE DELIVERY]],2),"-",(MID(Table1[[#This Row],[DATE SAMPLE DELIVERY]],3,2)),"-",(RIGHT(Table1[[#This Row],[DATE SAMPLE DELIVERY]],2)))))</f>
        <v/>
      </c>
      <c r="U1486" s="122" t="str">
        <f>IF(Table1[[#This Row],[LIBRARY ID]]="","",IF('Sample information'!$B$22="","RML",'Sample information'!$B$22))</f>
        <v/>
      </c>
      <c r="V1486" s="121" t="s">
        <v>280</v>
      </c>
      <c r="W1486" s="195"/>
      <c r="X1486" s="195"/>
      <c r="Y1486" s="197"/>
      <c r="Z1486" s="197"/>
      <c r="AA1486" s="198"/>
      <c r="AB1486" s="197"/>
      <c r="AC1486" s="199"/>
      <c r="AD1486" s="200"/>
      <c r="AE1486" s="201"/>
      <c r="AF1486" s="195"/>
      <c r="AG1486" s="121"/>
      <c r="AH1486" s="121"/>
      <c r="AI1486" s="121"/>
      <c r="AJ1486" s="121"/>
      <c r="AK1486" s="121"/>
      <c r="AL1486" s="121"/>
      <c r="AM1486" s="121"/>
      <c r="AN1486" s="121"/>
      <c r="AO1486" s="121"/>
      <c r="AP1486" s="121"/>
      <c r="AQ1486" s="121"/>
      <c r="AR1486" s="121"/>
      <c r="AS1486" s="121"/>
      <c r="AT1486" s="121"/>
      <c r="AU1486" s="121"/>
      <c r="AV1486" s="121"/>
      <c r="AW1486" s="121"/>
      <c r="AX1486" s="121"/>
      <c r="AY1486" s="121"/>
      <c r="AZ1486" s="121"/>
      <c r="BA1486" s="121"/>
      <c r="BB1486" s="121"/>
      <c r="BC1486" s="121"/>
      <c r="BD1486" s="121"/>
      <c r="BE1486" s="121"/>
    </row>
    <row r="1487" spans="1:57" s="122" customFormat="1" ht="15">
      <c r="A1487" s="202" t="str">
        <f>IF(Table1[[#This Row],[LIBRARY ID]]="","",CONCATENATE('Sample information'!B$16," #1"," ",Table1[[#This Row],[DATE SAMPLE DELIVERY]]))</f>
        <v/>
      </c>
      <c r="B1487" s="202" t="str">
        <f>IF(Table1[[#This Row],[LIBRARY ID]]="","",CONCATENATE('Sample information'!B$16,"-",Table1[[#This Row],[LIBRARY ID]]))</f>
        <v/>
      </c>
      <c r="C1487" s="194"/>
      <c r="D1487" s="194"/>
      <c r="E1487" s="194"/>
      <c r="F1487" s="204" t="s">
        <v>547</v>
      </c>
      <c r="G1487" s="194"/>
      <c r="H1487" s="194"/>
      <c r="I1487" s="194"/>
      <c r="J1487" s="194"/>
      <c r="K1487" s="194"/>
      <c r="L1487" s="202" t="str">
        <f>IF(Table1[[#This Row],[INDEX CATEGORY]]="",CONCATENATE("Custom (",Table1[[#This Row],[CUSTOM INDEX]],")"),IF(Table1[[#This Row],[INDEX CATEGORY]]="No index","Custom (None)",INDEX(Index!$C$3:$X$230,MATCH(Table1[[#This Row],[INDEX NUMBER]],Index!$B$3:$B$230,0),MATCH(Table1[[#This Row],[INDEX CATEGORY]],Index!$C$2:$X$2,0))))</f>
        <v>Custom ()</v>
      </c>
      <c r="M1487" s="205"/>
      <c r="N1487" s="206" t="s">
        <v>5</v>
      </c>
      <c r="O1487" s="205" t="s">
        <v>63</v>
      </c>
      <c r="P1487" s="210" t="str">
        <f>IF(Table1[[#This Row],[LIBRARY ID]]="","",Table1[[#This Row],[VOLUME]])</f>
        <v/>
      </c>
      <c r="Q1487" s="210" t="str">
        <f>IF(Table1[[#This Row],[LIBRARY ID]]="","",Table1[[#This Row],[CONCENTRATION]]*Table1[[#This Row],[VOLUME]])</f>
        <v/>
      </c>
      <c r="R1487" s="196" t="s">
        <v>984</v>
      </c>
      <c r="S1487" s="207" t="str">
        <f>IF(Table1[[#This Row],[LIBRARY ID]]="","",CONCATENATE('Sample information'!$B$16,"_",Table1[[#This Row],[PLATE]],"_org_",Table1[[#This Row],[DATE SAMPLE DELIVERY]]))</f>
        <v/>
      </c>
      <c r="T1487" s="121" t="str">
        <f>IF(Table1[[#This Row],[DATE SAMPLE DELIVERY]]="","",(CONCATENATE(20,LEFT(Table1[[#This Row],[DATE SAMPLE DELIVERY]],2),"-",(MID(Table1[[#This Row],[DATE SAMPLE DELIVERY]],3,2)),"-",(RIGHT(Table1[[#This Row],[DATE SAMPLE DELIVERY]],2)))))</f>
        <v/>
      </c>
      <c r="U1487" s="122" t="str">
        <f>IF(Table1[[#This Row],[LIBRARY ID]]="","",IF('Sample information'!$B$22="","RML",'Sample information'!$B$22))</f>
        <v/>
      </c>
      <c r="V1487" s="121" t="s">
        <v>280</v>
      </c>
      <c r="W1487" s="195"/>
      <c r="X1487" s="195"/>
      <c r="Y1487" s="197"/>
      <c r="Z1487" s="197"/>
      <c r="AA1487" s="198"/>
      <c r="AB1487" s="197"/>
      <c r="AC1487" s="199"/>
      <c r="AD1487" s="200"/>
      <c r="AE1487" s="201"/>
      <c r="AF1487" s="195"/>
      <c r="AG1487" s="121"/>
      <c r="AH1487" s="121"/>
      <c r="AI1487" s="121"/>
      <c r="AJ1487" s="121"/>
      <c r="AK1487" s="121"/>
      <c r="AL1487" s="121"/>
      <c r="AM1487" s="121"/>
      <c r="AN1487" s="121"/>
      <c r="AO1487" s="121"/>
      <c r="AP1487" s="121"/>
      <c r="AQ1487" s="121"/>
      <c r="AR1487" s="121"/>
      <c r="AS1487" s="121"/>
      <c r="AT1487" s="121"/>
      <c r="AU1487" s="121"/>
      <c r="AV1487" s="121"/>
      <c r="AW1487" s="121"/>
      <c r="AX1487" s="121"/>
      <c r="AY1487" s="121"/>
      <c r="AZ1487" s="121"/>
      <c r="BA1487" s="121"/>
      <c r="BB1487" s="121"/>
      <c r="BC1487" s="121"/>
      <c r="BD1487" s="121"/>
      <c r="BE1487" s="121"/>
    </row>
    <row r="1488" spans="1:57" s="122" customFormat="1" ht="15">
      <c r="A1488" s="202" t="str">
        <f>IF(Table1[[#This Row],[LIBRARY ID]]="","",CONCATENATE('Sample information'!B$16," #1"," ",Table1[[#This Row],[DATE SAMPLE DELIVERY]]))</f>
        <v/>
      </c>
      <c r="B1488" s="202" t="str">
        <f>IF(Table1[[#This Row],[LIBRARY ID]]="","",CONCATENATE('Sample information'!B$16,"-",Table1[[#This Row],[LIBRARY ID]]))</f>
        <v/>
      </c>
      <c r="C1488" s="194"/>
      <c r="D1488" s="194"/>
      <c r="E1488" s="194"/>
      <c r="F1488" s="204" t="s">
        <v>547</v>
      </c>
      <c r="G1488" s="194"/>
      <c r="H1488" s="194"/>
      <c r="I1488" s="194"/>
      <c r="J1488" s="194"/>
      <c r="K1488" s="194"/>
      <c r="L1488" s="202" t="str">
        <f>IF(Table1[[#This Row],[INDEX CATEGORY]]="",CONCATENATE("Custom (",Table1[[#This Row],[CUSTOM INDEX]],")"),IF(Table1[[#This Row],[INDEX CATEGORY]]="No index","Custom (None)",INDEX(Index!$C$3:$X$230,MATCH(Table1[[#This Row],[INDEX NUMBER]],Index!$B$3:$B$230,0),MATCH(Table1[[#This Row],[INDEX CATEGORY]],Index!$C$2:$X$2,0))))</f>
        <v>Custom ()</v>
      </c>
      <c r="M1488" s="205"/>
      <c r="N1488" s="206" t="s">
        <v>5</v>
      </c>
      <c r="O1488" s="205" t="s">
        <v>64</v>
      </c>
      <c r="P1488" s="210" t="str">
        <f>IF(Table1[[#This Row],[LIBRARY ID]]="","",Table1[[#This Row],[VOLUME]])</f>
        <v/>
      </c>
      <c r="Q1488" s="210" t="str">
        <f>IF(Table1[[#This Row],[LIBRARY ID]]="","",Table1[[#This Row],[CONCENTRATION]]*Table1[[#This Row],[VOLUME]])</f>
        <v/>
      </c>
      <c r="R1488" s="196" t="s">
        <v>984</v>
      </c>
      <c r="S1488" s="207" t="str">
        <f>IF(Table1[[#This Row],[LIBRARY ID]]="","",CONCATENATE('Sample information'!$B$16,"_",Table1[[#This Row],[PLATE]],"_org_",Table1[[#This Row],[DATE SAMPLE DELIVERY]]))</f>
        <v/>
      </c>
      <c r="T1488" s="121" t="str">
        <f>IF(Table1[[#This Row],[DATE SAMPLE DELIVERY]]="","",(CONCATENATE(20,LEFT(Table1[[#This Row],[DATE SAMPLE DELIVERY]],2),"-",(MID(Table1[[#This Row],[DATE SAMPLE DELIVERY]],3,2)),"-",(RIGHT(Table1[[#This Row],[DATE SAMPLE DELIVERY]],2)))))</f>
        <v/>
      </c>
      <c r="U1488" s="122" t="str">
        <f>IF(Table1[[#This Row],[LIBRARY ID]]="","",IF('Sample information'!$B$22="","RML",'Sample information'!$B$22))</f>
        <v/>
      </c>
      <c r="V1488" s="121" t="s">
        <v>280</v>
      </c>
      <c r="W1488" s="195"/>
      <c r="X1488" s="195"/>
      <c r="Y1488" s="197"/>
      <c r="Z1488" s="197"/>
      <c r="AA1488" s="198"/>
      <c r="AB1488" s="197"/>
      <c r="AC1488" s="199"/>
      <c r="AD1488" s="200"/>
      <c r="AE1488" s="201"/>
      <c r="AF1488" s="195"/>
      <c r="AG1488" s="121"/>
      <c r="AH1488" s="121"/>
      <c r="AI1488" s="121"/>
      <c r="AJ1488" s="121"/>
      <c r="AK1488" s="121"/>
      <c r="AL1488" s="121"/>
      <c r="AM1488" s="121"/>
      <c r="AN1488" s="121"/>
      <c r="AO1488" s="121"/>
      <c r="AP1488" s="121"/>
      <c r="AQ1488" s="121"/>
      <c r="AR1488" s="121"/>
      <c r="AS1488" s="121"/>
      <c r="AT1488" s="121"/>
      <c r="AU1488" s="121"/>
      <c r="AV1488" s="121"/>
      <c r="AW1488" s="121"/>
      <c r="AX1488" s="121"/>
      <c r="AY1488" s="121"/>
      <c r="AZ1488" s="121"/>
      <c r="BA1488" s="121"/>
      <c r="BB1488" s="121"/>
      <c r="BC1488" s="121"/>
      <c r="BD1488" s="121"/>
      <c r="BE1488" s="121"/>
    </row>
    <row r="1489" spans="1:57" s="122" customFormat="1" ht="15">
      <c r="A1489" s="202" t="str">
        <f>IF(Table1[[#This Row],[LIBRARY ID]]="","",CONCATENATE('Sample information'!B$16," #1"," ",Table1[[#This Row],[DATE SAMPLE DELIVERY]]))</f>
        <v/>
      </c>
      <c r="B1489" s="202" t="str">
        <f>IF(Table1[[#This Row],[LIBRARY ID]]="","",CONCATENATE('Sample information'!B$16,"-",Table1[[#This Row],[LIBRARY ID]]))</f>
        <v/>
      </c>
      <c r="C1489" s="194"/>
      <c r="D1489" s="194"/>
      <c r="E1489" s="194"/>
      <c r="F1489" s="204" t="s">
        <v>547</v>
      </c>
      <c r="G1489" s="194"/>
      <c r="H1489" s="194"/>
      <c r="I1489" s="194"/>
      <c r="J1489" s="194"/>
      <c r="K1489" s="194"/>
      <c r="L1489" s="202" t="str">
        <f>IF(Table1[[#This Row],[INDEX CATEGORY]]="",CONCATENATE("Custom (",Table1[[#This Row],[CUSTOM INDEX]],")"),IF(Table1[[#This Row],[INDEX CATEGORY]]="No index","Custom (None)",INDEX(Index!$C$3:$X$230,MATCH(Table1[[#This Row],[INDEX NUMBER]],Index!$B$3:$B$230,0),MATCH(Table1[[#This Row],[INDEX CATEGORY]],Index!$C$2:$X$2,0))))</f>
        <v>Custom ()</v>
      </c>
      <c r="M1489" s="205"/>
      <c r="N1489" s="206" t="s">
        <v>5</v>
      </c>
      <c r="O1489" s="205" t="s">
        <v>65</v>
      </c>
      <c r="P1489" s="210" t="str">
        <f>IF(Table1[[#This Row],[LIBRARY ID]]="","",Table1[[#This Row],[VOLUME]])</f>
        <v/>
      </c>
      <c r="Q1489" s="210" t="str">
        <f>IF(Table1[[#This Row],[LIBRARY ID]]="","",Table1[[#This Row],[CONCENTRATION]]*Table1[[#This Row],[VOLUME]])</f>
        <v/>
      </c>
      <c r="R1489" s="196" t="s">
        <v>984</v>
      </c>
      <c r="S1489" s="207" t="str">
        <f>IF(Table1[[#This Row],[LIBRARY ID]]="","",CONCATENATE('Sample information'!$B$16,"_",Table1[[#This Row],[PLATE]],"_org_",Table1[[#This Row],[DATE SAMPLE DELIVERY]]))</f>
        <v/>
      </c>
      <c r="T1489" s="121" t="str">
        <f>IF(Table1[[#This Row],[DATE SAMPLE DELIVERY]]="","",(CONCATENATE(20,LEFT(Table1[[#This Row],[DATE SAMPLE DELIVERY]],2),"-",(MID(Table1[[#This Row],[DATE SAMPLE DELIVERY]],3,2)),"-",(RIGHT(Table1[[#This Row],[DATE SAMPLE DELIVERY]],2)))))</f>
        <v/>
      </c>
      <c r="U1489" s="122" t="str">
        <f>IF(Table1[[#This Row],[LIBRARY ID]]="","",IF('Sample information'!$B$22="","RML",'Sample information'!$B$22))</f>
        <v/>
      </c>
      <c r="V1489" s="121" t="s">
        <v>280</v>
      </c>
      <c r="W1489" s="195"/>
      <c r="X1489" s="195"/>
      <c r="Y1489" s="197"/>
      <c r="Z1489" s="197"/>
      <c r="AA1489" s="198"/>
      <c r="AB1489" s="197"/>
      <c r="AC1489" s="199"/>
      <c r="AD1489" s="200"/>
      <c r="AE1489" s="201"/>
      <c r="AF1489" s="195"/>
      <c r="AG1489" s="121"/>
      <c r="AH1489" s="121"/>
      <c r="AI1489" s="121"/>
      <c r="AJ1489" s="121"/>
      <c r="AK1489" s="121"/>
      <c r="AL1489" s="121"/>
      <c r="AM1489" s="121"/>
      <c r="AN1489" s="121"/>
      <c r="AO1489" s="121"/>
      <c r="AP1489" s="121"/>
      <c r="AQ1489" s="121"/>
      <c r="AR1489" s="121"/>
      <c r="AS1489" s="121"/>
      <c r="AT1489" s="121"/>
      <c r="AU1489" s="121"/>
      <c r="AV1489" s="121"/>
      <c r="AW1489" s="121"/>
      <c r="AX1489" s="121"/>
      <c r="AY1489" s="121"/>
      <c r="AZ1489" s="121"/>
      <c r="BA1489" s="121"/>
      <c r="BB1489" s="121"/>
      <c r="BC1489" s="121"/>
      <c r="BD1489" s="121"/>
      <c r="BE1489" s="121"/>
    </row>
    <row r="1490" spans="1:57" s="122" customFormat="1" ht="15">
      <c r="A1490" s="202" t="str">
        <f>IF(Table1[[#This Row],[LIBRARY ID]]="","",CONCATENATE('Sample information'!B$16," #1"," ",Table1[[#This Row],[DATE SAMPLE DELIVERY]]))</f>
        <v/>
      </c>
      <c r="B1490" s="202" t="str">
        <f>IF(Table1[[#This Row],[LIBRARY ID]]="","",CONCATENATE('Sample information'!B$16,"-",Table1[[#This Row],[LIBRARY ID]]))</f>
        <v/>
      </c>
      <c r="C1490" s="194"/>
      <c r="D1490" s="194"/>
      <c r="E1490" s="194"/>
      <c r="F1490" s="204" t="s">
        <v>547</v>
      </c>
      <c r="G1490" s="194"/>
      <c r="H1490" s="194"/>
      <c r="I1490" s="194"/>
      <c r="J1490" s="194"/>
      <c r="K1490" s="194"/>
      <c r="L1490" s="202" t="str">
        <f>IF(Table1[[#This Row],[INDEX CATEGORY]]="",CONCATENATE("Custom (",Table1[[#This Row],[CUSTOM INDEX]],")"),IF(Table1[[#This Row],[INDEX CATEGORY]]="No index","Custom (None)",INDEX(Index!$C$3:$X$230,MATCH(Table1[[#This Row],[INDEX NUMBER]],Index!$B$3:$B$230,0),MATCH(Table1[[#This Row],[INDEX CATEGORY]],Index!$C$2:$X$2,0))))</f>
        <v>Custom ()</v>
      </c>
      <c r="M1490" s="205"/>
      <c r="N1490" s="206" t="s">
        <v>5</v>
      </c>
      <c r="O1490" s="205" t="s">
        <v>66</v>
      </c>
      <c r="P1490" s="210" t="str">
        <f>IF(Table1[[#This Row],[LIBRARY ID]]="","",Table1[[#This Row],[VOLUME]])</f>
        <v/>
      </c>
      <c r="Q1490" s="210" t="str">
        <f>IF(Table1[[#This Row],[LIBRARY ID]]="","",Table1[[#This Row],[CONCENTRATION]]*Table1[[#This Row],[VOLUME]])</f>
        <v/>
      </c>
      <c r="R1490" s="196" t="s">
        <v>984</v>
      </c>
      <c r="S1490" s="207" t="str">
        <f>IF(Table1[[#This Row],[LIBRARY ID]]="","",CONCATENATE('Sample information'!$B$16,"_",Table1[[#This Row],[PLATE]],"_org_",Table1[[#This Row],[DATE SAMPLE DELIVERY]]))</f>
        <v/>
      </c>
      <c r="T1490" s="121" t="str">
        <f>IF(Table1[[#This Row],[DATE SAMPLE DELIVERY]]="","",(CONCATENATE(20,LEFT(Table1[[#This Row],[DATE SAMPLE DELIVERY]],2),"-",(MID(Table1[[#This Row],[DATE SAMPLE DELIVERY]],3,2)),"-",(RIGHT(Table1[[#This Row],[DATE SAMPLE DELIVERY]],2)))))</f>
        <v/>
      </c>
      <c r="U1490" s="122" t="str">
        <f>IF(Table1[[#This Row],[LIBRARY ID]]="","",IF('Sample information'!$B$22="","RML",'Sample information'!$B$22))</f>
        <v/>
      </c>
      <c r="V1490" s="121" t="s">
        <v>280</v>
      </c>
      <c r="W1490" s="195"/>
      <c r="X1490" s="195"/>
      <c r="Y1490" s="197"/>
      <c r="Z1490" s="197"/>
      <c r="AA1490" s="198"/>
      <c r="AB1490" s="197"/>
      <c r="AC1490" s="199"/>
      <c r="AD1490" s="200"/>
      <c r="AE1490" s="201"/>
      <c r="AF1490" s="195"/>
      <c r="AG1490" s="121"/>
      <c r="AH1490" s="121"/>
      <c r="AI1490" s="121"/>
      <c r="AJ1490" s="121"/>
      <c r="AK1490" s="121"/>
      <c r="AL1490" s="121"/>
      <c r="AM1490" s="121"/>
      <c r="AN1490" s="121"/>
      <c r="AO1490" s="121"/>
      <c r="AP1490" s="121"/>
      <c r="AQ1490" s="121"/>
      <c r="AR1490" s="121"/>
      <c r="AS1490" s="121"/>
      <c r="AT1490" s="121"/>
      <c r="AU1490" s="121"/>
      <c r="AV1490" s="121"/>
      <c r="AW1490" s="121"/>
      <c r="AX1490" s="121"/>
      <c r="AY1490" s="121"/>
      <c r="AZ1490" s="121"/>
      <c r="BA1490" s="121"/>
      <c r="BB1490" s="121"/>
      <c r="BC1490" s="121"/>
      <c r="BD1490" s="121"/>
      <c r="BE1490" s="121"/>
    </row>
    <row r="1491" spans="1:57" s="122" customFormat="1" ht="15">
      <c r="A1491" s="202" t="str">
        <f>IF(Table1[[#This Row],[LIBRARY ID]]="","",CONCATENATE('Sample information'!B$16," #1"," ",Table1[[#This Row],[DATE SAMPLE DELIVERY]]))</f>
        <v/>
      </c>
      <c r="B1491" s="202" t="str">
        <f>IF(Table1[[#This Row],[LIBRARY ID]]="","",CONCATENATE('Sample information'!B$16,"-",Table1[[#This Row],[LIBRARY ID]]))</f>
        <v/>
      </c>
      <c r="C1491" s="194"/>
      <c r="D1491" s="194"/>
      <c r="E1491" s="194"/>
      <c r="F1491" s="204" t="s">
        <v>547</v>
      </c>
      <c r="G1491" s="194"/>
      <c r="H1491" s="194"/>
      <c r="I1491" s="194"/>
      <c r="J1491" s="194"/>
      <c r="K1491" s="194"/>
      <c r="L1491" s="202" t="str">
        <f>IF(Table1[[#This Row],[INDEX CATEGORY]]="",CONCATENATE("Custom (",Table1[[#This Row],[CUSTOM INDEX]],")"),IF(Table1[[#This Row],[INDEX CATEGORY]]="No index","Custom (None)",INDEX(Index!$C$3:$X$230,MATCH(Table1[[#This Row],[INDEX NUMBER]],Index!$B$3:$B$230,0),MATCH(Table1[[#This Row],[INDEX CATEGORY]],Index!$C$2:$X$2,0))))</f>
        <v>Custom ()</v>
      </c>
      <c r="M1491" s="205"/>
      <c r="N1491" s="206" t="s">
        <v>5</v>
      </c>
      <c r="O1491" s="205" t="s">
        <v>67</v>
      </c>
      <c r="P1491" s="210" t="str">
        <f>IF(Table1[[#This Row],[LIBRARY ID]]="","",Table1[[#This Row],[VOLUME]])</f>
        <v/>
      </c>
      <c r="Q1491" s="210" t="str">
        <f>IF(Table1[[#This Row],[LIBRARY ID]]="","",Table1[[#This Row],[CONCENTRATION]]*Table1[[#This Row],[VOLUME]])</f>
        <v/>
      </c>
      <c r="R1491" s="196" t="s">
        <v>984</v>
      </c>
      <c r="S1491" s="207" t="str">
        <f>IF(Table1[[#This Row],[LIBRARY ID]]="","",CONCATENATE('Sample information'!$B$16,"_",Table1[[#This Row],[PLATE]],"_org_",Table1[[#This Row],[DATE SAMPLE DELIVERY]]))</f>
        <v/>
      </c>
      <c r="T1491" s="121" t="str">
        <f>IF(Table1[[#This Row],[DATE SAMPLE DELIVERY]]="","",(CONCATENATE(20,LEFT(Table1[[#This Row],[DATE SAMPLE DELIVERY]],2),"-",(MID(Table1[[#This Row],[DATE SAMPLE DELIVERY]],3,2)),"-",(RIGHT(Table1[[#This Row],[DATE SAMPLE DELIVERY]],2)))))</f>
        <v/>
      </c>
      <c r="U1491" s="122" t="str">
        <f>IF(Table1[[#This Row],[LIBRARY ID]]="","",IF('Sample information'!$B$22="","RML",'Sample information'!$B$22))</f>
        <v/>
      </c>
      <c r="V1491" s="121" t="s">
        <v>280</v>
      </c>
      <c r="W1491" s="195"/>
      <c r="X1491" s="195"/>
      <c r="Y1491" s="197"/>
      <c r="Z1491" s="197"/>
      <c r="AA1491" s="198"/>
      <c r="AB1491" s="197"/>
      <c r="AC1491" s="199"/>
      <c r="AD1491" s="200"/>
      <c r="AE1491" s="201"/>
      <c r="AF1491" s="195"/>
      <c r="AG1491" s="121"/>
      <c r="AH1491" s="121"/>
      <c r="AI1491" s="121"/>
      <c r="AJ1491" s="121"/>
      <c r="AK1491" s="121"/>
      <c r="AL1491" s="121"/>
      <c r="AM1491" s="121"/>
      <c r="AN1491" s="121"/>
      <c r="AO1491" s="121"/>
      <c r="AP1491" s="121"/>
      <c r="AQ1491" s="121"/>
      <c r="AR1491" s="121"/>
      <c r="AS1491" s="121"/>
      <c r="AT1491" s="121"/>
      <c r="AU1491" s="121"/>
      <c r="AV1491" s="121"/>
      <c r="AW1491" s="121"/>
      <c r="AX1491" s="121"/>
      <c r="AY1491" s="121"/>
      <c r="AZ1491" s="121"/>
      <c r="BA1491" s="121"/>
      <c r="BB1491" s="121"/>
      <c r="BC1491" s="121"/>
      <c r="BD1491" s="121"/>
      <c r="BE1491" s="121"/>
    </row>
    <row r="1492" spans="1:57" s="122" customFormat="1" ht="15">
      <c r="A1492" s="202" t="str">
        <f>IF(Table1[[#This Row],[LIBRARY ID]]="","",CONCATENATE('Sample information'!B$16," #1"," ",Table1[[#This Row],[DATE SAMPLE DELIVERY]]))</f>
        <v/>
      </c>
      <c r="B1492" s="202" t="str">
        <f>IF(Table1[[#This Row],[LIBRARY ID]]="","",CONCATENATE('Sample information'!B$16,"-",Table1[[#This Row],[LIBRARY ID]]))</f>
        <v/>
      </c>
      <c r="C1492" s="194"/>
      <c r="D1492" s="194"/>
      <c r="E1492" s="194"/>
      <c r="F1492" s="204" t="s">
        <v>547</v>
      </c>
      <c r="G1492" s="194"/>
      <c r="H1492" s="194"/>
      <c r="I1492" s="194"/>
      <c r="J1492" s="194"/>
      <c r="K1492" s="194"/>
      <c r="L1492" s="202" t="str">
        <f>IF(Table1[[#This Row],[INDEX CATEGORY]]="",CONCATENATE("Custom (",Table1[[#This Row],[CUSTOM INDEX]],")"),IF(Table1[[#This Row],[INDEX CATEGORY]]="No index","Custom (None)",INDEX(Index!$C$3:$X$230,MATCH(Table1[[#This Row],[INDEX NUMBER]],Index!$B$3:$B$230,0),MATCH(Table1[[#This Row],[INDEX CATEGORY]],Index!$C$2:$X$2,0))))</f>
        <v>Custom ()</v>
      </c>
      <c r="M1492" s="205"/>
      <c r="N1492" s="206" t="s">
        <v>5</v>
      </c>
      <c r="O1492" s="205" t="s">
        <v>68</v>
      </c>
      <c r="P1492" s="210" t="str">
        <f>IF(Table1[[#This Row],[LIBRARY ID]]="","",Table1[[#This Row],[VOLUME]])</f>
        <v/>
      </c>
      <c r="Q1492" s="210" t="str">
        <f>IF(Table1[[#This Row],[LIBRARY ID]]="","",Table1[[#This Row],[CONCENTRATION]]*Table1[[#This Row],[VOLUME]])</f>
        <v/>
      </c>
      <c r="R1492" s="196" t="s">
        <v>984</v>
      </c>
      <c r="S1492" s="207" t="str">
        <f>IF(Table1[[#This Row],[LIBRARY ID]]="","",CONCATENATE('Sample information'!$B$16,"_",Table1[[#This Row],[PLATE]],"_org_",Table1[[#This Row],[DATE SAMPLE DELIVERY]]))</f>
        <v/>
      </c>
      <c r="T1492" s="121" t="str">
        <f>IF(Table1[[#This Row],[DATE SAMPLE DELIVERY]]="","",(CONCATENATE(20,LEFT(Table1[[#This Row],[DATE SAMPLE DELIVERY]],2),"-",(MID(Table1[[#This Row],[DATE SAMPLE DELIVERY]],3,2)),"-",(RIGHT(Table1[[#This Row],[DATE SAMPLE DELIVERY]],2)))))</f>
        <v/>
      </c>
      <c r="U1492" s="122" t="str">
        <f>IF(Table1[[#This Row],[LIBRARY ID]]="","",IF('Sample information'!$B$22="","RML",'Sample information'!$B$22))</f>
        <v/>
      </c>
      <c r="V1492" s="121" t="s">
        <v>280</v>
      </c>
      <c r="W1492" s="195"/>
      <c r="X1492" s="195"/>
      <c r="Y1492" s="197"/>
      <c r="Z1492" s="197"/>
      <c r="AA1492" s="198"/>
      <c r="AB1492" s="197"/>
      <c r="AC1492" s="199"/>
      <c r="AD1492" s="200"/>
      <c r="AE1492" s="201"/>
      <c r="AF1492" s="195"/>
      <c r="AG1492" s="121"/>
      <c r="AH1492" s="121"/>
      <c r="AI1492" s="121"/>
      <c r="AJ1492" s="121"/>
      <c r="AK1492" s="121"/>
      <c r="AL1492" s="121"/>
      <c r="AM1492" s="121"/>
      <c r="AN1492" s="121"/>
      <c r="AO1492" s="121"/>
      <c r="AP1492" s="121"/>
      <c r="AQ1492" s="121"/>
      <c r="AR1492" s="121"/>
      <c r="AS1492" s="121"/>
      <c r="AT1492" s="121"/>
      <c r="AU1492" s="121"/>
      <c r="AV1492" s="121"/>
      <c r="AW1492" s="121"/>
      <c r="AX1492" s="121"/>
      <c r="AY1492" s="121"/>
      <c r="AZ1492" s="121"/>
      <c r="BA1492" s="121"/>
      <c r="BB1492" s="121"/>
      <c r="BC1492" s="121"/>
      <c r="BD1492" s="121"/>
      <c r="BE1492" s="121"/>
    </row>
    <row r="1493" spans="1:57" s="122" customFormat="1" ht="15">
      <c r="A1493" s="202" t="str">
        <f>IF(Table1[[#This Row],[LIBRARY ID]]="","",CONCATENATE('Sample information'!B$16," #1"," ",Table1[[#This Row],[DATE SAMPLE DELIVERY]]))</f>
        <v/>
      </c>
      <c r="B1493" s="202" t="str">
        <f>IF(Table1[[#This Row],[LIBRARY ID]]="","",CONCATENATE('Sample information'!B$16,"-",Table1[[#This Row],[LIBRARY ID]]))</f>
        <v/>
      </c>
      <c r="C1493" s="194"/>
      <c r="D1493" s="194"/>
      <c r="E1493" s="194"/>
      <c r="F1493" s="204" t="s">
        <v>547</v>
      </c>
      <c r="G1493" s="194"/>
      <c r="H1493" s="194"/>
      <c r="I1493" s="194"/>
      <c r="J1493" s="194"/>
      <c r="K1493" s="194"/>
      <c r="L1493" s="202" t="str">
        <f>IF(Table1[[#This Row],[INDEX CATEGORY]]="",CONCATENATE("Custom (",Table1[[#This Row],[CUSTOM INDEX]],")"),IF(Table1[[#This Row],[INDEX CATEGORY]]="No index","Custom (None)",INDEX(Index!$C$3:$X$230,MATCH(Table1[[#This Row],[INDEX NUMBER]],Index!$B$3:$B$230,0),MATCH(Table1[[#This Row],[INDEX CATEGORY]],Index!$C$2:$X$2,0))))</f>
        <v>Custom ()</v>
      </c>
      <c r="M1493" s="205"/>
      <c r="N1493" s="206" t="s">
        <v>5</v>
      </c>
      <c r="O1493" s="205" t="s">
        <v>69</v>
      </c>
      <c r="P1493" s="210" t="str">
        <f>IF(Table1[[#This Row],[LIBRARY ID]]="","",Table1[[#This Row],[VOLUME]])</f>
        <v/>
      </c>
      <c r="Q1493" s="210" t="str">
        <f>IF(Table1[[#This Row],[LIBRARY ID]]="","",Table1[[#This Row],[CONCENTRATION]]*Table1[[#This Row],[VOLUME]])</f>
        <v/>
      </c>
      <c r="R1493" s="196" t="s">
        <v>984</v>
      </c>
      <c r="S1493" s="207" t="str">
        <f>IF(Table1[[#This Row],[LIBRARY ID]]="","",CONCATENATE('Sample information'!$B$16,"_",Table1[[#This Row],[PLATE]],"_org_",Table1[[#This Row],[DATE SAMPLE DELIVERY]]))</f>
        <v/>
      </c>
      <c r="T1493" s="121" t="str">
        <f>IF(Table1[[#This Row],[DATE SAMPLE DELIVERY]]="","",(CONCATENATE(20,LEFT(Table1[[#This Row],[DATE SAMPLE DELIVERY]],2),"-",(MID(Table1[[#This Row],[DATE SAMPLE DELIVERY]],3,2)),"-",(RIGHT(Table1[[#This Row],[DATE SAMPLE DELIVERY]],2)))))</f>
        <v/>
      </c>
      <c r="U1493" s="122" t="str">
        <f>IF(Table1[[#This Row],[LIBRARY ID]]="","",IF('Sample information'!$B$22="","RML",'Sample information'!$B$22))</f>
        <v/>
      </c>
      <c r="V1493" s="121" t="s">
        <v>280</v>
      </c>
      <c r="W1493" s="195"/>
      <c r="X1493" s="195"/>
      <c r="Y1493" s="197"/>
      <c r="Z1493" s="197"/>
      <c r="AA1493" s="198"/>
      <c r="AB1493" s="197"/>
      <c r="AC1493" s="199"/>
      <c r="AD1493" s="200"/>
      <c r="AE1493" s="201"/>
      <c r="AF1493" s="195"/>
      <c r="AG1493" s="121"/>
      <c r="AH1493" s="121"/>
      <c r="AI1493" s="121"/>
      <c r="AJ1493" s="121"/>
      <c r="AK1493" s="121"/>
      <c r="AL1493" s="121"/>
      <c r="AM1493" s="121"/>
      <c r="AN1493" s="121"/>
      <c r="AO1493" s="121"/>
      <c r="AP1493" s="121"/>
      <c r="AQ1493" s="121"/>
      <c r="AR1493" s="121"/>
      <c r="AS1493" s="121"/>
      <c r="AT1493" s="121"/>
      <c r="AU1493" s="121"/>
      <c r="AV1493" s="121"/>
      <c r="AW1493" s="121"/>
      <c r="AX1493" s="121"/>
      <c r="AY1493" s="121"/>
      <c r="AZ1493" s="121"/>
      <c r="BA1493" s="121"/>
      <c r="BB1493" s="121"/>
      <c r="BC1493" s="121"/>
      <c r="BD1493" s="121"/>
      <c r="BE1493" s="121"/>
    </row>
    <row r="1494" spans="1:57" s="122" customFormat="1" ht="15">
      <c r="A1494" s="202" t="str">
        <f>IF(Table1[[#This Row],[LIBRARY ID]]="","",CONCATENATE('Sample information'!B$16," #1"," ",Table1[[#This Row],[DATE SAMPLE DELIVERY]]))</f>
        <v/>
      </c>
      <c r="B1494" s="202" t="str">
        <f>IF(Table1[[#This Row],[LIBRARY ID]]="","",CONCATENATE('Sample information'!B$16,"-",Table1[[#This Row],[LIBRARY ID]]))</f>
        <v/>
      </c>
      <c r="C1494" s="194"/>
      <c r="D1494" s="194"/>
      <c r="E1494" s="194"/>
      <c r="F1494" s="204" t="s">
        <v>547</v>
      </c>
      <c r="G1494" s="194"/>
      <c r="H1494" s="194"/>
      <c r="I1494" s="194"/>
      <c r="J1494" s="194"/>
      <c r="K1494" s="194"/>
      <c r="L1494" s="202" t="str">
        <f>IF(Table1[[#This Row],[INDEX CATEGORY]]="",CONCATENATE("Custom (",Table1[[#This Row],[CUSTOM INDEX]],")"),IF(Table1[[#This Row],[INDEX CATEGORY]]="No index","Custom (None)",INDEX(Index!$C$3:$X$230,MATCH(Table1[[#This Row],[INDEX NUMBER]],Index!$B$3:$B$230,0),MATCH(Table1[[#This Row],[INDEX CATEGORY]],Index!$C$2:$X$2,0))))</f>
        <v>Custom ()</v>
      </c>
      <c r="M1494" s="205"/>
      <c r="N1494" s="206" t="s">
        <v>5</v>
      </c>
      <c r="O1494" s="205" t="s">
        <v>70</v>
      </c>
      <c r="P1494" s="210" t="str">
        <f>IF(Table1[[#This Row],[LIBRARY ID]]="","",Table1[[#This Row],[VOLUME]])</f>
        <v/>
      </c>
      <c r="Q1494" s="210" t="str">
        <f>IF(Table1[[#This Row],[LIBRARY ID]]="","",Table1[[#This Row],[CONCENTRATION]]*Table1[[#This Row],[VOLUME]])</f>
        <v/>
      </c>
      <c r="R1494" s="196" t="s">
        <v>984</v>
      </c>
      <c r="S1494" s="207" t="str">
        <f>IF(Table1[[#This Row],[LIBRARY ID]]="","",CONCATENATE('Sample information'!$B$16,"_",Table1[[#This Row],[PLATE]],"_org_",Table1[[#This Row],[DATE SAMPLE DELIVERY]]))</f>
        <v/>
      </c>
      <c r="T1494" s="121" t="str">
        <f>IF(Table1[[#This Row],[DATE SAMPLE DELIVERY]]="","",(CONCATENATE(20,LEFT(Table1[[#This Row],[DATE SAMPLE DELIVERY]],2),"-",(MID(Table1[[#This Row],[DATE SAMPLE DELIVERY]],3,2)),"-",(RIGHT(Table1[[#This Row],[DATE SAMPLE DELIVERY]],2)))))</f>
        <v/>
      </c>
      <c r="U1494" s="122" t="str">
        <f>IF(Table1[[#This Row],[LIBRARY ID]]="","",IF('Sample information'!$B$22="","RML",'Sample information'!$B$22))</f>
        <v/>
      </c>
      <c r="V1494" s="121" t="s">
        <v>280</v>
      </c>
      <c r="W1494" s="195"/>
      <c r="X1494" s="195"/>
      <c r="Y1494" s="197"/>
      <c r="Z1494" s="197"/>
      <c r="AA1494" s="198"/>
      <c r="AB1494" s="197"/>
      <c r="AC1494" s="199"/>
      <c r="AD1494" s="200"/>
      <c r="AE1494" s="201"/>
      <c r="AF1494" s="195"/>
      <c r="AG1494" s="121"/>
      <c r="AH1494" s="121"/>
      <c r="AI1494" s="121"/>
      <c r="AJ1494" s="121"/>
      <c r="AK1494" s="121"/>
      <c r="AL1494" s="121"/>
      <c r="AM1494" s="121"/>
      <c r="AN1494" s="121"/>
      <c r="AO1494" s="121"/>
      <c r="AP1494" s="121"/>
      <c r="AQ1494" s="121"/>
      <c r="AR1494" s="121"/>
      <c r="AS1494" s="121"/>
      <c r="AT1494" s="121"/>
      <c r="AU1494" s="121"/>
      <c r="AV1494" s="121"/>
      <c r="AW1494" s="121"/>
      <c r="AX1494" s="121"/>
      <c r="AY1494" s="121"/>
      <c r="AZ1494" s="121"/>
      <c r="BA1494" s="121"/>
      <c r="BB1494" s="121"/>
      <c r="BC1494" s="121"/>
      <c r="BD1494" s="121"/>
      <c r="BE1494" s="121"/>
    </row>
    <row r="1495" spans="1:57" s="122" customFormat="1" ht="15">
      <c r="A1495" s="202" t="str">
        <f>IF(Table1[[#This Row],[LIBRARY ID]]="","",CONCATENATE('Sample information'!B$16," #1"," ",Table1[[#This Row],[DATE SAMPLE DELIVERY]]))</f>
        <v/>
      </c>
      <c r="B1495" s="202" t="str">
        <f>IF(Table1[[#This Row],[LIBRARY ID]]="","",CONCATENATE('Sample information'!B$16,"-",Table1[[#This Row],[LIBRARY ID]]))</f>
        <v/>
      </c>
      <c r="C1495" s="194"/>
      <c r="D1495" s="194"/>
      <c r="E1495" s="194"/>
      <c r="F1495" s="204" t="s">
        <v>547</v>
      </c>
      <c r="G1495" s="194"/>
      <c r="H1495" s="194"/>
      <c r="I1495" s="194"/>
      <c r="J1495" s="194"/>
      <c r="K1495" s="194"/>
      <c r="L1495" s="202" t="str">
        <f>IF(Table1[[#This Row],[INDEX CATEGORY]]="",CONCATENATE("Custom (",Table1[[#This Row],[CUSTOM INDEX]],")"),IF(Table1[[#This Row],[INDEX CATEGORY]]="No index","Custom (None)",INDEX(Index!$C$3:$X$230,MATCH(Table1[[#This Row],[INDEX NUMBER]],Index!$B$3:$B$230,0),MATCH(Table1[[#This Row],[INDEX CATEGORY]],Index!$C$2:$X$2,0))))</f>
        <v>Custom ()</v>
      </c>
      <c r="M1495" s="205"/>
      <c r="N1495" s="206" t="s">
        <v>5</v>
      </c>
      <c r="O1495" s="205" t="s">
        <v>71</v>
      </c>
      <c r="P1495" s="210" t="str">
        <f>IF(Table1[[#This Row],[LIBRARY ID]]="","",Table1[[#This Row],[VOLUME]])</f>
        <v/>
      </c>
      <c r="Q1495" s="210" t="str">
        <f>IF(Table1[[#This Row],[LIBRARY ID]]="","",Table1[[#This Row],[CONCENTRATION]]*Table1[[#This Row],[VOLUME]])</f>
        <v/>
      </c>
      <c r="R1495" s="196" t="s">
        <v>984</v>
      </c>
      <c r="S1495" s="207" t="str">
        <f>IF(Table1[[#This Row],[LIBRARY ID]]="","",CONCATENATE('Sample information'!$B$16,"_",Table1[[#This Row],[PLATE]],"_org_",Table1[[#This Row],[DATE SAMPLE DELIVERY]]))</f>
        <v/>
      </c>
      <c r="T1495" s="121" t="str">
        <f>IF(Table1[[#This Row],[DATE SAMPLE DELIVERY]]="","",(CONCATENATE(20,LEFT(Table1[[#This Row],[DATE SAMPLE DELIVERY]],2),"-",(MID(Table1[[#This Row],[DATE SAMPLE DELIVERY]],3,2)),"-",(RIGHT(Table1[[#This Row],[DATE SAMPLE DELIVERY]],2)))))</f>
        <v/>
      </c>
      <c r="U1495" s="122" t="str">
        <f>IF(Table1[[#This Row],[LIBRARY ID]]="","",IF('Sample information'!$B$22="","RML",'Sample information'!$B$22))</f>
        <v/>
      </c>
      <c r="V1495" s="121" t="s">
        <v>280</v>
      </c>
      <c r="W1495" s="195"/>
      <c r="X1495" s="195"/>
      <c r="Y1495" s="197"/>
      <c r="Z1495" s="197"/>
      <c r="AA1495" s="198"/>
      <c r="AB1495" s="197"/>
      <c r="AC1495" s="199"/>
      <c r="AD1495" s="200"/>
      <c r="AE1495" s="201"/>
      <c r="AF1495" s="195"/>
      <c r="AG1495" s="121"/>
      <c r="AH1495" s="121"/>
      <c r="AI1495" s="121"/>
      <c r="AJ1495" s="121"/>
      <c r="AK1495" s="121"/>
      <c r="AL1495" s="121"/>
      <c r="AM1495" s="121"/>
      <c r="AN1495" s="121"/>
      <c r="AO1495" s="121"/>
      <c r="AP1495" s="121"/>
      <c r="AQ1495" s="121"/>
      <c r="AR1495" s="121"/>
      <c r="AS1495" s="121"/>
      <c r="AT1495" s="121"/>
      <c r="AU1495" s="121"/>
      <c r="AV1495" s="121"/>
      <c r="AW1495" s="121"/>
      <c r="AX1495" s="121"/>
      <c r="AY1495" s="121"/>
      <c r="AZ1495" s="121"/>
      <c r="BA1495" s="121"/>
      <c r="BB1495" s="121"/>
      <c r="BC1495" s="121"/>
      <c r="BD1495" s="121"/>
      <c r="BE1495" s="121"/>
    </row>
    <row r="1496" spans="1:57" s="122" customFormat="1" ht="15">
      <c r="A1496" s="202" t="str">
        <f>IF(Table1[[#This Row],[LIBRARY ID]]="","",CONCATENATE('Sample information'!B$16," #1"," ",Table1[[#This Row],[DATE SAMPLE DELIVERY]]))</f>
        <v/>
      </c>
      <c r="B1496" s="202" t="str">
        <f>IF(Table1[[#This Row],[LIBRARY ID]]="","",CONCATENATE('Sample information'!B$16,"-",Table1[[#This Row],[LIBRARY ID]]))</f>
        <v/>
      </c>
      <c r="C1496" s="194"/>
      <c r="D1496" s="194"/>
      <c r="E1496" s="194"/>
      <c r="F1496" s="204" t="s">
        <v>547</v>
      </c>
      <c r="G1496" s="194"/>
      <c r="H1496" s="194"/>
      <c r="I1496" s="194"/>
      <c r="J1496" s="194"/>
      <c r="K1496" s="194"/>
      <c r="L1496" s="202" t="str">
        <f>IF(Table1[[#This Row],[INDEX CATEGORY]]="",CONCATENATE("Custom (",Table1[[#This Row],[CUSTOM INDEX]],")"),IF(Table1[[#This Row],[INDEX CATEGORY]]="No index","Custom (None)",INDEX(Index!$C$3:$X$230,MATCH(Table1[[#This Row],[INDEX NUMBER]],Index!$B$3:$B$230,0),MATCH(Table1[[#This Row],[INDEX CATEGORY]],Index!$C$2:$X$2,0))))</f>
        <v>Custom ()</v>
      </c>
      <c r="M1496" s="205"/>
      <c r="N1496" s="206" t="s">
        <v>5</v>
      </c>
      <c r="O1496" s="205" t="s">
        <v>72</v>
      </c>
      <c r="P1496" s="210" t="str">
        <f>IF(Table1[[#This Row],[LIBRARY ID]]="","",Table1[[#This Row],[VOLUME]])</f>
        <v/>
      </c>
      <c r="Q1496" s="210" t="str">
        <f>IF(Table1[[#This Row],[LIBRARY ID]]="","",Table1[[#This Row],[CONCENTRATION]]*Table1[[#This Row],[VOLUME]])</f>
        <v/>
      </c>
      <c r="R1496" s="196" t="s">
        <v>984</v>
      </c>
      <c r="S1496" s="207" t="str">
        <f>IF(Table1[[#This Row],[LIBRARY ID]]="","",CONCATENATE('Sample information'!$B$16,"_",Table1[[#This Row],[PLATE]],"_org_",Table1[[#This Row],[DATE SAMPLE DELIVERY]]))</f>
        <v/>
      </c>
      <c r="T1496" s="121" t="str">
        <f>IF(Table1[[#This Row],[DATE SAMPLE DELIVERY]]="","",(CONCATENATE(20,LEFT(Table1[[#This Row],[DATE SAMPLE DELIVERY]],2),"-",(MID(Table1[[#This Row],[DATE SAMPLE DELIVERY]],3,2)),"-",(RIGHT(Table1[[#This Row],[DATE SAMPLE DELIVERY]],2)))))</f>
        <v/>
      </c>
      <c r="U1496" s="122" t="str">
        <f>IF(Table1[[#This Row],[LIBRARY ID]]="","",IF('Sample information'!$B$22="","RML",'Sample information'!$B$22))</f>
        <v/>
      </c>
      <c r="V1496" s="121" t="s">
        <v>280</v>
      </c>
      <c r="W1496" s="195"/>
      <c r="X1496" s="195"/>
      <c r="Y1496" s="197"/>
      <c r="Z1496" s="197"/>
      <c r="AA1496" s="198"/>
      <c r="AB1496" s="197"/>
      <c r="AC1496" s="199"/>
      <c r="AD1496" s="200"/>
      <c r="AE1496" s="201"/>
      <c r="AF1496" s="195"/>
      <c r="AG1496" s="121"/>
      <c r="AH1496" s="121"/>
      <c r="AI1496" s="121"/>
      <c r="AJ1496" s="121"/>
      <c r="AK1496" s="121"/>
      <c r="AL1496" s="121"/>
      <c r="AM1496" s="121"/>
      <c r="AN1496" s="121"/>
      <c r="AO1496" s="121"/>
      <c r="AP1496" s="121"/>
      <c r="AQ1496" s="121"/>
      <c r="AR1496" s="121"/>
      <c r="AS1496" s="121"/>
      <c r="AT1496" s="121"/>
      <c r="AU1496" s="121"/>
      <c r="AV1496" s="121"/>
      <c r="AW1496" s="121"/>
      <c r="AX1496" s="121"/>
      <c r="AY1496" s="121"/>
      <c r="AZ1496" s="121"/>
      <c r="BA1496" s="121"/>
      <c r="BB1496" s="121"/>
      <c r="BC1496" s="121"/>
      <c r="BD1496" s="121"/>
      <c r="BE1496" s="121"/>
    </row>
    <row r="1497" spans="1:57" s="122" customFormat="1" ht="15">
      <c r="A1497" s="202" t="str">
        <f>IF(Table1[[#This Row],[LIBRARY ID]]="","",CONCATENATE('Sample information'!B$16," #1"," ",Table1[[#This Row],[DATE SAMPLE DELIVERY]]))</f>
        <v/>
      </c>
      <c r="B1497" s="202" t="str">
        <f>IF(Table1[[#This Row],[LIBRARY ID]]="","",CONCATENATE('Sample information'!B$16,"-",Table1[[#This Row],[LIBRARY ID]]))</f>
        <v/>
      </c>
      <c r="C1497" s="194"/>
      <c r="D1497" s="194"/>
      <c r="E1497" s="194"/>
      <c r="F1497" s="204" t="s">
        <v>547</v>
      </c>
      <c r="G1497" s="194"/>
      <c r="H1497" s="194"/>
      <c r="I1497" s="194"/>
      <c r="J1497" s="194"/>
      <c r="K1497" s="194"/>
      <c r="L1497" s="202" t="str">
        <f>IF(Table1[[#This Row],[INDEX CATEGORY]]="",CONCATENATE("Custom (",Table1[[#This Row],[CUSTOM INDEX]],")"),IF(Table1[[#This Row],[INDEX CATEGORY]]="No index","Custom (None)",INDEX(Index!$C$3:$X$230,MATCH(Table1[[#This Row],[INDEX NUMBER]],Index!$B$3:$B$230,0),MATCH(Table1[[#This Row],[INDEX CATEGORY]],Index!$C$2:$X$2,0))))</f>
        <v>Custom ()</v>
      </c>
      <c r="M1497" s="205"/>
      <c r="N1497" s="206" t="s">
        <v>5</v>
      </c>
      <c r="O1497" s="205" t="s">
        <v>73</v>
      </c>
      <c r="P1497" s="210" t="str">
        <f>IF(Table1[[#This Row],[LIBRARY ID]]="","",Table1[[#This Row],[VOLUME]])</f>
        <v/>
      </c>
      <c r="Q1497" s="210" t="str">
        <f>IF(Table1[[#This Row],[LIBRARY ID]]="","",Table1[[#This Row],[CONCENTRATION]]*Table1[[#This Row],[VOLUME]])</f>
        <v/>
      </c>
      <c r="R1497" s="196" t="s">
        <v>984</v>
      </c>
      <c r="S1497" s="207" t="str">
        <f>IF(Table1[[#This Row],[LIBRARY ID]]="","",CONCATENATE('Sample information'!$B$16,"_",Table1[[#This Row],[PLATE]],"_org_",Table1[[#This Row],[DATE SAMPLE DELIVERY]]))</f>
        <v/>
      </c>
      <c r="T1497" s="121" t="str">
        <f>IF(Table1[[#This Row],[DATE SAMPLE DELIVERY]]="","",(CONCATENATE(20,LEFT(Table1[[#This Row],[DATE SAMPLE DELIVERY]],2),"-",(MID(Table1[[#This Row],[DATE SAMPLE DELIVERY]],3,2)),"-",(RIGHT(Table1[[#This Row],[DATE SAMPLE DELIVERY]],2)))))</f>
        <v/>
      </c>
      <c r="U1497" s="122" t="str">
        <f>IF(Table1[[#This Row],[LIBRARY ID]]="","",IF('Sample information'!$B$22="","RML",'Sample information'!$B$22))</f>
        <v/>
      </c>
      <c r="V1497" s="121" t="s">
        <v>280</v>
      </c>
      <c r="W1497" s="195"/>
      <c r="X1497" s="195"/>
      <c r="Y1497" s="197"/>
      <c r="Z1497" s="197"/>
      <c r="AA1497" s="198"/>
      <c r="AB1497" s="197"/>
      <c r="AC1497" s="199"/>
      <c r="AD1497" s="200"/>
      <c r="AE1497" s="201"/>
      <c r="AF1497" s="195"/>
      <c r="AG1497" s="121"/>
      <c r="AH1497" s="121"/>
      <c r="AI1497" s="121"/>
      <c r="AJ1497" s="121"/>
      <c r="AK1497" s="121"/>
      <c r="AL1497" s="121"/>
      <c r="AM1497" s="121"/>
      <c r="AN1497" s="121"/>
      <c r="AO1497" s="121"/>
      <c r="AP1497" s="121"/>
      <c r="AQ1497" s="121"/>
      <c r="AR1497" s="121"/>
      <c r="AS1497" s="121"/>
      <c r="AT1497" s="121"/>
      <c r="AU1497" s="121"/>
      <c r="AV1497" s="121"/>
      <c r="AW1497" s="121"/>
      <c r="AX1497" s="121"/>
      <c r="AY1497" s="121"/>
      <c r="AZ1497" s="121"/>
      <c r="BA1497" s="121"/>
      <c r="BB1497" s="121"/>
      <c r="BC1497" s="121"/>
      <c r="BD1497" s="121"/>
      <c r="BE1497" s="121"/>
    </row>
    <row r="1498" spans="1:57" s="122" customFormat="1" ht="15">
      <c r="A1498" s="202" t="str">
        <f>IF(Table1[[#This Row],[LIBRARY ID]]="","",CONCATENATE('Sample information'!B$16," #1"," ",Table1[[#This Row],[DATE SAMPLE DELIVERY]]))</f>
        <v/>
      </c>
      <c r="B1498" s="202" t="str">
        <f>IF(Table1[[#This Row],[LIBRARY ID]]="","",CONCATENATE('Sample information'!B$16,"-",Table1[[#This Row],[LIBRARY ID]]))</f>
        <v/>
      </c>
      <c r="C1498" s="194"/>
      <c r="D1498" s="194"/>
      <c r="E1498" s="194"/>
      <c r="F1498" s="204" t="s">
        <v>547</v>
      </c>
      <c r="G1498" s="194"/>
      <c r="H1498" s="194"/>
      <c r="I1498" s="194"/>
      <c r="J1498" s="194"/>
      <c r="K1498" s="194"/>
      <c r="L1498" s="202" t="str">
        <f>IF(Table1[[#This Row],[INDEX CATEGORY]]="",CONCATENATE("Custom (",Table1[[#This Row],[CUSTOM INDEX]],")"),IF(Table1[[#This Row],[INDEX CATEGORY]]="No index","Custom (None)",INDEX(Index!$C$3:$X$230,MATCH(Table1[[#This Row],[INDEX NUMBER]],Index!$B$3:$B$230,0),MATCH(Table1[[#This Row],[INDEX CATEGORY]],Index!$C$2:$X$2,0))))</f>
        <v>Custom ()</v>
      </c>
      <c r="M1498" s="205"/>
      <c r="N1498" s="206" t="s">
        <v>5</v>
      </c>
      <c r="O1498" s="205" t="s">
        <v>74</v>
      </c>
      <c r="P1498" s="210" t="str">
        <f>IF(Table1[[#This Row],[LIBRARY ID]]="","",Table1[[#This Row],[VOLUME]])</f>
        <v/>
      </c>
      <c r="Q1498" s="210" t="str">
        <f>IF(Table1[[#This Row],[LIBRARY ID]]="","",Table1[[#This Row],[CONCENTRATION]]*Table1[[#This Row],[VOLUME]])</f>
        <v/>
      </c>
      <c r="R1498" s="196" t="s">
        <v>984</v>
      </c>
      <c r="S1498" s="207" t="str">
        <f>IF(Table1[[#This Row],[LIBRARY ID]]="","",CONCATENATE('Sample information'!$B$16,"_",Table1[[#This Row],[PLATE]],"_org_",Table1[[#This Row],[DATE SAMPLE DELIVERY]]))</f>
        <v/>
      </c>
      <c r="T1498" s="121" t="str">
        <f>IF(Table1[[#This Row],[DATE SAMPLE DELIVERY]]="","",(CONCATENATE(20,LEFT(Table1[[#This Row],[DATE SAMPLE DELIVERY]],2),"-",(MID(Table1[[#This Row],[DATE SAMPLE DELIVERY]],3,2)),"-",(RIGHT(Table1[[#This Row],[DATE SAMPLE DELIVERY]],2)))))</f>
        <v/>
      </c>
      <c r="U1498" s="122" t="str">
        <f>IF(Table1[[#This Row],[LIBRARY ID]]="","",IF('Sample information'!$B$22="","RML",'Sample information'!$B$22))</f>
        <v/>
      </c>
      <c r="V1498" s="121" t="s">
        <v>280</v>
      </c>
      <c r="W1498" s="195"/>
      <c r="X1498" s="195"/>
      <c r="Y1498" s="197"/>
      <c r="Z1498" s="197"/>
      <c r="AA1498" s="198"/>
      <c r="AB1498" s="197"/>
      <c r="AC1498" s="199"/>
      <c r="AD1498" s="200"/>
      <c r="AE1498" s="201"/>
      <c r="AF1498" s="195"/>
      <c r="AG1498" s="121"/>
      <c r="AH1498" s="121"/>
      <c r="AI1498" s="121"/>
      <c r="AJ1498" s="121"/>
      <c r="AK1498" s="121"/>
      <c r="AL1498" s="121"/>
      <c r="AM1498" s="121"/>
      <c r="AN1498" s="121"/>
      <c r="AO1498" s="121"/>
      <c r="AP1498" s="121"/>
      <c r="AQ1498" s="121"/>
      <c r="AR1498" s="121"/>
      <c r="AS1498" s="121"/>
      <c r="AT1498" s="121"/>
      <c r="AU1498" s="121"/>
      <c r="AV1498" s="121"/>
      <c r="AW1498" s="121"/>
      <c r="AX1498" s="121"/>
      <c r="AY1498" s="121"/>
      <c r="AZ1498" s="121"/>
      <c r="BA1498" s="121"/>
      <c r="BB1498" s="121"/>
      <c r="BC1498" s="121"/>
      <c r="BD1498" s="121"/>
      <c r="BE1498" s="121"/>
    </row>
    <row r="1499" spans="1:57" s="122" customFormat="1" ht="15">
      <c r="A1499" s="202" t="str">
        <f>IF(Table1[[#This Row],[LIBRARY ID]]="","",CONCATENATE('Sample information'!B$16," #1"," ",Table1[[#This Row],[DATE SAMPLE DELIVERY]]))</f>
        <v/>
      </c>
      <c r="B1499" s="202" t="str">
        <f>IF(Table1[[#This Row],[LIBRARY ID]]="","",CONCATENATE('Sample information'!B$16,"-",Table1[[#This Row],[LIBRARY ID]]))</f>
        <v/>
      </c>
      <c r="C1499" s="194"/>
      <c r="D1499" s="194"/>
      <c r="E1499" s="194"/>
      <c r="F1499" s="204" t="s">
        <v>547</v>
      </c>
      <c r="G1499" s="194"/>
      <c r="H1499" s="194"/>
      <c r="I1499" s="194"/>
      <c r="J1499" s="194"/>
      <c r="K1499" s="194"/>
      <c r="L1499" s="202" t="str">
        <f>IF(Table1[[#This Row],[INDEX CATEGORY]]="",CONCATENATE("Custom (",Table1[[#This Row],[CUSTOM INDEX]],")"),IF(Table1[[#This Row],[INDEX CATEGORY]]="No index","Custom (None)",INDEX(Index!$C$3:$X$230,MATCH(Table1[[#This Row],[INDEX NUMBER]],Index!$B$3:$B$230,0),MATCH(Table1[[#This Row],[INDEX CATEGORY]],Index!$C$2:$X$2,0))))</f>
        <v>Custom ()</v>
      </c>
      <c r="M1499" s="205"/>
      <c r="N1499" s="206" t="s">
        <v>5</v>
      </c>
      <c r="O1499" s="205" t="s">
        <v>75</v>
      </c>
      <c r="P1499" s="210" t="str">
        <f>IF(Table1[[#This Row],[LIBRARY ID]]="","",Table1[[#This Row],[VOLUME]])</f>
        <v/>
      </c>
      <c r="Q1499" s="210" t="str">
        <f>IF(Table1[[#This Row],[LIBRARY ID]]="","",Table1[[#This Row],[CONCENTRATION]]*Table1[[#This Row],[VOLUME]])</f>
        <v/>
      </c>
      <c r="R1499" s="196" t="s">
        <v>984</v>
      </c>
      <c r="S1499" s="207" t="str">
        <f>IF(Table1[[#This Row],[LIBRARY ID]]="","",CONCATENATE('Sample information'!$B$16,"_",Table1[[#This Row],[PLATE]],"_org_",Table1[[#This Row],[DATE SAMPLE DELIVERY]]))</f>
        <v/>
      </c>
      <c r="T1499" s="121" t="str">
        <f>IF(Table1[[#This Row],[DATE SAMPLE DELIVERY]]="","",(CONCATENATE(20,LEFT(Table1[[#This Row],[DATE SAMPLE DELIVERY]],2),"-",(MID(Table1[[#This Row],[DATE SAMPLE DELIVERY]],3,2)),"-",(RIGHT(Table1[[#This Row],[DATE SAMPLE DELIVERY]],2)))))</f>
        <v/>
      </c>
      <c r="U1499" s="122" t="str">
        <f>IF(Table1[[#This Row],[LIBRARY ID]]="","",IF('Sample information'!$B$22="","RML",'Sample information'!$B$22))</f>
        <v/>
      </c>
      <c r="V1499" s="121" t="s">
        <v>280</v>
      </c>
      <c r="W1499" s="195"/>
      <c r="X1499" s="195"/>
      <c r="Y1499" s="197"/>
      <c r="Z1499" s="197"/>
      <c r="AA1499" s="198"/>
      <c r="AB1499" s="197"/>
      <c r="AC1499" s="199"/>
      <c r="AD1499" s="200"/>
      <c r="AE1499" s="201"/>
      <c r="AF1499" s="195"/>
      <c r="AG1499" s="121"/>
      <c r="AH1499" s="121"/>
      <c r="AI1499" s="121"/>
      <c r="AJ1499" s="121"/>
      <c r="AK1499" s="121"/>
      <c r="AL1499" s="121"/>
      <c r="AM1499" s="121"/>
      <c r="AN1499" s="121"/>
      <c r="AO1499" s="121"/>
      <c r="AP1499" s="121"/>
      <c r="AQ1499" s="121"/>
      <c r="AR1499" s="121"/>
      <c r="AS1499" s="121"/>
      <c r="AT1499" s="121"/>
      <c r="AU1499" s="121"/>
      <c r="AV1499" s="121"/>
      <c r="AW1499" s="121"/>
      <c r="AX1499" s="121"/>
      <c r="AY1499" s="121"/>
      <c r="AZ1499" s="121"/>
      <c r="BA1499" s="121"/>
      <c r="BB1499" s="121"/>
      <c r="BC1499" s="121"/>
      <c r="BD1499" s="121"/>
      <c r="BE1499" s="121"/>
    </row>
    <row r="1500" spans="1:57" s="122" customFormat="1" ht="15">
      <c r="A1500" s="202" t="str">
        <f>IF(Table1[[#This Row],[LIBRARY ID]]="","",CONCATENATE('Sample information'!B$16," #1"," ",Table1[[#This Row],[DATE SAMPLE DELIVERY]]))</f>
        <v/>
      </c>
      <c r="B1500" s="202" t="str">
        <f>IF(Table1[[#This Row],[LIBRARY ID]]="","",CONCATENATE('Sample information'!B$16,"-",Table1[[#This Row],[LIBRARY ID]]))</f>
        <v/>
      </c>
      <c r="C1500" s="194"/>
      <c r="D1500" s="194"/>
      <c r="E1500" s="194"/>
      <c r="F1500" s="204" t="s">
        <v>547</v>
      </c>
      <c r="G1500" s="194"/>
      <c r="H1500" s="194"/>
      <c r="I1500" s="194"/>
      <c r="J1500" s="194"/>
      <c r="K1500" s="194"/>
      <c r="L1500" s="202" t="str">
        <f>IF(Table1[[#This Row],[INDEX CATEGORY]]="",CONCATENATE("Custom (",Table1[[#This Row],[CUSTOM INDEX]],")"),IF(Table1[[#This Row],[INDEX CATEGORY]]="No index","Custom (None)",INDEX(Index!$C$3:$X$230,MATCH(Table1[[#This Row],[INDEX NUMBER]],Index!$B$3:$B$230,0),MATCH(Table1[[#This Row],[INDEX CATEGORY]],Index!$C$2:$X$2,0))))</f>
        <v>Custom ()</v>
      </c>
      <c r="M1500" s="205"/>
      <c r="N1500" s="206" t="s">
        <v>5</v>
      </c>
      <c r="O1500" s="205" t="s">
        <v>76</v>
      </c>
      <c r="P1500" s="210" t="str">
        <f>IF(Table1[[#This Row],[LIBRARY ID]]="","",Table1[[#This Row],[VOLUME]])</f>
        <v/>
      </c>
      <c r="Q1500" s="210" t="str">
        <f>IF(Table1[[#This Row],[LIBRARY ID]]="","",Table1[[#This Row],[CONCENTRATION]]*Table1[[#This Row],[VOLUME]])</f>
        <v/>
      </c>
      <c r="R1500" s="196" t="s">
        <v>984</v>
      </c>
      <c r="S1500" s="207" t="str">
        <f>IF(Table1[[#This Row],[LIBRARY ID]]="","",CONCATENATE('Sample information'!$B$16,"_",Table1[[#This Row],[PLATE]],"_org_",Table1[[#This Row],[DATE SAMPLE DELIVERY]]))</f>
        <v/>
      </c>
      <c r="T1500" s="121" t="str">
        <f>IF(Table1[[#This Row],[DATE SAMPLE DELIVERY]]="","",(CONCATENATE(20,LEFT(Table1[[#This Row],[DATE SAMPLE DELIVERY]],2),"-",(MID(Table1[[#This Row],[DATE SAMPLE DELIVERY]],3,2)),"-",(RIGHT(Table1[[#This Row],[DATE SAMPLE DELIVERY]],2)))))</f>
        <v/>
      </c>
      <c r="U1500" s="122" t="str">
        <f>IF(Table1[[#This Row],[LIBRARY ID]]="","",IF('Sample information'!$B$22="","RML",'Sample information'!$B$22))</f>
        <v/>
      </c>
      <c r="V1500" s="121" t="s">
        <v>280</v>
      </c>
      <c r="W1500" s="195"/>
      <c r="X1500" s="195"/>
      <c r="Y1500" s="197"/>
      <c r="Z1500" s="197"/>
      <c r="AA1500" s="198"/>
      <c r="AB1500" s="197"/>
      <c r="AC1500" s="199"/>
      <c r="AD1500" s="200"/>
      <c r="AE1500" s="201"/>
      <c r="AF1500" s="195"/>
      <c r="AG1500" s="121"/>
      <c r="AH1500" s="121"/>
      <c r="AI1500" s="121"/>
      <c r="AJ1500" s="121"/>
      <c r="AK1500" s="121"/>
      <c r="AL1500" s="121"/>
      <c r="AM1500" s="121"/>
      <c r="AN1500" s="121"/>
      <c r="AO1500" s="121"/>
      <c r="AP1500" s="121"/>
      <c r="AQ1500" s="121"/>
      <c r="AR1500" s="121"/>
      <c r="AS1500" s="121"/>
      <c r="AT1500" s="121"/>
      <c r="AU1500" s="121"/>
      <c r="AV1500" s="121"/>
      <c r="AW1500" s="121"/>
      <c r="AX1500" s="121"/>
      <c r="AY1500" s="121"/>
      <c r="AZ1500" s="121"/>
      <c r="BA1500" s="121"/>
      <c r="BB1500" s="121"/>
      <c r="BC1500" s="121"/>
      <c r="BD1500" s="121"/>
      <c r="BE1500" s="121"/>
    </row>
    <row r="1501" spans="1:57" s="122" customFormat="1" ht="15">
      <c r="A1501" s="202" t="str">
        <f>IF(Table1[[#This Row],[LIBRARY ID]]="","",CONCATENATE('Sample information'!B$16," #1"," ",Table1[[#This Row],[DATE SAMPLE DELIVERY]]))</f>
        <v/>
      </c>
      <c r="B1501" s="202" t="str">
        <f>IF(Table1[[#This Row],[LIBRARY ID]]="","",CONCATENATE('Sample information'!B$16,"-",Table1[[#This Row],[LIBRARY ID]]))</f>
        <v/>
      </c>
      <c r="C1501" s="194"/>
      <c r="D1501" s="194"/>
      <c r="E1501" s="194"/>
      <c r="F1501" s="204" t="s">
        <v>547</v>
      </c>
      <c r="G1501" s="194"/>
      <c r="H1501" s="194"/>
      <c r="I1501" s="194"/>
      <c r="J1501" s="194"/>
      <c r="K1501" s="194"/>
      <c r="L1501" s="202" t="str">
        <f>IF(Table1[[#This Row],[INDEX CATEGORY]]="",CONCATENATE("Custom (",Table1[[#This Row],[CUSTOM INDEX]],")"),IF(Table1[[#This Row],[INDEX CATEGORY]]="No index","Custom (None)",INDEX(Index!$C$3:$X$230,MATCH(Table1[[#This Row],[INDEX NUMBER]],Index!$B$3:$B$230,0),MATCH(Table1[[#This Row],[INDEX CATEGORY]],Index!$C$2:$X$2,0))))</f>
        <v>Custom ()</v>
      </c>
      <c r="M1501" s="205"/>
      <c r="N1501" s="206" t="s">
        <v>5</v>
      </c>
      <c r="O1501" s="205" t="s">
        <v>77</v>
      </c>
      <c r="P1501" s="210" t="str">
        <f>IF(Table1[[#This Row],[LIBRARY ID]]="","",Table1[[#This Row],[VOLUME]])</f>
        <v/>
      </c>
      <c r="Q1501" s="210" t="str">
        <f>IF(Table1[[#This Row],[LIBRARY ID]]="","",Table1[[#This Row],[CONCENTRATION]]*Table1[[#This Row],[VOLUME]])</f>
        <v/>
      </c>
      <c r="R1501" s="196" t="s">
        <v>984</v>
      </c>
      <c r="S1501" s="207" t="str">
        <f>IF(Table1[[#This Row],[LIBRARY ID]]="","",CONCATENATE('Sample information'!$B$16,"_",Table1[[#This Row],[PLATE]],"_org_",Table1[[#This Row],[DATE SAMPLE DELIVERY]]))</f>
        <v/>
      </c>
      <c r="T1501" s="121" t="str">
        <f>IF(Table1[[#This Row],[DATE SAMPLE DELIVERY]]="","",(CONCATENATE(20,LEFT(Table1[[#This Row],[DATE SAMPLE DELIVERY]],2),"-",(MID(Table1[[#This Row],[DATE SAMPLE DELIVERY]],3,2)),"-",(RIGHT(Table1[[#This Row],[DATE SAMPLE DELIVERY]],2)))))</f>
        <v/>
      </c>
      <c r="U1501" s="122" t="str">
        <f>IF(Table1[[#This Row],[LIBRARY ID]]="","",IF('Sample information'!$B$22="","RML",'Sample information'!$B$22))</f>
        <v/>
      </c>
      <c r="V1501" s="121" t="s">
        <v>280</v>
      </c>
      <c r="W1501" s="195"/>
      <c r="X1501" s="195"/>
      <c r="Y1501" s="197"/>
      <c r="Z1501" s="197"/>
      <c r="AA1501" s="198"/>
      <c r="AB1501" s="197"/>
      <c r="AC1501" s="199"/>
      <c r="AD1501" s="200"/>
      <c r="AE1501" s="201"/>
      <c r="AF1501" s="195"/>
      <c r="AG1501" s="121"/>
      <c r="AH1501" s="121"/>
      <c r="AI1501" s="121"/>
      <c r="AJ1501" s="121"/>
      <c r="AK1501" s="121"/>
      <c r="AL1501" s="121"/>
      <c r="AM1501" s="121"/>
      <c r="AN1501" s="121"/>
      <c r="AO1501" s="121"/>
      <c r="AP1501" s="121"/>
      <c r="AQ1501" s="121"/>
      <c r="AR1501" s="121"/>
      <c r="AS1501" s="121"/>
      <c r="AT1501" s="121"/>
      <c r="AU1501" s="121"/>
      <c r="AV1501" s="121"/>
      <c r="AW1501" s="121"/>
      <c r="AX1501" s="121"/>
      <c r="AY1501" s="121"/>
      <c r="AZ1501" s="121"/>
      <c r="BA1501" s="121"/>
      <c r="BB1501" s="121"/>
      <c r="BC1501" s="121"/>
      <c r="BD1501" s="121"/>
      <c r="BE1501" s="121"/>
    </row>
    <row r="1502" spans="1:57" s="122" customFormat="1" ht="15">
      <c r="A1502" s="202" t="str">
        <f>IF(Table1[[#This Row],[LIBRARY ID]]="","",CONCATENATE('Sample information'!B$16," #1"," ",Table1[[#This Row],[DATE SAMPLE DELIVERY]]))</f>
        <v/>
      </c>
      <c r="B1502" s="202" t="str">
        <f>IF(Table1[[#This Row],[LIBRARY ID]]="","",CONCATENATE('Sample information'!B$16,"-",Table1[[#This Row],[LIBRARY ID]]))</f>
        <v/>
      </c>
      <c r="C1502" s="194"/>
      <c r="D1502" s="194"/>
      <c r="E1502" s="194"/>
      <c r="F1502" s="204" t="s">
        <v>547</v>
      </c>
      <c r="G1502" s="194"/>
      <c r="H1502" s="194"/>
      <c r="I1502" s="194"/>
      <c r="J1502" s="194"/>
      <c r="K1502" s="194"/>
      <c r="L1502" s="202" t="str">
        <f>IF(Table1[[#This Row],[INDEX CATEGORY]]="",CONCATENATE("Custom (",Table1[[#This Row],[CUSTOM INDEX]],")"),IF(Table1[[#This Row],[INDEX CATEGORY]]="No index","Custom (None)",INDEX(Index!$C$3:$X$230,MATCH(Table1[[#This Row],[INDEX NUMBER]],Index!$B$3:$B$230,0),MATCH(Table1[[#This Row],[INDEX CATEGORY]],Index!$C$2:$X$2,0))))</f>
        <v>Custom ()</v>
      </c>
      <c r="M1502" s="205"/>
      <c r="N1502" s="206" t="s">
        <v>5</v>
      </c>
      <c r="O1502" s="205" t="s">
        <v>78</v>
      </c>
      <c r="P1502" s="210" t="str">
        <f>IF(Table1[[#This Row],[LIBRARY ID]]="","",Table1[[#This Row],[VOLUME]])</f>
        <v/>
      </c>
      <c r="Q1502" s="210" t="str">
        <f>IF(Table1[[#This Row],[LIBRARY ID]]="","",Table1[[#This Row],[CONCENTRATION]]*Table1[[#This Row],[VOLUME]])</f>
        <v/>
      </c>
      <c r="R1502" s="196" t="s">
        <v>984</v>
      </c>
      <c r="S1502" s="207" t="str">
        <f>IF(Table1[[#This Row],[LIBRARY ID]]="","",CONCATENATE('Sample information'!$B$16,"_",Table1[[#This Row],[PLATE]],"_org_",Table1[[#This Row],[DATE SAMPLE DELIVERY]]))</f>
        <v/>
      </c>
      <c r="T1502" s="121" t="str">
        <f>IF(Table1[[#This Row],[DATE SAMPLE DELIVERY]]="","",(CONCATENATE(20,LEFT(Table1[[#This Row],[DATE SAMPLE DELIVERY]],2),"-",(MID(Table1[[#This Row],[DATE SAMPLE DELIVERY]],3,2)),"-",(RIGHT(Table1[[#This Row],[DATE SAMPLE DELIVERY]],2)))))</f>
        <v/>
      </c>
      <c r="U1502" s="122" t="str">
        <f>IF(Table1[[#This Row],[LIBRARY ID]]="","",IF('Sample information'!$B$22="","RML",'Sample information'!$B$22))</f>
        <v/>
      </c>
      <c r="V1502" s="121" t="s">
        <v>280</v>
      </c>
      <c r="W1502" s="195"/>
      <c r="X1502" s="195"/>
      <c r="Y1502" s="197"/>
      <c r="Z1502" s="197"/>
      <c r="AA1502" s="198"/>
      <c r="AB1502" s="197"/>
      <c r="AC1502" s="199"/>
      <c r="AD1502" s="200"/>
      <c r="AE1502" s="201"/>
      <c r="AF1502" s="195"/>
      <c r="AG1502" s="121"/>
      <c r="AH1502" s="121"/>
      <c r="AI1502" s="121"/>
      <c r="AJ1502" s="121"/>
      <c r="AK1502" s="121"/>
      <c r="AL1502" s="121"/>
      <c r="AM1502" s="121"/>
      <c r="AN1502" s="121"/>
      <c r="AO1502" s="121"/>
      <c r="AP1502" s="121"/>
      <c r="AQ1502" s="121"/>
      <c r="AR1502" s="121"/>
      <c r="AS1502" s="121"/>
      <c r="AT1502" s="121"/>
      <c r="AU1502" s="121"/>
      <c r="AV1502" s="121"/>
      <c r="AW1502" s="121"/>
      <c r="AX1502" s="121"/>
      <c r="AY1502" s="121"/>
      <c r="AZ1502" s="121"/>
      <c r="BA1502" s="121"/>
      <c r="BB1502" s="121"/>
      <c r="BC1502" s="121"/>
      <c r="BD1502" s="121"/>
      <c r="BE1502" s="121"/>
    </row>
    <row r="1503" spans="1:57" s="122" customFormat="1" ht="15">
      <c r="A1503" s="202" t="str">
        <f>IF(Table1[[#This Row],[LIBRARY ID]]="","",CONCATENATE('Sample information'!B$16," #1"," ",Table1[[#This Row],[DATE SAMPLE DELIVERY]]))</f>
        <v/>
      </c>
      <c r="B1503" s="202" t="str">
        <f>IF(Table1[[#This Row],[LIBRARY ID]]="","",CONCATENATE('Sample information'!B$16,"-",Table1[[#This Row],[LIBRARY ID]]))</f>
        <v/>
      </c>
      <c r="C1503" s="194"/>
      <c r="D1503" s="194"/>
      <c r="E1503" s="194"/>
      <c r="F1503" s="204" t="s">
        <v>547</v>
      </c>
      <c r="G1503" s="194"/>
      <c r="H1503" s="194"/>
      <c r="I1503" s="194"/>
      <c r="J1503" s="194"/>
      <c r="K1503" s="194"/>
      <c r="L1503" s="202" t="str">
        <f>IF(Table1[[#This Row],[INDEX CATEGORY]]="",CONCATENATE("Custom (",Table1[[#This Row],[CUSTOM INDEX]],")"),IF(Table1[[#This Row],[INDEX CATEGORY]]="No index","Custom (None)",INDEX(Index!$C$3:$X$230,MATCH(Table1[[#This Row],[INDEX NUMBER]],Index!$B$3:$B$230,0),MATCH(Table1[[#This Row],[INDEX CATEGORY]],Index!$C$2:$X$2,0))))</f>
        <v>Custom ()</v>
      </c>
      <c r="M1503" s="205"/>
      <c r="N1503" s="206" t="s">
        <v>5</v>
      </c>
      <c r="O1503" s="205" t="s">
        <v>79</v>
      </c>
      <c r="P1503" s="210" t="str">
        <f>IF(Table1[[#This Row],[LIBRARY ID]]="","",Table1[[#This Row],[VOLUME]])</f>
        <v/>
      </c>
      <c r="Q1503" s="210" t="str">
        <f>IF(Table1[[#This Row],[LIBRARY ID]]="","",Table1[[#This Row],[CONCENTRATION]]*Table1[[#This Row],[VOLUME]])</f>
        <v/>
      </c>
      <c r="R1503" s="196" t="s">
        <v>984</v>
      </c>
      <c r="S1503" s="207" t="str">
        <f>IF(Table1[[#This Row],[LIBRARY ID]]="","",CONCATENATE('Sample information'!$B$16,"_",Table1[[#This Row],[PLATE]],"_org_",Table1[[#This Row],[DATE SAMPLE DELIVERY]]))</f>
        <v/>
      </c>
      <c r="T1503" s="121" t="str">
        <f>IF(Table1[[#This Row],[DATE SAMPLE DELIVERY]]="","",(CONCATENATE(20,LEFT(Table1[[#This Row],[DATE SAMPLE DELIVERY]],2),"-",(MID(Table1[[#This Row],[DATE SAMPLE DELIVERY]],3,2)),"-",(RIGHT(Table1[[#This Row],[DATE SAMPLE DELIVERY]],2)))))</f>
        <v/>
      </c>
      <c r="U1503" s="122" t="str">
        <f>IF(Table1[[#This Row],[LIBRARY ID]]="","",IF('Sample information'!$B$22="","RML",'Sample information'!$B$22))</f>
        <v/>
      </c>
      <c r="V1503" s="121" t="s">
        <v>280</v>
      </c>
      <c r="W1503" s="195"/>
      <c r="X1503" s="195"/>
      <c r="Y1503" s="197"/>
      <c r="Z1503" s="197"/>
      <c r="AA1503" s="198"/>
      <c r="AB1503" s="197"/>
      <c r="AC1503" s="199"/>
      <c r="AD1503" s="200"/>
      <c r="AE1503" s="201"/>
      <c r="AF1503" s="195"/>
      <c r="AG1503" s="121"/>
      <c r="AH1503" s="121"/>
      <c r="AI1503" s="121"/>
      <c r="AJ1503" s="121"/>
      <c r="AK1503" s="121"/>
      <c r="AL1503" s="121"/>
      <c r="AM1503" s="121"/>
      <c r="AN1503" s="121"/>
      <c r="AO1503" s="121"/>
      <c r="AP1503" s="121"/>
      <c r="AQ1503" s="121"/>
      <c r="AR1503" s="121"/>
      <c r="AS1503" s="121"/>
      <c r="AT1503" s="121"/>
      <c r="AU1503" s="121"/>
      <c r="AV1503" s="121"/>
      <c r="AW1503" s="121"/>
      <c r="AX1503" s="121"/>
      <c r="AY1503" s="121"/>
      <c r="AZ1503" s="121"/>
      <c r="BA1503" s="121"/>
      <c r="BB1503" s="121"/>
      <c r="BC1503" s="121"/>
      <c r="BD1503" s="121"/>
      <c r="BE1503" s="121"/>
    </row>
    <row r="1504" spans="1:57" s="122" customFormat="1" ht="15">
      <c r="A1504" s="202" t="str">
        <f>IF(Table1[[#This Row],[LIBRARY ID]]="","",CONCATENATE('Sample information'!B$16," #1"," ",Table1[[#This Row],[DATE SAMPLE DELIVERY]]))</f>
        <v/>
      </c>
      <c r="B1504" s="202" t="str">
        <f>IF(Table1[[#This Row],[LIBRARY ID]]="","",CONCATENATE('Sample information'!B$16,"-",Table1[[#This Row],[LIBRARY ID]]))</f>
        <v/>
      </c>
      <c r="C1504" s="194"/>
      <c r="D1504" s="194"/>
      <c r="E1504" s="194"/>
      <c r="F1504" s="204" t="s">
        <v>547</v>
      </c>
      <c r="G1504" s="194"/>
      <c r="H1504" s="194"/>
      <c r="I1504" s="194"/>
      <c r="J1504" s="194"/>
      <c r="K1504" s="194"/>
      <c r="L1504" s="202" t="str">
        <f>IF(Table1[[#This Row],[INDEX CATEGORY]]="",CONCATENATE("Custom (",Table1[[#This Row],[CUSTOM INDEX]],")"),IF(Table1[[#This Row],[INDEX CATEGORY]]="No index","Custom (None)",INDEX(Index!$C$3:$X$230,MATCH(Table1[[#This Row],[INDEX NUMBER]],Index!$B$3:$B$230,0),MATCH(Table1[[#This Row],[INDEX CATEGORY]],Index!$C$2:$X$2,0))))</f>
        <v>Custom ()</v>
      </c>
      <c r="M1504" s="205"/>
      <c r="N1504" s="206" t="s">
        <v>5</v>
      </c>
      <c r="O1504" s="205" t="s">
        <v>80</v>
      </c>
      <c r="P1504" s="210" t="str">
        <f>IF(Table1[[#This Row],[LIBRARY ID]]="","",Table1[[#This Row],[VOLUME]])</f>
        <v/>
      </c>
      <c r="Q1504" s="210" t="str">
        <f>IF(Table1[[#This Row],[LIBRARY ID]]="","",Table1[[#This Row],[CONCENTRATION]]*Table1[[#This Row],[VOLUME]])</f>
        <v/>
      </c>
      <c r="R1504" s="196" t="s">
        <v>984</v>
      </c>
      <c r="S1504" s="207" t="str">
        <f>IF(Table1[[#This Row],[LIBRARY ID]]="","",CONCATENATE('Sample information'!$B$16,"_",Table1[[#This Row],[PLATE]],"_org_",Table1[[#This Row],[DATE SAMPLE DELIVERY]]))</f>
        <v/>
      </c>
      <c r="T1504" s="121" t="str">
        <f>IF(Table1[[#This Row],[DATE SAMPLE DELIVERY]]="","",(CONCATENATE(20,LEFT(Table1[[#This Row],[DATE SAMPLE DELIVERY]],2),"-",(MID(Table1[[#This Row],[DATE SAMPLE DELIVERY]],3,2)),"-",(RIGHT(Table1[[#This Row],[DATE SAMPLE DELIVERY]],2)))))</f>
        <v/>
      </c>
      <c r="U1504" s="122" t="str">
        <f>IF(Table1[[#This Row],[LIBRARY ID]]="","",IF('Sample information'!$B$22="","RML",'Sample information'!$B$22))</f>
        <v/>
      </c>
      <c r="V1504" s="121" t="s">
        <v>280</v>
      </c>
      <c r="W1504" s="195"/>
      <c r="X1504" s="195"/>
      <c r="Y1504" s="197"/>
      <c r="Z1504" s="197"/>
      <c r="AA1504" s="198"/>
      <c r="AB1504" s="197"/>
      <c r="AC1504" s="199"/>
      <c r="AD1504" s="200"/>
      <c r="AE1504" s="201"/>
      <c r="AF1504" s="195"/>
      <c r="AG1504" s="121"/>
      <c r="AH1504" s="121"/>
      <c r="AI1504" s="121"/>
      <c r="AJ1504" s="121"/>
      <c r="AK1504" s="121"/>
      <c r="AL1504" s="121"/>
      <c r="AM1504" s="121"/>
      <c r="AN1504" s="121"/>
      <c r="AO1504" s="121"/>
      <c r="AP1504" s="121"/>
      <c r="AQ1504" s="121"/>
      <c r="AR1504" s="121"/>
      <c r="AS1504" s="121"/>
      <c r="AT1504" s="121"/>
      <c r="AU1504" s="121"/>
      <c r="AV1504" s="121"/>
      <c r="AW1504" s="121"/>
      <c r="AX1504" s="121"/>
      <c r="AY1504" s="121"/>
      <c r="AZ1504" s="121"/>
      <c r="BA1504" s="121"/>
      <c r="BB1504" s="121"/>
      <c r="BC1504" s="121"/>
      <c r="BD1504" s="121"/>
      <c r="BE1504" s="121"/>
    </row>
    <row r="1505" spans="1:57" s="122" customFormat="1" ht="15">
      <c r="A1505" s="202" t="str">
        <f>IF(Table1[[#This Row],[LIBRARY ID]]="","",CONCATENATE('Sample information'!B$16," #1"," ",Table1[[#This Row],[DATE SAMPLE DELIVERY]]))</f>
        <v/>
      </c>
      <c r="B1505" s="202" t="str">
        <f>IF(Table1[[#This Row],[LIBRARY ID]]="","",CONCATENATE('Sample information'!B$16,"-",Table1[[#This Row],[LIBRARY ID]]))</f>
        <v/>
      </c>
      <c r="C1505" s="194"/>
      <c r="D1505" s="194"/>
      <c r="E1505" s="194"/>
      <c r="F1505" s="204" t="s">
        <v>547</v>
      </c>
      <c r="G1505" s="194"/>
      <c r="H1505" s="194"/>
      <c r="I1505" s="194"/>
      <c r="J1505" s="194"/>
      <c r="K1505" s="194"/>
      <c r="L1505" s="202" t="str">
        <f>IF(Table1[[#This Row],[INDEX CATEGORY]]="",CONCATENATE("Custom (",Table1[[#This Row],[CUSTOM INDEX]],")"),IF(Table1[[#This Row],[INDEX CATEGORY]]="No index","Custom (None)",INDEX(Index!$C$3:$X$230,MATCH(Table1[[#This Row],[INDEX NUMBER]],Index!$B$3:$B$230,0),MATCH(Table1[[#This Row],[INDEX CATEGORY]],Index!$C$2:$X$2,0))))</f>
        <v>Custom ()</v>
      </c>
      <c r="M1505" s="205"/>
      <c r="N1505" s="206" t="s">
        <v>5</v>
      </c>
      <c r="O1505" s="205" t="s">
        <v>81</v>
      </c>
      <c r="P1505" s="210" t="str">
        <f>IF(Table1[[#This Row],[LIBRARY ID]]="","",Table1[[#This Row],[VOLUME]])</f>
        <v/>
      </c>
      <c r="Q1505" s="210" t="str">
        <f>IF(Table1[[#This Row],[LIBRARY ID]]="","",Table1[[#This Row],[CONCENTRATION]]*Table1[[#This Row],[VOLUME]])</f>
        <v/>
      </c>
      <c r="R1505" s="196" t="s">
        <v>984</v>
      </c>
      <c r="S1505" s="207" t="str">
        <f>IF(Table1[[#This Row],[LIBRARY ID]]="","",CONCATENATE('Sample information'!$B$16,"_",Table1[[#This Row],[PLATE]],"_org_",Table1[[#This Row],[DATE SAMPLE DELIVERY]]))</f>
        <v/>
      </c>
      <c r="T1505" s="121" t="str">
        <f>IF(Table1[[#This Row],[DATE SAMPLE DELIVERY]]="","",(CONCATENATE(20,LEFT(Table1[[#This Row],[DATE SAMPLE DELIVERY]],2),"-",(MID(Table1[[#This Row],[DATE SAMPLE DELIVERY]],3,2)),"-",(RIGHT(Table1[[#This Row],[DATE SAMPLE DELIVERY]],2)))))</f>
        <v/>
      </c>
      <c r="U1505" s="122" t="str">
        <f>IF(Table1[[#This Row],[LIBRARY ID]]="","",IF('Sample information'!$B$22="","RML",'Sample information'!$B$22))</f>
        <v/>
      </c>
      <c r="V1505" s="121" t="s">
        <v>280</v>
      </c>
      <c r="W1505" s="195"/>
      <c r="X1505" s="195"/>
      <c r="Y1505" s="197"/>
      <c r="Z1505" s="197"/>
      <c r="AA1505" s="198"/>
      <c r="AB1505" s="197"/>
      <c r="AC1505" s="199"/>
      <c r="AD1505" s="200"/>
      <c r="AE1505" s="201"/>
      <c r="AF1505" s="195"/>
      <c r="AG1505" s="121"/>
      <c r="AH1505" s="121"/>
      <c r="AI1505" s="121"/>
      <c r="AJ1505" s="121"/>
      <c r="AK1505" s="121"/>
      <c r="AL1505" s="121"/>
      <c r="AM1505" s="121"/>
      <c r="AN1505" s="121"/>
      <c r="AO1505" s="121"/>
      <c r="AP1505" s="121"/>
      <c r="AQ1505" s="121"/>
      <c r="AR1505" s="121"/>
      <c r="AS1505" s="121"/>
      <c r="AT1505" s="121"/>
      <c r="AU1505" s="121"/>
      <c r="AV1505" s="121"/>
      <c r="AW1505" s="121"/>
      <c r="AX1505" s="121"/>
      <c r="AY1505" s="121"/>
      <c r="AZ1505" s="121"/>
      <c r="BA1505" s="121"/>
      <c r="BB1505" s="121"/>
      <c r="BC1505" s="121"/>
      <c r="BD1505" s="121"/>
      <c r="BE1505" s="121"/>
    </row>
    <row r="1506" spans="1:57" s="122" customFormat="1" ht="15">
      <c r="A1506" s="202" t="str">
        <f>IF(Table1[[#This Row],[LIBRARY ID]]="","",CONCATENATE('Sample information'!B$16," #1"," ",Table1[[#This Row],[DATE SAMPLE DELIVERY]]))</f>
        <v/>
      </c>
      <c r="B1506" s="202" t="str">
        <f>IF(Table1[[#This Row],[LIBRARY ID]]="","",CONCATENATE('Sample information'!B$16,"-",Table1[[#This Row],[LIBRARY ID]]))</f>
        <v/>
      </c>
      <c r="C1506" s="194"/>
      <c r="D1506" s="194"/>
      <c r="E1506" s="194"/>
      <c r="F1506" s="204" t="s">
        <v>547</v>
      </c>
      <c r="G1506" s="194"/>
      <c r="H1506" s="194"/>
      <c r="I1506" s="194"/>
      <c r="J1506" s="194"/>
      <c r="K1506" s="194"/>
      <c r="L1506" s="202" t="str">
        <f>IF(Table1[[#This Row],[INDEX CATEGORY]]="",CONCATENATE("Custom (",Table1[[#This Row],[CUSTOM INDEX]],")"),IF(Table1[[#This Row],[INDEX CATEGORY]]="No index","Custom (None)",INDEX(Index!$C$3:$X$230,MATCH(Table1[[#This Row],[INDEX NUMBER]],Index!$B$3:$B$230,0),MATCH(Table1[[#This Row],[INDEX CATEGORY]],Index!$C$2:$X$2,0))))</f>
        <v>Custom ()</v>
      </c>
      <c r="M1506" s="205"/>
      <c r="N1506" s="206" t="s">
        <v>5</v>
      </c>
      <c r="O1506" s="205" t="s">
        <v>82</v>
      </c>
      <c r="P1506" s="210" t="str">
        <f>IF(Table1[[#This Row],[LIBRARY ID]]="","",Table1[[#This Row],[VOLUME]])</f>
        <v/>
      </c>
      <c r="Q1506" s="210" t="str">
        <f>IF(Table1[[#This Row],[LIBRARY ID]]="","",Table1[[#This Row],[CONCENTRATION]]*Table1[[#This Row],[VOLUME]])</f>
        <v/>
      </c>
      <c r="R1506" s="196" t="s">
        <v>984</v>
      </c>
      <c r="S1506" s="207" t="str">
        <f>IF(Table1[[#This Row],[LIBRARY ID]]="","",CONCATENATE('Sample information'!$B$16,"_",Table1[[#This Row],[PLATE]],"_org_",Table1[[#This Row],[DATE SAMPLE DELIVERY]]))</f>
        <v/>
      </c>
      <c r="T1506" s="121" t="str">
        <f>IF(Table1[[#This Row],[DATE SAMPLE DELIVERY]]="","",(CONCATENATE(20,LEFT(Table1[[#This Row],[DATE SAMPLE DELIVERY]],2),"-",(MID(Table1[[#This Row],[DATE SAMPLE DELIVERY]],3,2)),"-",(RIGHT(Table1[[#This Row],[DATE SAMPLE DELIVERY]],2)))))</f>
        <v/>
      </c>
      <c r="U1506" s="122" t="str">
        <f>IF(Table1[[#This Row],[LIBRARY ID]]="","",IF('Sample information'!$B$22="","RML",'Sample information'!$B$22))</f>
        <v/>
      </c>
      <c r="V1506" s="121" t="s">
        <v>280</v>
      </c>
      <c r="W1506" s="195"/>
      <c r="X1506" s="195"/>
      <c r="Y1506" s="197"/>
      <c r="Z1506" s="197"/>
      <c r="AA1506" s="198"/>
      <c r="AB1506" s="197"/>
      <c r="AC1506" s="199"/>
      <c r="AD1506" s="200"/>
      <c r="AE1506" s="201"/>
      <c r="AF1506" s="195"/>
      <c r="AG1506" s="121"/>
      <c r="AH1506" s="121"/>
      <c r="AI1506" s="121"/>
      <c r="AJ1506" s="121"/>
      <c r="AK1506" s="121"/>
      <c r="AL1506" s="121"/>
      <c r="AM1506" s="121"/>
      <c r="AN1506" s="121"/>
      <c r="AO1506" s="121"/>
      <c r="AP1506" s="121"/>
      <c r="AQ1506" s="121"/>
      <c r="AR1506" s="121"/>
      <c r="AS1506" s="121"/>
      <c r="AT1506" s="121"/>
      <c r="AU1506" s="121"/>
      <c r="AV1506" s="121"/>
      <c r="AW1506" s="121"/>
      <c r="AX1506" s="121"/>
      <c r="AY1506" s="121"/>
      <c r="AZ1506" s="121"/>
      <c r="BA1506" s="121"/>
      <c r="BB1506" s="121"/>
      <c r="BC1506" s="121"/>
      <c r="BD1506" s="121"/>
      <c r="BE1506" s="121"/>
    </row>
    <row r="1507" spans="1:57" s="122" customFormat="1" ht="15">
      <c r="A1507" s="202" t="str">
        <f>IF(Table1[[#This Row],[LIBRARY ID]]="","",CONCATENATE('Sample information'!B$16," #1"," ",Table1[[#This Row],[DATE SAMPLE DELIVERY]]))</f>
        <v/>
      </c>
      <c r="B1507" s="202" t="str">
        <f>IF(Table1[[#This Row],[LIBRARY ID]]="","",CONCATENATE('Sample information'!B$16,"-",Table1[[#This Row],[LIBRARY ID]]))</f>
        <v/>
      </c>
      <c r="C1507" s="194"/>
      <c r="D1507" s="194"/>
      <c r="E1507" s="194"/>
      <c r="F1507" s="204" t="s">
        <v>547</v>
      </c>
      <c r="G1507" s="194"/>
      <c r="H1507" s="194"/>
      <c r="I1507" s="194"/>
      <c r="J1507" s="194"/>
      <c r="K1507" s="194"/>
      <c r="L1507" s="202" t="str">
        <f>IF(Table1[[#This Row],[INDEX CATEGORY]]="",CONCATENATE("Custom (",Table1[[#This Row],[CUSTOM INDEX]],")"),IF(Table1[[#This Row],[INDEX CATEGORY]]="No index","Custom (None)",INDEX(Index!$C$3:$X$230,MATCH(Table1[[#This Row],[INDEX NUMBER]],Index!$B$3:$B$230,0),MATCH(Table1[[#This Row],[INDEX CATEGORY]],Index!$C$2:$X$2,0))))</f>
        <v>Custom ()</v>
      </c>
      <c r="M1507" s="205"/>
      <c r="N1507" s="206" t="s">
        <v>5</v>
      </c>
      <c r="O1507" s="205" t="s">
        <v>83</v>
      </c>
      <c r="P1507" s="210" t="str">
        <f>IF(Table1[[#This Row],[LIBRARY ID]]="","",Table1[[#This Row],[VOLUME]])</f>
        <v/>
      </c>
      <c r="Q1507" s="210" t="str">
        <f>IF(Table1[[#This Row],[LIBRARY ID]]="","",Table1[[#This Row],[CONCENTRATION]]*Table1[[#This Row],[VOLUME]])</f>
        <v/>
      </c>
      <c r="R1507" s="196" t="s">
        <v>984</v>
      </c>
      <c r="S1507" s="207" t="str">
        <f>IF(Table1[[#This Row],[LIBRARY ID]]="","",CONCATENATE('Sample information'!$B$16,"_",Table1[[#This Row],[PLATE]],"_org_",Table1[[#This Row],[DATE SAMPLE DELIVERY]]))</f>
        <v/>
      </c>
      <c r="T1507" s="121" t="str">
        <f>IF(Table1[[#This Row],[DATE SAMPLE DELIVERY]]="","",(CONCATENATE(20,LEFT(Table1[[#This Row],[DATE SAMPLE DELIVERY]],2),"-",(MID(Table1[[#This Row],[DATE SAMPLE DELIVERY]],3,2)),"-",(RIGHT(Table1[[#This Row],[DATE SAMPLE DELIVERY]],2)))))</f>
        <v/>
      </c>
      <c r="U1507" s="122" t="str">
        <f>IF(Table1[[#This Row],[LIBRARY ID]]="","",IF('Sample information'!$B$22="","RML",'Sample information'!$B$22))</f>
        <v/>
      </c>
      <c r="V1507" s="121" t="s">
        <v>280</v>
      </c>
      <c r="W1507" s="195"/>
      <c r="X1507" s="195"/>
      <c r="Y1507" s="197"/>
      <c r="Z1507" s="197"/>
      <c r="AA1507" s="198"/>
      <c r="AB1507" s="197"/>
      <c r="AC1507" s="199"/>
      <c r="AD1507" s="200"/>
      <c r="AE1507" s="201"/>
      <c r="AF1507" s="195"/>
      <c r="AG1507" s="121"/>
      <c r="AH1507" s="121"/>
      <c r="AI1507" s="121"/>
      <c r="AJ1507" s="121"/>
      <c r="AK1507" s="121"/>
      <c r="AL1507" s="121"/>
      <c r="AM1507" s="121"/>
      <c r="AN1507" s="121"/>
      <c r="AO1507" s="121"/>
      <c r="AP1507" s="121"/>
      <c r="AQ1507" s="121"/>
      <c r="AR1507" s="121"/>
      <c r="AS1507" s="121"/>
      <c r="AT1507" s="121"/>
      <c r="AU1507" s="121"/>
      <c r="AV1507" s="121"/>
      <c r="AW1507" s="121"/>
      <c r="AX1507" s="121"/>
      <c r="AY1507" s="121"/>
      <c r="AZ1507" s="121"/>
      <c r="BA1507" s="121"/>
      <c r="BB1507" s="121"/>
      <c r="BC1507" s="121"/>
      <c r="BD1507" s="121"/>
      <c r="BE1507" s="121"/>
    </row>
    <row r="1508" spans="1:57" s="122" customFormat="1" ht="15">
      <c r="A1508" s="202" t="str">
        <f>IF(Table1[[#This Row],[LIBRARY ID]]="","",CONCATENATE('Sample information'!B$16," #1"," ",Table1[[#This Row],[DATE SAMPLE DELIVERY]]))</f>
        <v/>
      </c>
      <c r="B1508" s="202" t="str">
        <f>IF(Table1[[#This Row],[LIBRARY ID]]="","",CONCATENATE('Sample information'!B$16,"-",Table1[[#This Row],[LIBRARY ID]]))</f>
        <v/>
      </c>
      <c r="C1508" s="194"/>
      <c r="D1508" s="194"/>
      <c r="E1508" s="194"/>
      <c r="F1508" s="204" t="s">
        <v>547</v>
      </c>
      <c r="G1508" s="194"/>
      <c r="H1508" s="194"/>
      <c r="I1508" s="194"/>
      <c r="J1508" s="194"/>
      <c r="K1508" s="194"/>
      <c r="L1508" s="202" t="str">
        <f>IF(Table1[[#This Row],[INDEX CATEGORY]]="",CONCATENATE("Custom (",Table1[[#This Row],[CUSTOM INDEX]],")"),IF(Table1[[#This Row],[INDEX CATEGORY]]="No index","Custom (None)",INDEX(Index!$C$3:$X$230,MATCH(Table1[[#This Row],[INDEX NUMBER]],Index!$B$3:$B$230,0),MATCH(Table1[[#This Row],[INDEX CATEGORY]],Index!$C$2:$X$2,0))))</f>
        <v>Custom ()</v>
      </c>
      <c r="M1508" s="205"/>
      <c r="N1508" s="206" t="s">
        <v>5</v>
      </c>
      <c r="O1508" s="205" t="s">
        <v>84</v>
      </c>
      <c r="P1508" s="210" t="str">
        <f>IF(Table1[[#This Row],[LIBRARY ID]]="","",Table1[[#This Row],[VOLUME]])</f>
        <v/>
      </c>
      <c r="Q1508" s="210" t="str">
        <f>IF(Table1[[#This Row],[LIBRARY ID]]="","",Table1[[#This Row],[CONCENTRATION]]*Table1[[#This Row],[VOLUME]])</f>
        <v/>
      </c>
      <c r="R1508" s="196" t="s">
        <v>984</v>
      </c>
      <c r="S1508" s="207" t="str">
        <f>IF(Table1[[#This Row],[LIBRARY ID]]="","",CONCATENATE('Sample information'!$B$16,"_",Table1[[#This Row],[PLATE]],"_org_",Table1[[#This Row],[DATE SAMPLE DELIVERY]]))</f>
        <v/>
      </c>
      <c r="T1508" s="121" t="str">
        <f>IF(Table1[[#This Row],[DATE SAMPLE DELIVERY]]="","",(CONCATENATE(20,LEFT(Table1[[#This Row],[DATE SAMPLE DELIVERY]],2),"-",(MID(Table1[[#This Row],[DATE SAMPLE DELIVERY]],3,2)),"-",(RIGHT(Table1[[#This Row],[DATE SAMPLE DELIVERY]],2)))))</f>
        <v/>
      </c>
      <c r="U1508" s="122" t="str">
        <f>IF(Table1[[#This Row],[LIBRARY ID]]="","",IF('Sample information'!$B$22="","RML",'Sample information'!$B$22))</f>
        <v/>
      </c>
      <c r="V1508" s="121" t="s">
        <v>280</v>
      </c>
      <c r="W1508" s="195"/>
      <c r="X1508" s="195"/>
      <c r="Y1508" s="197"/>
      <c r="Z1508" s="197"/>
      <c r="AA1508" s="198"/>
      <c r="AB1508" s="197"/>
      <c r="AC1508" s="199"/>
      <c r="AD1508" s="200"/>
      <c r="AE1508" s="201"/>
      <c r="AF1508" s="195"/>
      <c r="AG1508" s="121"/>
      <c r="AH1508" s="121"/>
      <c r="AI1508" s="121"/>
      <c r="AJ1508" s="121"/>
      <c r="AK1508" s="121"/>
      <c r="AL1508" s="121"/>
      <c r="AM1508" s="121"/>
      <c r="AN1508" s="121"/>
      <c r="AO1508" s="121"/>
      <c r="AP1508" s="121"/>
      <c r="AQ1508" s="121"/>
      <c r="AR1508" s="121"/>
      <c r="AS1508" s="121"/>
      <c r="AT1508" s="121"/>
      <c r="AU1508" s="121"/>
      <c r="AV1508" s="121"/>
      <c r="AW1508" s="121"/>
      <c r="AX1508" s="121"/>
      <c r="AY1508" s="121"/>
      <c r="AZ1508" s="121"/>
      <c r="BA1508" s="121"/>
      <c r="BB1508" s="121"/>
      <c r="BC1508" s="121"/>
      <c r="BD1508" s="121"/>
      <c r="BE1508" s="121"/>
    </row>
    <row r="1509" spans="1:57" s="122" customFormat="1" ht="15">
      <c r="A1509" s="202" t="str">
        <f>IF(Table1[[#This Row],[LIBRARY ID]]="","",CONCATENATE('Sample information'!B$16," #1"," ",Table1[[#This Row],[DATE SAMPLE DELIVERY]]))</f>
        <v/>
      </c>
      <c r="B1509" s="202" t="str">
        <f>IF(Table1[[#This Row],[LIBRARY ID]]="","",CONCATENATE('Sample information'!B$16,"-",Table1[[#This Row],[LIBRARY ID]]))</f>
        <v/>
      </c>
      <c r="C1509" s="194"/>
      <c r="D1509" s="194"/>
      <c r="E1509" s="194"/>
      <c r="F1509" s="204" t="s">
        <v>547</v>
      </c>
      <c r="G1509" s="194"/>
      <c r="H1509" s="194"/>
      <c r="I1509" s="194"/>
      <c r="J1509" s="194"/>
      <c r="K1509" s="194"/>
      <c r="L1509" s="202" t="str">
        <f>IF(Table1[[#This Row],[INDEX CATEGORY]]="",CONCATENATE("Custom (",Table1[[#This Row],[CUSTOM INDEX]],")"),IF(Table1[[#This Row],[INDEX CATEGORY]]="No index","Custom (None)",INDEX(Index!$C$3:$X$230,MATCH(Table1[[#This Row],[INDEX NUMBER]],Index!$B$3:$B$230,0),MATCH(Table1[[#This Row],[INDEX CATEGORY]],Index!$C$2:$X$2,0))))</f>
        <v>Custom ()</v>
      </c>
      <c r="M1509" s="205"/>
      <c r="N1509" s="206" t="s">
        <v>5</v>
      </c>
      <c r="O1509" s="205" t="s">
        <v>85</v>
      </c>
      <c r="P1509" s="210" t="str">
        <f>IF(Table1[[#This Row],[LIBRARY ID]]="","",Table1[[#This Row],[VOLUME]])</f>
        <v/>
      </c>
      <c r="Q1509" s="210" t="str">
        <f>IF(Table1[[#This Row],[LIBRARY ID]]="","",Table1[[#This Row],[CONCENTRATION]]*Table1[[#This Row],[VOLUME]])</f>
        <v/>
      </c>
      <c r="R1509" s="196" t="s">
        <v>984</v>
      </c>
      <c r="S1509" s="207" t="str">
        <f>IF(Table1[[#This Row],[LIBRARY ID]]="","",CONCATENATE('Sample information'!$B$16,"_",Table1[[#This Row],[PLATE]],"_org_",Table1[[#This Row],[DATE SAMPLE DELIVERY]]))</f>
        <v/>
      </c>
      <c r="T1509" s="121" t="str">
        <f>IF(Table1[[#This Row],[DATE SAMPLE DELIVERY]]="","",(CONCATENATE(20,LEFT(Table1[[#This Row],[DATE SAMPLE DELIVERY]],2),"-",(MID(Table1[[#This Row],[DATE SAMPLE DELIVERY]],3,2)),"-",(RIGHT(Table1[[#This Row],[DATE SAMPLE DELIVERY]],2)))))</f>
        <v/>
      </c>
      <c r="U1509" s="122" t="str">
        <f>IF(Table1[[#This Row],[LIBRARY ID]]="","",IF('Sample information'!$B$22="","RML",'Sample information'!$B$22))</f>
        <v/>
      </c>
      <c r="V1509" s="121" t="s">
        <v>280</v>
      </c>
      <c r="W1509" s="195"/>
      <c r="X1509" s="195"/>
      <c r="Y1509" s="197"/>
      <c r="Z1509" s="197"/>
      <c r="AA1509" s="198"/>
      <c r="AB1509" s="197"/>
      <c r="AC1509" s="199"/>
      <c r="AD1509" s="200"/>
      <c r="AE1509" s="201"/>
      <c r="AF1509" s="195"/>
      <c r="AG1509" s="121"/>
      <c r="AH1509" s="121"/>
      <c r="AI1509" s="121"/>
      <c r="AJ1509" s="121"/>
      <c r="AK1509" s="121"/>
      <c r="AL1509" s="121"/>
      <c r="AM1509" s="121"/>
      <c r="AN1509" s="121"/>
      <c r="AO1509" s="121"/>
      <c r="AP1509" s="121"/>
      <c r="AQ1509" s="121"/>
      <c r="AR1509" s="121"/>
      <c r="AS1509" s="121"/>
      <c r="AT1509" s="121"/>
      <c r="AU1509" s="121"/>
      <c r="AV1509" s="121"/>
      <c r="AW1509" s="121"/>
      <c r="AX1509" s="121"/>
      <c r="AY1509" s="121"/>
      <c r="AZ1509" s="121"/>
      <c r="BA1509" s="121"/>
      <c r="BB1509" s="121"/>
      <c r="BC1509" s="121"/>
      <c r="BD1509" s="121"/>
      <c r="BE1509" s="121"/>
    </row>
    <row r="1510" spans="1:57" s="122" customFormat="1" ht="15">
      <c r="A1510" s="202" t="str">
        <f>IF(Table1[[#This Row],[LIBRARY ID]]="","",CONCATENATE('Sample information'!B$16," #1"," ",Table1[[#This Row],[DATE SAMPLE DELIVERY]]))</f>
        <v/>
      </c>
      <c r="B1510" s="202" t="str">
        <f>IF(Table1[[#This Row],[LIBRARY ID]]="","",CONCATENATE('Sample information'!B$16,"-",Table1[[#This Row],[LIBRARY ID]]))</f>
        <v/>
      </c>
      <c r="C1510" s="194"/>
      <c r="D1510" s="194"/>
      <c r="E1510" s="194"/>
      <c r="F1510" s="204" t="s">
        <v>547</v>
      </c>
      <c r="G1510" s="194"/>
      <c r="H1510" s="194"/>
      <c r="I1510" s="194"/>
      <c r="J1510" s="194"/>
      <c r="K1510" s="194"/>
      <c r="L1510" s="202" t="str">
        <f>IF(Table1[[#This Row],[INDEX CATEGORY]]="",CONCATENATE("Custom (",Table1[[#This Row],[CUSTOM INDEX]],")"),IF(Table1[[#This Row],[INDEX CATEGORY]]="No index","Custom (None)",INDEX(Index!$C$3:$X$230,MATCH(Table1[[#This Row],[INDEX NUMBER]],Index!$B$3:$B$230,0),MATCH(Table1[[#This Row],[INDEX CATEGORY]],Index!$C$2:$X$2,0))))</f>
        <v>Custom ()</v>
      </c>
      <c r="M1510" s="205"/>
      <c r="N1510" s="206" t="s">
        <v>5</v>
      </c>
      <c r="O1510" s="205" t="s">
        <v>86</v>
      </c>
      <c r="P1510" s="210" t="str">
        <f>IF(Table1[[#This Row],[LIBRARY ID]]="","",Table1[[#This Row],[VOLUME]])</f>
        <v/>
      </c>
      <c r="Q1510" s="210" t="str">
        <f>IF(Table1[[#This Row],[LIBRARY ID]]="","",Table1[[#This Row],[CONCENTRATION]]*Table1[[#This Row],[VOLUME]])</f>
        <v/>
      </c>
      <c r="R1510" s="196" t="s">
        <v>984</v>
      </c>
      <c r="S1510" s="207" t="str">
        <f>IF(Table1[[#This Row],[LIBRARY ID]]="","",CONCATENATE('Sample information'!$B$16,"_",Table1[[#This Row],[PLATE]],"_org_",Table1[[#This Row],[DATE SAMPLE DELIVERY]]))</f>
        <v/>
      </c>
      <c r="T1510" s="121" t="str">
        <f>IF(Table1[[#This Row],[DATE SAMPLE DELIVERY]]="","",(CONCATENATE(20,LEFT(Table1[[#This Row],[DATE SAMPLE DELIVERY]],2),"-",(MID(Table1[[#This Row],[DATE SAMPLE DELIVERY]],3,2)),"-",(RIGHT(Table1[[#This Row],[DATE SAMPLE DELIVERY]],2)))))</f>
        <v/>
      </c>
      <c r="U1510" s="122" t="str">
        <f>IF(Table1[[#This Row],[LIBRARY ID]]="","",IF('Sample information'!$B$22="","RML",'Sample information'!$B$22))</f>
        <v/>
      </c>
      <c r="V1510" s="121" t="s">
        <v>280</v>
      </c>
      <c r="W1510" s="195"/>
      <c r="X1510" s="195"/>
      <c r="Y1510" s="197"/>
      <c r="Z1510" s="197"/>
      <c r="AA1510" s="198"/>
      <c r="AB1510" s="197"/>
      <c r="AC1510" s="199"/>
      <c r="AD1510" s="200"/>
      <c r="AE1510" s="201"/>
      <c r="AF1510" s="195"/>
      <c r="AG1510" s="121"/>
      <c r="AH1510" s="121"/>
      <c r="AI1510" s="121"/>
      <c r="AJ1510" s="121"/>
      <c r="AK1510" s="121"/>
      <c r="AL1510" s="121"/>
      <c r="AM1510" s="121"/>
      <c r="AN1510" s="121"/>
      <c r="AO1510" s="121"/>
      <c r="AP1510" s="121"/>
      <c r="AQ1510" s="121"/>
      <c r="AR1510" s="121"/>
      <c r="AS1510" s="121"/>
      <c r="AT1510" s="121"/>
      <c r="AU1510" s="121"/>
      <c r="AV1510" s="121"/>
      <c r="AW1510" s="121"/>
      <c r="AX1510" s="121"/>
      <c r="AY1510" s="121"/>
      <c r="AZ1510" s="121"/>
      <c r="BA1510" s="121"/>
      <c r="BB1510" s="121"/>
      <c r="BC1510" s="121"/>
      <c r="BD1510" s="121"/>
      <c r="BE1510" s="121"/>
    </row>
    <row r="1511" spans="1:57" s="122" customFormat="1" ht="15">
      <c r="A1511" s="202" t="str">
        <f>IF(Table1[[#This Row],[LIBRARY ID]]="","",CONCATENATE('Sample information'!B$16," #1"," ",Table1[[#This Row],[DATE SAMPLE DELIVERY]]))</f>
        <v/>
      </c>
      <c r="B1511" s="202" t="str">
        <f>IF(Table1[[#This Row],[LIBRARY ID]]="","",CONCATENATE('Sample information'!B$16,"-",Table1[[#This Row],[LIBRARY ID]]))</f>
        <v/>
      </c>
      <c r="C1511" s="194"/>
      <c r="D1511" s="194"/>
      <c r="E1511" s="194"/>
      <c r="F1511" s="204" t="s">
        <v>547</v>
      </c>
      <c r="G1511" s="194"/>
      <c r="H1511" s="194"/>
      <c r="I1511" s="194"/>
      <c r="J1511" s="194"/>
      <c r="K1511" s="194"/>
      <c r="L1511" s="202" t="str">
        <f>IF(Table1[[#This Row],[INDEX CATEGORY]]="",CONCATENATE("Custom (",Table1[[#This Row],[CUSTOM INDEX]],")"),IF(Table1[[#This Row],[INDEX CATEGORY]]="No index","Custom (None)",INDEX(Index!$C$3:$X$230,MATCH(Table1[[#This Row],[INDEX NUMBER]],Index!$B$3:$B$230,0),MATCH(Table1[[#This Row],[INDEX CATEGORY]],Index!$C$2:$X$2,0))))</f>
        <v>Custom ()</v>
      </c>
      <c r="M1511" s="205"/>
      <c r="N1511" s="206" t="s">
        <v>5</v>
      </c>
      <c r="O1511" s="205" t="s">
        <v>87</v>
      </c>
      <c r="P1511" s="210" t="str">
        <f>IF(Table1[[#This Row],[LIBRARY ID]]="","",Table1[[#This Row],[VOLUME]])</f>
        <v/>
      </c>
      <c r="Q1511" s="210" t="str">
        <f>IF(Table1[[#This Row],[LIBRARY ID]]="","",Table1[[#This Row],[CONCENTRATION]]*Table1[[#This Row],[VOLUME]])</f>
        <v/>
      </c>
      <c r="R1511" s="196" t="s">
        <v>984</v>
      </c>
      <c r="S1511" s="207" t="str">
        <f>IF(Table1[[#This Row],[LIBRARY ID]]="","",CONCATENATE('Sample information'!$B$16,"_",Table1[[#This Row],[PLATE]],"_org_",Table1[[#This Row],[DATE SAMPLE DELIVERY]]))</f>
        <v/>
      </c>
      <c r="T1511" s="121" t="str">
        <f>IF(Table1[[#This Row],[DATE SAMPLE DELIVERY]]="","",(CONCATENATE(20,LEFT(Table1[[#This Row],[DATE SAMPLE DELIVERY]],2),"-",(MID(Table1[[#This Row],[DATE SAMPLE DELIVERY]],3,2)),"-",(RIGHT(Table1[[#This Row],[DATE SAMPLE DELIVERY]],2)))))</f>
        <v/>
      </c>
      <c r="U1511" s="122" t="str">
        <f>IF(Table1[[#This Row],[LIBRARY ID]]="","",IF('Sample information'!$B$22="","RML",'Sample information'!$B$22))</f>
        <v/>
      </c>
      <c r="V1511" s="121" t="s">
        <v>280</v>
      </c>
      <c r="W1511" s="195"/>
      <c r="X1511" s="195"/>
      <c r="Y1511" s="197"/>
      <c r="Z1511" s="197"/>
      <c r="AA1511" s="198"/>
      <c r="AB1511" s="197"/>
      <c r="AC1511" s="199"/>
      <c r="AD1511" s="200"/>
      <c r="AE1511" s="201"/>
      <c r="AF1511" s="195"/>
      <c r="AG1511" s="121"/>
      <c r="AH1511" s="121"/>
      <c r="AI1511" s="121"/>
      <c r="AJ1511" s="121"/>
      <c r="AK1511" s="121"/>
      <c r="AL1511" s="121"/>
      <c r="AM1511" s="121"/>
      <c r="AN1511" s="121"/>
      <c r="AO1511" s="121"/>
      <c r="AP1511" s="121"/>
      <c r="AQ1511" s="121"/>
      <c r="AR1511" s="121"/>
      <c r="AS1511" s="121"/>
      <c r="AT1511" s="121"/>
      <c r="AU1511" s="121"/>
      <c r="AV1511" s="121"/>
      <c r="AW1511" s="121"/>
      <c r="AX1511" s="121"/>
      <c r="AY1511" s="121"/>
      <c r="AZ1511" s="121"/>
      <c r="BA1511" s="121"/>
      <c r="BB1511" s="121"/>
      <c r="BC1511" s="121"/>
      <c r="BD1511" s="121"/>
      <c r="BE1511" s="121"/>
    </row>
    <row r="1512" spans="1:57" s="122" customFormat="1" ht="15">
      <c r="A1512" s="202" t="str">
        <f>IF(Table1[[#This Row],[LIBRARY ID]]="","",CONCATENATE('Sample information'!B$16," #1"," ",Table1[[#This Row],[DATE SAMPLE DELIVERY]]))</f>
        <v/>
      </c>
      <c r="B1512" s="202" t="str">
        <f>IF(Table1[[#This Row],[LIBRARY ID]]="","",CONCATENATE('Sample information'!B$16,"-",Table1[[#This Row],[LIBRARY ID]]))</f>
        <v/>
      </c>
      <c r="C1512" s="194"/>
      <c r="D1512" s="194"/>
      <c r="E1512" s="194"/>
      <c r="F1512" s="204" t="s">
        <v>547</v>
      </c>
      <c r="G1512" s="194"/>
      <c r="H1512" s="194"/>
      <c r="I1512" s="194"/>
      <c r="J1512" s="194"/>
      <c r="K1512" s="194"/>
      <c r="L1512" s="202" t="str">
        <f>IF(Table1[[#This Row],[INDEX CATEGORY]]="",CONCATENATE("Custom (",Table1[[#This Row],[CUSTOM INDEX]],")"),IF(Table1[[#This Row],[INDEX CATEGORY]]="No index","Custom (None)",INDEX(Index!$C$3:$X$230,MATCH(Table1[[#This Row],[INDEX NUMBER]],Index!$B$3:$B$230,0),MATCH(Table1[[#This Row],[INDEX CATEGORY]],Index!$C$2:$X$2,0))))</f>
        <v>Custom ()</v>
      </c>
      <c r="M1512" s="205"/>
      <c r="N1512" s="206" t="s">
        <v>5</v>
      </c>
      <c r="O1512" s="205" t="s">
        <v>88</v>
      </c>
      <c r="P1512" s="210" t="str">
        <f>IF(Table1[[#This Row],[LIBRARY ID]]="","",Table1[[#This Row],[VOLUME]])</f>
        <v/>
      </c>
      <c r="Q1512" s="210" t="str">
        <f>IF(Table1[[#This Row],[LIBRARY ID]]="","",Table1[[#This Row],[CONCENTRATION]]*Table1[[#This Row],[VOLUME]])</f>
        <v/>
      </c>
      <c r="R1512" s="196" t="s">
        <v>984</v>
      </c>
      <c r="S1512" s="207" t="str">
        <f>IF(Table1[[#This Row],[LIBRARY ID]]="","",CONCATENATE('Sample information'!$B$16,"_",Table1[[#This Row],[PLATE]],"_org_",Table1[[#This Row],[DATE SAMPLE DELIVERY]]))</f>
        <v/>
      </c>
      <c r="T1512" s="121" t="str">
        <f>IF(Table1[[#This Row],[DATE SAMPLE DELIVERY]]="","",(CONCATENATE(20,LEFT(Table1[[#This Row],[DATE SAMPLE DELIVERY]],2),"-",(MID(Table1[[#This Row],[DATE SAMPLE DELIVERY]],3,2)),"-",(RIGHT(Table1[[#This Row],[DATE SAMPLE DELIVERY]],2)))))</f>
        <v/>
      </c>
      <c r="U1512" s="122" t="str">
        <f>IF(Table1[[#This Row],[LIBRARY ID]]="","",IF('Sample information'!$B$22="","RML",'Sample information'!$B$22))</f>
        <v/>
      </c>
      <c r="V1512" s="121" t="s">
        <v>280</v>
      </c>
      <c r="W1512" s="195"/>
      <c r="X1512" s="195"/>
      <c r="Y1512" s="197"/>
      <c r="Z1512" s="197"/>
      <c r="AA1512" s="198"/>
      <c r="AB1512" s="197"/>
      <c r="AC1512" s="199"/>
      <c r="AD1512" s="200"/>
      <c r="AE1512" s="201"/>
      <c r="AF1512" s="195"/>
      <c r="AG1512" s="121"/>
      <c r="AH1512" s="121"/>
      <c r="AI1512" s="121"/>
      <c r="AJ1512" s="121"/>
      <c r="AK1512" s="121"/>
      <c r="AL1512" s="121"/>
      <c r="AM1512" s="121"/>
      <c r="AN1512" s="121"/>
      <c r="AO1512" s="121"/>
      <c r="AP1512" s="121"/>
      <c r="AQ1512" s="121"/>
      <c r="AR1512" s="121"/>
      <c r="AS1512" s="121"/>
      <c r="AT1512" s="121"/>
      <c r="AU1512" s="121"/>
      <c r="AV1512" s="121"/>
      <c r="AW1512" s="121"/>
      <c r="AX1512" s="121"/>
      <c r="AY1512" s="121"/>
      <c r="AZ1512" s="121"/>
      <c r="BA1512" s="121"/>
      <c r="BB1512" s="121"/>
      <c r="BC1512" s="121"/>
      <c r="BD1512" s="121"/>
      <c r="BE1512" s="121"/>
    </row>
    <row r="1513" spans="1:57" s="122" customFormat="1" ht="15">
      <c r="A1513" s="202" t="str">
        <f>IF(Table1[[#This Row],[LIBRARY ID]]="","",CONCATENATE('Sample information'!B$16," #1"," ",Table1[[#This Row],[DATE SAMPLE DELIVERY]]))</f>
        <v/>
      </c>
      <c r="B1513" s="202" t="str">
        <f>IF(Table1[[#This Row],[LIBRARY ID]]="","",CONCATENATE('Sample information'!B$16,"-",Table1[[#This Row],[LIBRARY ID]]))</f>
        <v/>
      </c>
      <c r="C1513" s="194"/>
      <c r="D1513" s="194"/>
      <c r="E1513" s="194"/>
      <c r="F1513" s="204" t="s">
        <v>547</v>
      </c>
      <c r="G1513" s="194"/>
      <c r="H1513" s="194"/>
      <c r="I1513" s="194"/>
      <c r="J1513" s="194"/>
      <c r="K1513" s="194"/>
      <c r="L1513" s="202" t="str">
        <f>IF(Table1[[#This Row],[INDEX CATEGORY]]="",CONCATENATE("Custom (",Table1[[#This Row],[CUSTOM INDEX]],")"),IF(Table1[[#This Row],[INDEX CATEGORY]]="No index","Custom (None)",INDEX(Index!$C$3:$X$230,MATCH(Table1[[#This Row],[INDEX NUMBER]],Index!$B$3:$B$230,0),MATCH(Table1[[#This Row],[INDEX CATEGORY]],Index!$C$2:$X$2,0))))</f>
        <v>Custom ()</v>
      </c>
      <c r="M1513" s="205"/>
      <c r="N1513" s="206" t="s">
        <v>5</v>
      </c>
      <c r="O1513" s="205" t="s">
        <v>89</v>
      </c>
      <c r="P1513" s="210" t="str">
        <f>IF(Table1[[#This Row],[LIBRARY ID]]="","",Table1[[#This Row],[VOLUME]])</f>
        <v/>
      </c>
      <c r="Q1513" s="210" t="str">
        <f>IF(Table1[[#This Row],[LIBRARY ID]]="","",Table1[[#This Row],[CONCENTRATION]]*Table1[[#This Row],[VOLUME]])</f>
        <v/>
      </c>
      <c r="R1513" s="196" t="s">
        <v>984</v>
      </c>
      <c r="S1513" s="207" t="str">
        <f>IF(Table1[[#This Row],[LIBRARY ID]]="","",CONCATENATE('Sample information'!$B$16,"_",Table1[[#This Row],[PLATE]],"_org_",Table1[[#This Row],[DATE SAMPLE DELIVERY]]))</f>
        <v/>
      </c>
      <c r="T1513" s="121" t="str">
        <f>IF(Table1[[#This Row],[DATE SAMPLE DELIVERY]]="","",(CONCATENATE(20,LEFT(Table1[[#This Row],[DATE SAMPLE DELIVERY]],2),"-",(MID(Table1[[#This Row],[DATE SAMPLE DELIVERY]],3,2)),"-",(RIGHT(Table1[[#This Row],[DATE SAMPLE DELIVERY]],2)))))</f>
        <v/>
      </c>
      <c r="U1513" s="122" t="str">
        <f>IF(Table1[[#This Row],[LIBRARY ID]]="","",IF('Sample information'!$B$22="","RML",'Sample information'!$B$22))</f>
        <v/>
      </c>
      <c r="V1513" s="121" t="s">
        <v>280</v>
      </c>
      <c r="W1513" s="195"/>
      <c r="X1513" s="195"/>
      <c r="Y1513" s="197"/>
      <c r="Z1513" s="197"/>
      <c r="AA1513" s="198"/>
      <c r="AB1513" s="197"/>
      <c r="AC1513" s="199"/>
      <c r="AD1513" s="200"/>
      <c r="AE1513" s="201"/>
      <c r="AF1513" s="195"/>
      <c r="AG1513" s="121"/>
      <c r="AH1513" s="121"/>
      <c r="AI1513" s="121"/>
      <c r="AJ1513" s="121"/>
      <c r="AK1513" s="121"/>
      <c r="AL1513" s="121"/>
      <c r="AM1513" s="121"/>
      <c r="AN1513" s="121"/>
      <c r="AO1513" s="121"/>
      <c r="AP1513" s="121"/>
      <c r="AQ1513" s="121"/>
      <c r="AR1513" s="121"/>
      <c r="AS1513" s="121"/>
      <c r="AT1513" s="121"/>
      <c r="AU1513" s="121"/>
      <c r="AV1513" s="121"/>
      <c r="AW1513" s="121"/>
      <c r="AX1513" s="121"/>
      <c r="AY1513" s="121"/>
      <c r="AZ1513" s="121"/>
      <c r="BA1513" s="121"/>
      <c r="BB1513" s="121"/>
      <c r="BC1513" s="121"/>
      <c r="BD1513" s="121"/>
      <c r="BE1513" s="121"/>
    </row>
    <row r="1514" spans="1:57" s="122" customFormat="1" ht="15">
      <c r="A1514" s="202" t="str">
        <f>IF(Table1[[#This Row],[LIBRARY ID]]="","",CONCATENATE('Sample information'!B$16," #1"," ",Table1[[#This Row],[DATE SAMPLE DELIVERY]]))</f>
        <v/>
      </c>
      <c r="B1514" s="202" t="str">
        <f>IF(Table1[[#This Row],[LIBRARY ID]]="","",CONCATENATE('Sample information'!B$16,"-",Table1[[#This Row],[LIBRARY ID]]))</f>
        <v/>
      </c>
      <c r="C1514" s="194"/>
      <c r="D1514" s="194"/>
      <c r="E1514" s="194"/>
      <c r="F1514" s="204" t="s">
        <v>547</v>
      </c>
      <c r="G1514" s="194"/>
      <c r="H1514" s="194"/>
      <c r="I1514" s="194"/>
      <c r="J1514" s="194"/>
      <c r="K1514" s="194"/>
      <c r="L1514" s="202" t="str">
        <f>IF(Table1[[#This Row],[INDEX CATEGORY]]="",CONCATENATE("Custom (",Table1[[#This Row],[CUSTOM INDEX]],")"),IF(Table1[[#This Row],[INDEX CATEGORY]]="No index","Custom (None)",INDEX(Index!$C$3:$X$230,MATCH(Table1[[#This Row],[INDEX NUMBER]],Index!$B$3:$B$230,0),MATCH(Table1[[#This Row],[INDEX CATEGORY]],Index!$C$2:$X$2,0))))</f>
        <v>Custom ()</v>
      </c>
      <c r="M1514" s="205"/>
      <c r="N1514" s="206" t="s">
        <v>5</v>
      </c>
      <c r="O1514" s="205" t="s">
        <v>90</v>
      </c>
      <c r="P1514" s="210" t="str">
        <f>IF(Table1[[#This Row],[LIBRARY ID]]="","",Table1[[#This Row],[VOLUME]])</f>
        <v/>
      </c>
      <c r="Q1514" s="210" t="str">
        <f>IF(Table1[[#This Row],[LIBRARY ID]]="","",Table1[[#This Row],[CONCENTRATION]]*Table1[[#This Row],[VOLUME]])</f>
        <v/>
      </c>
      <c r="R1514" s="196" t="s">
        <v>984</v>
      </c>
      <c r="S1514" s="207" t="str">
        <f>IF(Table1[[#This Row],[LIBRARY ID]]="","",CONCATENATE('Sample information'!$B$16,"_",Table1[[#This Row],[PLATE]],"_org_",Table1[[#This Row],[DATE SAMPLE DELIVERY]]))</f>
        <v/>
      </c>
      <c r="T1514" s="121" t="str">
        <f>IF(Table1[[#This Row],[DATE SAMPLE DELIVERY]]="","",(CONCATENATE(20,LEFT(Table1[[#This Row],[DATE SAMPLE DELIVERY]],2),"-",(MID(Table1[[#This Row],[DATE SAMPLE DELIVERY]],3,2)),"-",(RIGHT(Table1[[#This Row],[DATE SAMPLE DELIVERY]],2)))))</f>
        <v/>
      </c>
      <c r="U1514" s="122" t="str">
        <f>IF(Table1[[#This Row],[LIBRARY ID]]="","",IF('Sample information'!$B$22="","RML",'Sample information'!$B$22))</f>
        <v/>
      </c>
      <c r="V1514" s="121" t="s">
        <v>280</v>
      </c>
      <c r="W1514" s="195"/>
      <c r="X1514" s="195"/>
      <c r="Y1514" s="197"/>
      <c r="Z1514" s="197"/>
      <c r="AA1514" s="198"/>
      <c r="AB1514" s="197"/>
      <c r="AC1514" s="199"/>
      <c r="AD1514" s="200"/>
      <c r="AE1514" s="201"/>
      <c r="AF1514" s="195"/>
      <c r="AG1514" s="121"/>
      <c r="AH1514" s="121"/>
      <c r="AI1514" s="121"/>
      <c r="AJ1514" s="121"/>
      <c r="AK1514" s="121"/>
      <c r="AL1514" s="121"/>
      <c r="AM1514" s="121"/>
      <c r="AN1514" s="121"/>
      <c r="AO1514" s="121"/>
      <c r="AP1514" s="121"/>
      <c r="AQ1514" s="121"/>
      <c r="AR1514" s="121"/>
      <c r="AS1514" s="121"/>
      <c r="AT1514" s="121"/>
      <c r="AU1514" s="121"/>
      <c r="AV1514" s="121"/>
      <c r="AW1514" s="121"/>
      <c r="AX1514" s="121"/>
      <c r="AY1514" s="121"/>
      <c r="AZ1514" s="121"/>
      <c r="BA1514" s="121"/>
      <c r="BB1514" s="121"/>
      <c r="BC1514" s="121"/>
      <c r="BD1514" s="121"/>
      <c r="BE1514" s="121"/>
    </row>
    <row r="1515" spans="1:57" s="122" customFormat="1" ht="15">
      <c r="A1515" s="202" t="str">
        <f>IF(Table1[[#This Row],[LIBRARY ID]]="","",CONCATENATE('Sample information'!B$16," #1"," ",Table1[[#This Row],[DATE SAMPLE DELIVERY]]))</f>
        <v/>
      </c>
      <c r="B1515" s="202" t="str">
        <f>IF(Table1[[#This Row],[LIBRARY ID]]="","",CONCATENATE('Sample information'!B$16,"-",Table1[[#This Row],[LIBRARY ID]]))</f>
        <v/>
      </c>
      <c r="C1515" s="194"/>
      <c r="D1515" s="194"/>
      <c r="E1515" s="194"/>
      <c r="F1515" s="204" t="s">
        <v>547</v>
      </c>
      <c r="G1515" s="194"/>
      <c r="H1515" s="194"/>
      <c r="I1515" s="194"/>
      <c r="J1515" s="194"/>
      <c r="K1515" s="194"/>
      <c r="L1515" s="202" t="str">
        <f>IF(Table1[[#This Row],[INDEX CATEGORY]]="",CONCATENATE("Custom (",Table1[[#This Row],[CUSTOM INDEX]],")"),IF(Table1[[#This Row],[INDEX CATEGORY]]="No index","Custom (None)",INDEX(Index!$C$3:$X$230,MATCH(Table1[[#This Row],[INDEX NUMBER]],Index!$B$3:$B$230,0),MATCH(Table1[[#This Row],[INDEX CATEGORY]],Index!$C$2:$X$2,0))))</f>
        <v>Custom ()</v>
      </c>
      <c r="M1515" s="205"/>
      <c r="N1515" s="206" t="s">
        <v>5</v>
      </c>
      <c r="O1515" s="205" t="s">
        <v>91</v>
      </c>
      <c r="P1515" s="210" t="str">
        <f>IF(Table1[[#This Row],[LIBRARY ID]]="","",Table1[[#This Row],[VOLUME]])</f>
        <v/>
      </c>
      <c r="Q1515" s="210" t="str">
        <f>IF(Table1[[#This Row],[LIBRARY ID]]="","",Table1[[#This Row],[CONCENTRATION]]*Table1[[#This Row],[VOLUME]])</f>
        <v/>
      </c>
      <c r="R1515" s="196" t="s">
        <v>984</v>
      </c>
      <c r="S1515" s="207" t="str">
        <f>IF(Table1[[#This Row],[LIBRARY ID]]="","",CONCATENATE('Sample information'!$B$16,"_",Table1[[#This Row],[PLATE]],"_org_",Table1[[#This Row],[DATE SAMPLE DELIVERY]]))</f>
        <v/>
      </c>
      <c r="T1515" s="121" t="str">
        <f>IF(Table1[[#This Row],[DATE SAMPLE DELIVERY]]="","",(CONCATENATE(20,LEFT(Table1[[#This Row],[DATE SAMPLE DELIVERY]],2),"-",(MID(Table1[[#This Row],[DATE SAMPLE DELIVERY]],3,2)),"-",(RIGHT(Table1[[#This Row],[DATE SAMPLE DELIVERY]],2)))))</f>
        <v/>
      </c>
      <c r="U1515" s="122" t="str">
        <f>IF(Table1[[#This Row],[LIBRARY ID]]="","",IF('Sample information'!$B$22="","RML",'Sample information'!$B$22))</f>
        <v/>
      </c>
      <c r="V1515" s="121" t="s">
        <v>280</v>
      </c>
      <c r="W1515" s="195"/>
      <c r="X1515" s="195"/>
      <c r="Y1515" s="197"/>
      <c r="Z1515" s="197"/>
      <c r="AA1515" s="198"/>
      <c r="AB1515" s="197"/>
      <c r="AC1515" s="199"/>
      <c r="AD1515" s="200"/>
      <c r="AE1515" s="201"/>
      <c r="AF1515" s="195"/>
      <c r="AG1515" s="121"/>
      <c r="AH1515" s="121"/>
      <c r="AI1515" s="121"/>
      <c r="AJ1515" s="121"/>
      <c r="AK1515" s="121"/>
      <c r="AL1515" s="121"/>
      <c r="AM1515" s="121"/>
      <c r="AN1515" s="121"/>
      <c r="AO1515" s="121"/>
      <c r="AP1515" s="121"/>
      <c r="AQ1515" s="121"/>
      <c r="AR1515" s="121"/>
      <c r="AS1515" s="121"/>
      <c r="AT1515" s="121"/>
      <c r="AU1515" s="121"/>
      <c r="AV1515" s="121"/>
      <c r="AW1515" s="121"/>
      <c r="AX1515" s="121"/>
      <c r="AY1515" s="121"/>
      <c r="AZ1515" s="121"/>
      <c r="BA1515" s="121"/>
      <c r="BB1515" s="121"/>
      <c r="BC1515" s="121"/>
      <c r="BD1515" s="121"/>
      <c r="BE1515" s="121"/>
    </row>
    <row r="1516" spans="1:57" s="122" customFormat="1" ht="15">
      <c r="A1516" s="202" t="str">
        <f>IF(Table1[[#This Row],[LIBRARY ID]]="","",CONCATENATE('Sample information'!B$16," #1"," ",Table1[[#This Row],[DATE SAMPLE DELIVERY]]))</f>
        <v/>
      </c>
      <c r="B1516" s="202" t="str">
        <f>IF(Table1[[#This Row],[LIBRARY ID]]="","",CONCATENATE('Sample information'!B$16,"-",Table1[[#This Row],[LIBRARY ID]]))</f>
        <v/>
      </c>
      <c r="C1516" s="194"/>
      <c r="D1516" s="194"/>
      <c r="E1516" s="194"/>
      <c r="F1516" s="204" t="s">
        <v>547</v>
      </c>
      <c r="G1516" s="194"/>
      <c r="H1516" s="194"/>
      <c r="I1516" s="194"/>
      <c r="J1516" s="194"/>
      <c r="K1516" s="194"/>
      <c r="L1516" s="202" t="str">
        <f>IF(Table1[[#This Row],[INDEX CATEGORY]]="",CONCATENATE("Custom (",Table1[[#This Row],[CUSTOM INDEX]],")"),IF(Table1[[#This Row],[INDEX CATEGORY]]="No index","Custom (None)",INDEX(Index!$C$3:$X$230,MATCH(Table1[[#This Row],[INDEX NUMBER]],Index!$B$3:$B$230,0),MATCH(Table1[[#This Row],[INDEX CATEGORY]],Index!$C$2:$X$2,0))))</f>
        <v>Custom ()</v>
      </c>
      <c r="M1516" s="205"/>
      <c r="N1516" s="206" t="s">
        <v>5</v>
      </c>
      <c r="O1516" s="205" t="s">
        <v>92</v>
      </c>
      <c r="P1516" s="210" t="str">
        <f>IF(Table1[[#This Row],[LIBRARY ID]]="","",Table1[[#This Row],[VOLUME]])</f>
        <v/>
      </c>
      <c r="Q1516" s="210" t="str">
        <f>IF(Table1[[#This Row],[LIBRARY ID]]="","",Table1[[#This Row],[CONCENTRATION]]*Table1[[#This Row],[VOLUME]])</f>
        <v/>
      </c>
      <c r="R1516" s="196" t="s">
        <v>984</v>
      </c>
      <c r="S1516" s="207" t="str">
        <f>IF(Table1[[#This Row],[LIBRARY ID]]="","",CONCATENATE('Sample information'!$B$16,"_",Table1[[#This Row],[PLATE]],"_org_",Table1[[#This Row],[DATE SAMPLE DELIVERY]]))</f>
        <v/>
      </c>
      <c r="T1516" s="121" t="str">
        <f>IF(Table1[[#This Row],[DATE SAMPLE DELIVERY]]="","",(CONCATENATE(20,LEFT(Table1[[#This Row],[DATE SAMPLE DELIVERY]],2),"-",(MID(Table1[[#This Row],[DATE SAMPLE DELIVERY]],3,2)),"-",(RIGHT(Table1[[#This Row],[DATE SAMPLE DELIVERY]],2)))))</f>
        <v/>
      </c>
      <c r="U1516" s="122" t="str">
        <f>IF(Table1[[#This Row],[LIBRARY ID]]="","",IF('Sample information'!$B$22="","RML",'Sample information'!$B$22))</f>
        <v/>
      </c>
      <c r="V1516" s="121" t="s">
        <v>280</v>
      </c>
      <c r="W1516" s="195"/>
      <c r="X1516" s="195"/>
      <c r="Y1516" s="197"/>
      <c r="Z1516" s="197"/>
      <c r="AA1516" s="198"/>
      <c r="AB1516" s="197"/>
      <c r="AC1516" s="199"/>
      <c r="AD1516" s="200"/>
      <c r="AE1516" s="201"/>
      <c r="AF1516" s="195"/>
      <c r="AG1516" s="121"/>
      <c r="AH1516" s="121"/>
      <c r="AI1516" s="121"/>
      <c r="AJ1516" s="121"/>
      <c r="AK1516" s="121"/>
      <c r="AL1516" s="121"/>
      <c r="AM1516" s="121"/>
      <c r="AN1516" s="121"/>
      <c r="AO1516" s="121"/>
      <c r="AP1516" s="121"/>
      <c r="AQ1516" s="121"/>
      <c r="AR1516" s="121"/>
      <c r="AS1516" s="121"/>
      <c r="AT1516" s="121"/>
      <c r="AU1516" s="121"/>
      <c r="AV1516" s="121"/>
      <c r="AW1516" s="121"/>
      <c r="AX1516" s="121"/>
      <c r="AY1516" s="121"/>
      <c r="AZ1516" s="121"/>
      <c r="BA1516" s="121"/>
      <c r="BB1516" s="121"/>
      <c r="BC1516" s="121"/>
      <c r="BD1516" s="121"/>
      <c r="BE1516" s="121"/>
    </row>
    <row r="1517" spans="1:57" s="122" customFormat="1" ht="15">
      <c r="A1517" s="202" t="str">
        <f>IF(Table1[[#This Row],[LIBRARY ID]]="","",CONCATENATE('Sample information'!B$16," #1"," ",Table1[[#This Row],[DATE SAMPLE DELIVERY]]))</f>
        <v/>
      </c>
      <c r="B1517" s="202" t="str">
        <f>IF(Table1[[#This Row],[LIBRARY ID]]="","",CONCATENATE('Sample information'!B$16,"-",Table1[[#This Row],[LIBRARY ID]]))</f>
        <v/>
      </c>
      <c r="C1517" s="194"/>
      <c r="D1517" s="194"/>
      <c r="E1517" s="194"/>
      <c r="F1517" s="204" t="s">
        <v>547</v>
      </c>
      <c r="G1517" s="194"/>
      <c r="H1517" s="194"/>
      <c r="I1517" s="194"/>
      <c r="J1517" s="194"/>
      <c r="K1517" s="194"/>
      <c r="L1517" s="202" t="str">
        <f>IF(Table1[[#This Row],[INDEX CATEGORY]]="",CONCATENATE("Custom (",Table1[[#This Row],[CUSTOM INDEX]],")"),IF(Table1[[#This Row],[INDEX CATEGORY]]="No index","Custom (None)",INDEX(Index!$C$3:$X$230,MATCH(Table1[[#This Row],[INDEX NUMBER]],Index!$B$3:$B$230,0),MATCH(Table1[[#This Row],[INDEX CATEGORY]],Index!$C$2:$X$2,0))))</f>
        <v>Custom ()</v>
      </c>
      <c r="M1517" s="205"/>
      <c r="N1517" s="206" t="s">
        <v>5</v>
      </c>
      <c r="O1517" s="205" t="s">
        <v>93</v>
      </c>
      <c r="P1517" s="210" t="str">
        <f>IF(Table1[[#This Row],[LIBRARY ID]]="","",Table1[[#This Row],[VOLUME]])</f>
        <v/>
      </c>
      <c r="Q1517" s="210" t="str">
        <f>IF(Table1[[#This Row],[LIBRARY ID]]="","",Table1[[#This Row],[CONCENTRATION]]*Table1[[#This Row],[VOLUME]])</f>
        <v/>
      </c>
      <c r="R1517" s="196" t="s">
        <v>984</v>
      </c>
      <c r="S1517" s="207" t="str">
        <f>IF(Table1[[#This Row],[LIBRARY ID]]="","",CONCATENATE('Sample information'!$B$16,"_",Table1[[#This Row],[PLATE]],"_org_",Table1[[#This Row],[DATE SAMPLE DELIVERY]]))</f>
        <v/>
      </c>
      <c r="T1517" s="121" t="str">
        <f>IF(Table1[[#This Row],[DATE SAMPLE DELIVERY]]="","",(CONCATENATE(20,LEFT(Table1[[#This Row],[DATE SAMPLE DELIVERY]],2),"-",(MID(Table1[[#This Row],[DATE SAMPLE DELIVERY]],3,2)),"-",(RIGHT(Table1[[#This Row],[DATE SAMPLE DELIVERY]],2)))))</f>
        <v/>
      </c>
      <c r="U1517" s="122" t="str">
        <f>IF(Table1[[#This Row],[LIBRARY ID]]="","",IF('Sample information'!$B$22="","RML",'Sample information'!$B$22))</f>
        <v/>
      </c>
      <c r="V1517" s="121" t="s">
        <v>280</v>
      </c>
      <c r="W1517" s="195"/>
      <c r="X1517" s="195"/>
      <c r="Y1517" s="197"/>
      <c r="Z1517" s="197"/>
      <c r="AA1517" s="198"/>
      <c r="AB1517" s="197"/>
      <c r="AC1517" s="199"/>
      <c r="AD1517" s="200"/>
      <c r="AE1517" s="201"/>
      <c r="AF1517" s="195"/>
      <c r="AG1517" s="121"/>
      <c r="AH1517" s="121"/>
      <c r="AI1517" s="121"/>
      <c r="AJ1517" s="121"/>
      <c r="AK1517" s="121"/>
      <c r="AL1517" s="121"/>
      <c r="AM1517" s="121"/>
      <c r="AN1517" s="121"/>
      <c r="AO1517" s="121"/>
      <c r="AP1517" s="121"/>
      <c r="AQ1517" s="121"/>
      <c r="AR1517" s="121"/>
      <c r="AS1517" s="121"/>
      <c r="AT1517" s="121"/>
      <c r="AU1517" s="121"/>
      <c r="AV1517" s="121"/>
      <c r="AW1517" s="121"/>
      <c r="AX1517" s="121"/>
      <c r="AY1517" s="121"/>
      <c r="AZ1517" s="121"/>
      <c r="BA1517" s="121"/>
      <c r="BB1517" s="121"/>
      <c r="BC1517" s="121"/>
      <c r="BD1517" s="121"/>
      <c r="BE1517" s="121"/>
    </row>
    <row r="1518" spans="1:57" s="122" customFormat="1" ht="15">
      <c r="A1518" s="202" t="str">
        <f>IF(Table1[[#This Row],[LIBRARY ID]]="","",CONCATENATE('Sample information'!B$16," #1"," ",Table1[[#This Row],[DATE SAMPLE DELIVERY]]))</f>
        <v/>
      </c>
      <c r="B1518" s="202" t="str">
        <f>IF(Table1[[#This Row],[LIBRARY ID]]="","",CONCATENATE('Sample information'!B$16,"-",Table1[[#This Row],[LIBRARY ID]]))</f>
        <v/>
      </c>
      <c r="C1518" s="194"/>
      <c r="D1518" s="194"/>
      <c r="E1518" s="194"/>
      <c r="F1518" s="204" t="s">
        <v>547</v>
      </c>
      <c r="G1518" s="194"/>
      <c r="H1518" s="194"/>
      <c r="I1518" s="194"/>
      <c r="J1518" s="194"/>
      <c r="K1518" s="194"/>
      <c r="L1518" s="202" t="str">
        <f>IF(Table1[[#This Row],[INDEX CATEGORY]]="",CONCATENATE("Custom (",Table1[[#This Row],[CUSTOM INDEX]],")"),IF(Table1[[#This Row],[INDEX CATEGORY]]="No index","Custom (None)",INDEX(Index!$C$3:$X$230,MATCH(Table1[[#This Row],[INDEX NUMBER]],Index!$B$3:$B$230,0),MATCH(Table1[[#This Row],[INDEX CATEGORY]],Index!$C$2:$X$2,0))))</f>
        <v>Custom ()</v>
      </c>
      <c r="M1518" s="205"/>
      <c r="N1518" s="206" t="s">
        <v>5</v>
      </c>
      <c r="O1518" s="205" t="s">
        <v>94</v>
      </c>
      <c r="P1518" s="210" t="str">
        <f>IF(Table1[[#This Row],[LIBRARY ID]]="","",Table1[[#This Row],[VOLUME]])</f>
        <v/>
      </c>
      <c r="Q1518" s="210" t="str">
        <f>IF(Table1[[#This Row],[LIBRARY ID]]="","",Table1[[#This Row],[CONCENTRATION]]*Table1[[#This Row],[VOLUME]])</f>
        <v/>
      </c>
      <c r="R1518" s="196" t="s">
        <v>984</v>
      </c>
      <c r="S1518" s="207" t="str">
        <f>IF(Table1[[#This Row],[LIBRARY ID]]="","",CONCATENATE('Sample information'!$B$16,"_",Table1[[#This Row],[PLATE]],"_org_",Table1[[#This Row],[DATE SAMPLE DELIVERY]]))</f>
        <v/>
      </c>
      <c r="T1518" s="121" t="str">
        <f>IF(Table1[[#This Row],[DATE SAMPLE DELIVERY]]="","",(CONCATENATE(20,LEFT(Table1[[#This Row],[DATE SAMPLE DELIVERY]],2),"-",(MID(Table1[[#This Row],[DATE SAMPLE DELIVERY]],3,2)),"-",(RIGHT(Table1[[#This Row],[DATE SAMPLE DELIVERY]],2)))))</f>
        <v/>
      </c>
      <c r="U1518" s="122" t="str">
        <f>IF(Table1[[#This Row],[LIBRARY ID]]="","",IF('Sample information'!$B$22="","RML",'Sample information'!$B$22))</f>
        <v/>
      </c>
      <c r="V1518" s="121" t="s">
        <v>280</v>
      </c>
      <c r="W1518" s="195"/>
      <c r="X1518" s="195"/>
      <c r="Y1518" s="197"/>
      <c r="Z1518" s="197"/>
      <c r="AA1518" s="198"/>
      <c r="AB1518" s="197"/>
      <c r="AC1518" s="199"/>
      <c r="AD1518" s="200"/>
      <c r="AE1518" s="201"/>
      <c r="AF1518" s="195"/>
      <c r="AG1518" s="121"/>
      <c r="AH1518" s="121"/>
      <c r="AI1518" s="121"/>
      <c r="AJ1518" s="121"/>
      <c r="AK1518" s="121"/>
      <c r="AL1518" s="121"/>
      <c r="AM1518" s="121"/>
      <c r="AN1518" s="121"/>
      <c r="AO1518" s="121"/>
      <c r="AP1518" s="121"/>
      <c r="AQ1518" s="121"/>
      <c r="AR1518" s="121"/>
      <c r="AS1518" s="121"/>
      <c r="AT1518" s="121"/>
      <c r="AU1518" s="121"/>
      <c r="AV1518" s="121"/>
      <c r="AW1518" s="121"/>
      <c r="AX1518" s="121"/>
      <c r="AY1518" s="121"/>
      <c r="AZ1518" s="121"/>
      <c r="BA1518" s="121"/>
      <c r="BB1518" s="121"/>
      <c r="BC1518" s="121"/>
      <c r="BD1518" s="121"/>
      <c r="BE1518" s="121"/>
    </row>
    <row r="1519" spans="1:57" s="122" customFormat="1" ht="15">
      <c r="A1519" s="202" t="str">
        <f>IF(Table1[[#This Row],[LIBRARY ID]]="","",CONCATENATE('Sample information'!B$16," #1"," ",Table1[[#This Row],[DATE SAMPLE DELIVERY]]))</f>
        <v/>
      </c>
      <c r="B1519" s="202" t="str">
        <f>IF(Table1[[#This Row],[LIBRARY ID]]="","",CONCATENATE('Sample information'!B$16,"-",Table1[[#This Row],[LIBRARY ID]]))</f>
        <v/>
      </c>
      <c r="C1519" s="194"/>
      <c r="D1519" s="194"/>
      <c r="E1519" s="194"/>
      <c r="F1519" s="204" t="s">
        <v>547</v>
      </c>
      <c r="G1519" s="194"/>
      <c r="H1519" s="194"/>
      <c r="I1519" s="194"/>
      <c r="J1519" s="194"/>
      <c r="K1519" s="194"/>
      <c r="L1519" s="202" t="str">
        <f>IF(Table1[[#This Row],[INDEX CATEGORY]]="",CONCATENATE("Custom (",Table1[[#This Row],[CUSTOM INDEX]],")"),IF(Table1[[#This Row],[INDEX CATEGORY]]="No index","Custom (None)",INDEX(Index!$C$3:$X$230,MATCH(Table1[[#This Row],[INDEX NUMBER]],Index!$B$3:$B$230,0),MATCH(Table1[[#This Row],[INDEX CATEGORY]],Index!$C$2:$X$2,0))))</f>
        <v>Custom ()</v>
      </c>
      <c r="M1519" s="205"/>
      <c r="N1519" s="206" t="s">
        <v>5</v>
      </c>
      <c r="O1519" s="205" t="s">
        <v>95</v>
      </c>
      <c r="P1519" s="210" t="str">
        <f>IF(Table1[[#This Row],[LIBRARY ID]]="","",Table1[[#This Row],[VOLUME]])</f>
        <v/>
      </c>
      <c r="Q1519" s="210" t="str">
        <f>IF(Table1[[#This Row],[LIBRARY ID]]="","",Table1[[#This Row],[CONCENTRATION]]*Table1[[#This Row],[VOLUME]])</f>
        <v/>
      </c>
      <c r="R1519" s="196" t="s">
        <v>984</v>
      </c>
      <c r="S1519" s="207" t="str">
        <f>IF(Table1[[#This Row],[LIBRARY ID]]="","",CONCATENATE('Sample information'!$B$16,"_",Table1[[#This Row],[PLATE]],"_org_",Table1[[#This Row],[DATE SAMPLE DELIVERY]]))</f>
        <v/>
      </c>
      <c r="T1519" s="121" t="str">
        <f>IF(Table1[[#This Row],[DATE SAMPLE DELIVERY]]="","",(CONCATENATE(20,LEFT(Table1[[#This Row],[DATE SAMPLE DELIVERY]],2),"-",(MID(Table1[[#This Row],[DATE SAMPLE DELIVERY]],3,2)),"-",(RIGHT(Table1[[#This Row],[DATE SAMPLE DELIVERY]],2)))))</f>
        <v/>
      </c>
      <c r="U1519" s="122" t="str">
        <f>IF(Table1[[#This Row],[LIBRARY ID]]="","",IF('Sample information'!$B$22="","RML",'Sample information'!$B$22))</f>
        <v/>
      </c>
      <c r="V1519" s="121" t="s">
        <v>280</v>
      </c>
      <c r="W1519" s="195"/>
      <c r="X1519" s="195"/>
      <c r="Y1519" s="197"/>
      <c r="Z1519" s="197"/>
      <c r="AA1519" s="198"/>
      <c r="AB1519" s="197"/>
      <c r="AC1519" s="199"/>
      <c r="AD1519" s="200"/>
      <c r="AE1519" s="201"/>
      <c r="AF1519" s="195"/>
      <c r="AG1519" s="121"/>
      <c r="AH1519" s="121"/>
      <c r="AI1519" s="121"/>
      <c r="AJ1519" s="121"/>
      <c r="AK1519" s="121"/>
      <c r="AL1519" s="121"/>
      <c r="AM1519" s="121"/>
      <c r="AN1519" s="121"/>
      <c r="AO1519" s="121"/>
      <c r="AP1519" s="121"/>
      <c r="AQ1519" s="121"/>
      <c r="AR1519" s="121"/>
      <c r="AS1519" s="121"/>
      <c r="AT1519" s="121"/>
      <c r="AU1519" s="121"/>
      <c r="AV1519" s="121"/>
      <c r="AW1519" s="121"/>
      <c r="AX1519" s="121"/>
      <c r="AY1519" s="121"/>
      <c r="AZ1519" s="121"/>
      <c r="BA1519" s="121"/>
      <c r="BB1519" s="121"/>
      <c r="BC1519" s="121"/>
      <c r="BD1519" s="121"/>
      <c r="BE1519" s="121"/>
    </row>
    <row r="1520" spans="1:57" s="122" customFormat="1" ht="15">
      <c r="A1520" s="202" t="str">
        <f>IF(Table1[[#This Row],[LIBRARY ID]]="","",CONCATENATE('Sample information'!B$16," #1"," ",Table1[[#This Row],[DATE SAMPLE DELIVERY]]))</f>
        <v/>
      </c>
      <c r="B1520" s="202" t="str">
        <f>IF(Table1[[#This Row],[LIBRARY ID]]="","",CONCATENATE('Sample information'!B$16,"-",Table1[[#This Row],[LIBRARY ID]]))</f>
        <v/>
      </c>
      <c r="C1520" s="194"/>
      <c r="D1520" s="194"/>
      <c r="E1520" s="194"/>
      <c r="F1520" s="204" t="s">
        <v>547</v>
      </c>
      <c r="G1520" s="194"/>
      <c r="H1520" s="194"/>
      <c r="I1520" s="194"/>
      <c r="J1520" s="194"/>
      <c r="K1520" s="194"/>
      <c r="L1520" s="202" t="str">
        <f>IF(Table1[[#This Row],[INDEX CATEGORY]]="",CONCATENATE("Custom (",Table1[[#This Row],[CUSTOM INDEX]],")"),IF(Table1[[#This Row],[INDEX CATEGORY]]="No index","Custom (None)",INDEX(Index!$C$3:$X$230,MATCH(Table1[[#This Row],[INDEX NUMBER]],Index!$B$3:$B$230,0),MATCH(Table1[[#This Row],[INDEX CATEGORY]],Index!$C$2:$X$2,0))))</f>
        <v>Custom ()</v>
      </c>
      <c r="M1520" s="205"/>
      <c r="N1520" s="206" t="s">
        <v>5</v>
      </c>
      <c r="O1520" s="205" t="s">
        <v>96</v>
      </c>
      <c r="P1520" s="210" t="str">
        <f>IF(Table1[[#This Row],[LIBRARY ID]]="","",Table1[[#This Row],[VOLUME]])</f>
        <v/>
      </c>
      <c r="Q1520" s="210" t="str">
        <f>IF(Table1[[#This Row],[LIBRARY ID]]="","",Table1[[#This Row],[CONCENTRATION]]*Table1[[#This Row],[VOLUME]])</f>
        <v/>
      </c>
      <c r="R1520" s="196" t="s">
        <v>984</v>
      </c>
      <c r="S1520" s="207" t="str">
        <f>IF(Table1[[#This Row],[LIBRARY ID]]="","",CONCATENATE('Sample information'!$B$16,"_",Table1[[#This Row],[PLATE]],"_org_",Table1[[#This Row],[DATE SAMPLE DELIVERY]]))</f>
        <v/>
      </c>
      <c r="T1520" s="121" t="str">
        <f>IF(Table1[[#This Row],[DATE SAMPLE DELIVERY]]="","",(CONCATENATE(20,LEFT(Table1[[#This Row],[DATE SAMPLE DELIVERY]],2),"-",(MID(Table1[[#This Row],[DATE SAMPLE DELIVERY]],3,2)),"-",(RIGHT(Table1[[#This Row],[DATE SAMPLE DELIVERY]],2)))))</f>
        <v/>
      </c>
      <c r="U1520" s="122" t="str">
        <f>IF(Table1[[#This Row],[LIBRARY ID]]="","",IF('Sample information'!$B$22="","RML",'Sample information'!$B$22))</f>
        <v/>
      </c>
      <c r="V1520" s="121" t="s">
        <v>280</v>
      </c>
      <c r="W1520" s="195"/>
      <c r="X1520" s="195"/>
      <c r="Y1520" s="197"/>
      <c r="Z1520" s="197"/>
      <c r="AA1520" s="198"/>
      <c r="AB1520" s="197"/>
      <c r="AC1520" s="199"/>
      <c r="AD1520" s="200"/>
      <c r="AE1520" s="201"/>
      <c r="AF1520" s="195"/>
      <c r="AG1520" s="121"/>
      <c r="AH1520" s="121"/>
      <c r="AI1520" s="121"/>
      <c r="AJ1520" s="121"/>
      <c r="AK1520" s="121"/>
      <c r="AL1520" s="121"/>
      <c r="AM1520" s="121"/>
      <c r="AN1520" s="121"/>
      <c r="AO1520" s="121"/>
      <c r="AP1520" s="121"/>
      <c r="AQ1520" s="121"/>
      <c r="AR1520" s="121"/>
      <c r="AS1520" s="121"/>
      <c r="AT1520" s="121"/>
      <c r="AU1520" s="121"/>
      <c r="AV1520" s="121"/>
      <c r="AW1520" s="121"/>
      <c r="AX1520" s="121"/>
      <c r="AY1520" s="121"/>
      <c r="AZ1520" s="121"/>
      <c r="BA1520" s="121"/>
      <c r="BB1520" s="121"/>
      <c r="BC1520" s="121"/>
      <c r="BD1520" s="121"/>
      <c r="BE1520" s="121"/>
    </row>
    <row r="1521" spans="1:57" s="122" customFormat="1" ht="15">
      <c r="A1521" s="202" t="str">
        <f>IF(Table1[[#This Row],[LIBRARY ID]]="","",CONCATENATE('Sample information'!B$16," #1"," ",Table1[[#This Row],[DATE SAMPLE DELIVERY]]))</f>
        <v/>
      </c>
      <c r="B1521" s="202" t="str">
        <f>IF(Table1[[#This Row],[LIBRARY ID]]="","",CONCATENATE('Sample information'!B$16,"-",Table1[[#This Row],[LIBRARY ID]]))</f>
        <v/>
      </c>
      <c r="C1521" s="194"/>
      <c r="D1521" s="194"/>
      <c r="E1521" s="194"/>
      <c r="F1521" s="204" t="s">
        <v>547</v>
      </c>
      <c r="G1521" s="194"/>
      <c r="H1521" s="194"/>
      <c r="I1521" s="194"/>
      <c r="J1521" s="194"/>
      <c r="K1521" s="194"/>
      <c r="L1521" s="202" t="str">
        <f>IF(Table1[[#This Row],[INDEX CATEGORY]]="",CONCATENATE("Custom (",Table1[[#This Row],[CUSTOM INDEX]],")"),IF(Table1[[#This Row],[INDEX CATEGORY]]="No index","Custom (None)",INDEX(Index!$C$3:$X$230,MATCH(Table1[[#This Row],[INDEX NUMBER]],Index!$B$3:$B$230,0),MATCH(Table1[[#This Row],[INDEX CATEGORY]],Index!$C$2:$X$2,0))))</f>
        <v>Custom ()</v>
      </c>
      <c r="M1521" s="205"/>
      <c r="N1521" s="206" t="s">
        <v>5</v>
      </c>
      <c r="O1521" s="205" t="s">
        <v>97</v>
      </c>
      <c r="P1521" s="210" t="str">
        <f>IF(Table1[[#This Row],[LIBRARY ID]]="","",Table1[[#This Row],[VOLUME]])</f>
        <v/>
      </c>
      <c r="Q1521" s="210" t="str">
        <f>IF(Table1[[#This Row],[LIBRARY ID]]="","",Table1[[#This Row],[CONCENTRATION]]*Table1[[#This Row],[VOLUME]])</f>
        <v/>
      </c>
      <c r="R1521" s="196" t="s">
        <v>984</v>
      </c>
      <c r="S1521" s="207" t="str">
        <f>IF(Table1[[#This Row],[LIBRARY ID]]="","",CONCATENATE('Sample information'!$B$16,"_",Table1[[#This Row],[PLATE]],"_org_",Table1[[#This Row],[DATE SAMPLE DELIVERY]]))</f>
        <v/>
      </c>
      <c r="T1521" s="121" t="str">
        <f>IF(Table1[[#This Row],[DATE SAMPLE DELIVERY]]="","",(CONCATENATE(20,LEFT(Table1[[#This Row],[DATE SAMPLE DELIVERY]],2),"-",(MID(Table1[[#This Row],[DATE SAMPLE DELIVERY]],3,2)),"-",(RIGHT(Table1[[#This Row],[DATE SAMPLE DELIVERY]],2)))))</f>
        <v/>
      </c>
      <c r="U1521" s="122" t="str">
        <f>IF(Table1[[#This Row],[LIBRARY ID]]="","",IF('Sample information'!$B$22="","RML",'Sample information'!$B$22))</f>
        <v/>
      </c>
      <c r="V1521" s="121" t="s">
        <v>280</v>
      </c>
      <c r="W1521" s="195"/>
      <c r="X1521" s="195"/>
      <c r="Y1521" s="197"/>
      <c r="Z1521" s="197"/>
      <c r="AA1521" s="198"/>
      <c r="AB1521" s="197"/>
      <c r="AC1521" s="199"/>
      <c r="AD1521" s="200"/>
      <c r="AE1521" s="201"/>
      <c r="AF1521" s="195"/>
      <c r="AG1521" s="121"/>
      <c r="AH1521" s="121"/>
      <c r="AI1521" s="121"/>
      <c r="AJ1521" s="121"/>
      <c r="AK1521" s="121"/>
      <c r="AL1521" s="121"/>
      <c r="AM1521" s="121"/>
      <c r="AN1521" s="121"/>
      <c r="AO1521" s="121"/>
      <c r="AP1521" s="121"/>
      <c r="AQ1521" s="121"/>
      <c r="AR1521" s="121"/>
      <c r="AS1521" s="121"/>
      <c r="AT1521" s="121"/>
      <c r="AU1521" s="121"/>
      <c r="AV1521" s="121"/>
      <c r="AW1521" s="121"/>
      <c r="AX1521" s="121"/>
      <c r="AY1521" s="121"/>
      <c r="AZ1521" s="121"/>
      <c r="BA1521" s="121"/>
      <c r="BB1521" s="121"/>
      <c r="BC1521" s="121"/>
      <c r="BD1521" s="121"/>
      <c r="BE1521" s="121"/>
    </row>
    <row r="1522" spans="1:57" s="122" customFormat="1" ht="15">
      <c r="A1522" s="202" t="str">
        <f>IF(Table1[[#This Row],[LIBRARY ID]]="","",CONCATENATE('Sample information'!B$16," #1"," ",Table1[[#This Row],[DATE SAMPLE DELIVERY]]))</f>
        <v/>
      </c>
      <c r="B1522" s="202" t="str">
        <f>IF(Table1[[#This Row],[LIBRARY ID]]="","",CONCATENATE('Sample information'!B$16,"-",Table1[[#This Row],[LIBRARY ID]]))</f>
        <v/>
      </c>
      <c r="C1522" s="194"/>
      <c r="D1522" s="194"/>
      <c r="E1522" s="194"/>
      <c r="F1522" s="204" t="s">
        <v>547</v>
      </c>
      <c r="G1522" s="194"/>
      <c r="H1522" s="194"/>
      <c r="I1522" s="194"/>
      <c r="J1522" s="194"/>
      <c r="K1522" s="194"/>
      <c r="L1522" s="202" t="str">
        <f>IF(Table1[[#This Row],[INDEX CATEGORY]]="",CONCATENATE("Custom (",Table1[[#This Row],[CUSTOM INDEX]],")"),IF(Table1[[#This Row],[INDEX CATEGORY]]="No index","Custom (None)",INDEX(Index!$C$3:$X$230,MATCH(Table1[[#This Row],[INDEX NUMBER]],Index!$B$3:$B$230,0),MATCH(Table1[[#This Row],[INDEX CATEGORY]],Index!$C$2:$X$2,0))))</f>
        <v>Custom ()</v>
      </c>
      <c r="M1522" s="205"/>
      <c r="N1522" s="206" t="s">
        <v>5</v>
      </c>
      <c r="O1522" s="205" t="s">
        <v>98</v>
      </c>
      <c r="P1522" s="210" t="str">
        <f>IF(Table1[[#This Row],[LIBRARY ID]]="","",Table1[[#This Row],[VOLUME]])</f>
        <v/>
      </c>
      <c r="Q1522" s="210" t="str">
        <f>IF(Table1[[#This Row],[LIBRARY ID]]="","",Table1[[#This Row],[CONCENTRATION]]*Table1[[#This Row],[VOLUME]])</f>
        <v/>
      </c>
      <c r="R1522" s="196" t="s">
        <v>984</v>
      </c>
      <c r="S1522" s="207" t="str">
        <f>IF(Table1[[#This Row],[LIBRARY ID]]="","",CONCATENATE('Sample information'!$B$16,"_",Table1[[#This Row],[PLATE]],"_org_",Table1[[#This Row],[DATE SAMPLE DELIVERY]]))</f>
        <v/>
      </c>
      <c r="T1522" s="121" t="str">
        <f>IF(Table1[[#This Row],[DATE SAMPLE DELIVERY]]="","",(CONCATENATE(20,LEFT(Table1[[#This Row],[DATE SAMPLE DELIVERY]],2),"-",(MID(Table1[[#This Row],[DATE SAMPLE DELIVERY]],3,2)),"-",(RIGHT(Table1[[#This Row],[DATE SAMPLE DELIVERY]],2)))))</f>
        <v/>
      </c>
      <c r="U1522" s="122" t="str">
        <f>IF(Table1[[#This Row],[LIBRARY ID]]="","",IF('Sample information'!$B$22="","RML",'Sample information'!$B$22))</f>
        <v/>
      </c>
      <c r="V1522" s="121" t="s">
        <v>280</v>
      </c>
      <c r="W1522" s="195"/>
      <c r="X1522" s="195"/>
      <c r="Y1522" s="197"/>
      <c r="Z1522" s="197"/>
      <c r="AA1522" s="198"/>
      <c r="AB1522" s="197"/>
      <c r="AC1522" s="199"/>
      <c r="AD1522" s="200"/>
      <c r="AE1522" s="201"/>
      <c r="AF1522" s="195"/>
      <c r="AG1522" s="121"/>
      <c r="AH1522" s="121"/>
      <c r="AI1522" s="121"/>
      <c r="AJ1522" s="121"/>
      <c r="AK1522" s="121"/>
      <c r="AL1522" s="121"/>
      <c r="AM1522" s="121"/>
      <c r="AN1522" s="121"/>
      <c r="AO1522" s="121"/>
      <c r="AP1522" s="121"/>
      <c r="AQ1522" s="121"/>
      <c r="AR1522" s="121"/>
      <c r="AS1522" s="121"/>
      <c r="AT1522" s="121"/>
      <c r="AU1522" s="121"/>
      <c r="AV1522" s="121"/>
      <c r="AW1522" s="121"/>
      <c r="AX1522" s="121"/>
      <c r="AY1522" s="121"/>
      <c r="AZ1522" s="121"/>
      <c r="BA1522" s="121"/>
      <c r="BB1522" s="121"/>
      <c r="BC1522" s="121"/>
      <c r="BD1522" s="121"/>
      <c r="BE1522" s="121"/>
    </row>
    <row r="1523" spans="1:57" s="122" customFormat="1" ht="15">
      <c r="A1523" s="202" t="str">
        <f>IF(Table1[[#This Row],[LIBRARY ID]]="","",CONCATENATE('Sample information'!B$16," #1"," ",Table1[[#This Row],[DATE SAMPLE DELIVERY]]))</f>
        <v/>
      </c>
      <c r="B1523" s="202" t="str">
        <f>IF(Table1[[#This Row],[LIBRARY ID]]="","",CONCATENATE('Sample information'!B$16,"-",Table1[[#This Row],[LIBRARY ID]]))</f>
        <v/>
      </c>
      <c r="C1523" s="194"/>
      <c r="D1523" s="194"/>
      <c r="E1523" s="194"/>
      <c r="F1523" s="204" t="s">
        <v>547</v>
      </c>
      <c r="G1523" s="194"/>
      <c r="H1523" s="194"/>
      <c r="I1523" s="194"/>
      <c r="J1523" s="194"/>
      <c r="K1523" s="194"/>
      <c r="L1523" s="202" t="str">
        <f>IF(Table1[[#This Row],[INDEX CATEGORY]]="",CONCATENATE("Custom (",Table1[[#This Row],[CUSTOM INDEX]],")"),IF(Table1[[#This Row],[INDEX CATEGORY]]="No index","Custom (None)",INDEX(Index!$C$3:$X$230,MATCH(Table1[[#This Row],[INDEX NUMBER]],Index!$B$3:$B$230,0),MATCH(Table1[[#This Row],[INDEX CATEGORY]],Index!$C$2:$X$2,0))))</f>
        <v>Custom ()</v>
      </c>
      <c r="M1523" s="205"/>
      <c r="N1523" s="206" t="s">
        <v>5</v>
      </c>
      <c r="O1523" s="205" t="s">
        <v>99</v>
      </c>
      <c r="P1523" s="210" t="str">
        <f>IF(Table1[[#This Row],[LIBRARY ID]]="","",Table1[[#This Row],[VOLUME]])</f>
        <v/>
      </c>
      <c r="Q1523" s="210" t="str">
        <f>IF(Table1[[#This Row],[LIBRARY ID]]="","",Table1[[#This Row],[CONCENTRATION]]*Table1[[#This Row],[VOLUME]])</f>
        <v/>
      </c>
      <c r="R1523" s="196" t="s">
        <v>984</v>
      </c>
      <c r="S1523" s="207" t="str">
        <f>IF(Table1[[#This Row],[LIBRARY ID]]="","",CONCATENATE('Sample information'!$B$16,"_",Table1[[#This Row],[PLATE]],"_org_",Table1[[#This Row],[DATE SAMPLE DELIVERY]]))</f>
        <v/>
      </c>
      <c r="T1523" s="121" t="str">
        <f>IF(Table1[[#This Row],[DATE SAMPLE DELIVERY]]="","",(CONCATENATE(20,LEFT(Table1[[#This Row],[DATE SAMPLE DELIVERY]],2),"-",(MID(Table1[[#This Row],[DATE SAMPLE DELIVERY]],3,2)),"-",(RIGHT(Table1[[#This Row],[DATE SAMPLE DELIVERY]],2)))))</f>
        <v/>
      </c>
      <c r="U1523" s="122" t="str">
        <f>IF(Table1[[#This Row],[LIBRARY ID]]="","",IF('Sample information'!$B$22="","RML",'Sample information'!$B$22))</f>
        <v/>
      </c>
      <c r="V1523" s="121" t="s">
        <v>280</v>
      </c>
      <c r="W1523" s="195"/>
      <c r="X1523" s="195"/>
      <c r="Y1523" s="197"/>
      <c r="Z1523" s="197"/>
      <c r="AA1523" s="198"/>
      <c r="AB1523" s="197"/>
      <c r="AC1523" s="199"/>
      <c r="AD1523" s="200"/>
      <c r="AE1523" s="201"/>
      <c r="AF1523" s="195"/>
      <c r="AG1523" s="121"/>
      <c r="AH1523" s="121"/>
      <c r="AI1523" s="121"/>
      <c r="AJ1523" s="121"/>
      <c r="AK1523" s="121"/>
      <c r="AL1523" s="121"/>
      <c r="AM1523" s="121"/>
      <c r="AN1523" s="121"/>
      <c r="AO1523" s="121"/>
      <c r="AP1523" s="121"/>
      <c r="AQ1523" s="121"/>
      <c r="AR1523" s="121"/>
      <c r="AS1523" s="121"/>
      <c r="AT1523" s="121"/>
      <c r="AU1523" s="121"/>
      <c r="AV1523" s="121"/>
      <c r="AW1523" s="121"/>
      <c r="AX1523" s="121"/>
      <c r="AY1523" s="121"/>
      <c r="AZ1523" s="121"/>
      <c r="BA1523" s="121"/>
      <c r="BB1523" s="121"/>
      <c r="BC1523" s="121"/>
      <c r="BD1523" s="121"/>
      <c r="BE1523" s="121"/>
    </row>
    <row r="1524" spans="1:57" s="122" customFormat="1" ht="15">
      <c r="A1524" s="202" t="str">
        <f>IF(Table1[[#This Row],[LIBRARY ID]]="","",CONCATENATE('Sample information'!B$16," #1"," ",Table1[[#This Row],[DATE SAMPLE DELIVERY]]))</f>
        <v/>
      </c>
      <c r="B1524" s="202" t="str">
        <f>IF(Table1[[#This Row],[LIBRARY ID]]="","",CONCATENATE('Sample information'!B$16,"-",Table1[[#This Row],[LIBRARY ID]]))</f>
        <v/>
      </c>
      <c r="C1524" s="194"/>
      <c r="D1524" s="194"/>
      <c r="E1524" s="194"/>
      <c r="F1524" s="204" t="s">
        <v>547</v>
      </c>
      <c r="G1524" s="194"/>
      <c r="H1524" s="194"/>
      <c r="I1524" s="194"/>
      <c r="J1524" s="194"/>
      <c r="K1524" s="194"/>
      <c r="L1524" s="202" t="str">
        <f>IF(Table1[[#This Row],[INDEX CATEGORY]]="",CONCATENATE("Custom (",Table1[[#This Row],[CUSTOM INDEX]],")"),IF(Table1[[#This Row],[INDEX CATEGORY]]="No index","Custom (None)",INDEX(Index!$C$3:$X$230,MATCH(Table1[[#This Row],[INDEX NUMBER]],Index!$B$3:$B$230,0),MATCH(Table1[[#This Row],[INDEX CATEGORY]],Index!$C$2:$X$2,0))))</f>
        <v>Custom ()</v>
      </c>
      <c r="M1524" s="205"/>
      <c r="N1524" s="206" t="s">
        <v>5</v>
      </c>
      <c r="O1524" s="205" t="s">
        <v>100</v>
      </c>
      <c r="P1524" s="210" t="str">
        <f>IF(Table1[[#This Row],[LIBRARY ID]]="","",Table1[[#This Row],[VOLUME]])</f>
        <v/>
      </c>
      <c r="Q1524" s="210" t="str">
        <f>IF(Table1[[#This Row],[LIBRARY ID]]="","",Table1[[#This Row],[CONCENTRATION]]*Table1[[#This Row],[VOLUME]])</f>
        <v/>
      </c>
      <c r="R1524" s="196" t="s">
        <v>984</v>
      </c>
      <c r="S1524" s="207" t="str">
        <f>IF(Table1[[#This Row],[LIBRARY ID]]="","",CONCATENATE('Sample information'!$B$16,"_",Table1[[#This Row],[PLATE]],"_org_",Table1[[#This Row],[DATE SAMPLE DELIVERY]]))</f>
        <v/>
      </c>
      <c r="T1524" s="121" t="str">
        <f>IF(Table1[[#This Row],[DATE SAMPLE DELIVERY]]="","",(CONCATENATE(20,LEFT(Table1[[#This Row],[DATE SAMPLE DELIVERY]],2),"-",(MID(Table1[[#This Row],[DATE SAMPLE DELIVERY]],3,2)),"-",(RIGHT(Table1[[#This Row],[DATE SAMPLE DELIVERY]],2)))))</f>
        <v/>
      </c>
      <c r="U1524" s="122" t="str">
        <f>IF(Table1[[#This Row],[LIBRARY ID]]="","",IF('Sample information'!$B$22="","RML",'Sample information'!$B$22))</f>
        <v/>
      </c>
      <c r="V1524" s="121" t="s">
        <v>280</v>
      </c>
      <c r="W1524" s="195"/>
      <c r="X1524" s="195"/>
      <c r="Y1524" s="197"/>
      <c r="Z1524" s="197"/>
      <c r="AA1524" s="198"/>
      <c r="AB1524" s="197"/>
      <c r="AC1524" s="199"/>
      <c r="AD1524" s="200"/>
      <c r="AE1524" s="201"/>
      <c r="AF1524" s="195"/>
      <c r="AG1524" s="121"/>
      <c r="AH1524" s="121"/>
      <c r="AI1524" s="121"/>
      <c r="AJ1524" s="121"/>
      <c r="AK1524" s="121"/>
      <c r="AL1524" s="121"/>
      <c r="AM1524" s="121"/>
      <c r="AN1524" s="121"/>
      <c r="AO1524" s="121"/>
      <c r="AP1524" s="121"/>
      <c r="AQ1524" s="121"/>
      <c r="AR1524" s="121"/>
      <c r="AS1524" s="121"/>
      <c r="AT1524" s="121"/>
      <c r="AU1524" s="121"/>
      <c r="AV1524" s="121"/>
      <c r="AW1524" s="121"/>
      <c r="AX1524" s="121"/>
      <c r="AY1524" s="121"/>
      <c r="AZ1524" s="121"/>
      <c r="BA1524" s="121"/>
      <c r="BB1524" s="121"/>
      <c r="BC1524" s="121"/>
      <c r="BD1524" s="121"/>
      <c r="BE1524" s="121"/>
    </row>
    <row r="1525" spans="1:57" s="122" customFormat="1" ht="15">
      <c r="A1525" s="202" t="str">
        <f>IF(Table1[[#This Row],[LIBRARY ID]]="","",CONCATENATE('Sample information'!B$16," #1"," ",Table1[[#This Row],[DATE SAMPLE DELIVERY]]))</f>
        <v/>
      </c>
      <c r="B1525" s="202" t="str">
        <f>IF(Table1[[#This Row],[LIBRARY ID]]="","",CONCATENATE('Sample information'!B$16,"-",Table1[[#This Row],[LIBRARY ID]]))</f>
        <v/>
      </c>
      <c r="C1525" s="194"/>
      <c r="D1525" s="194"/>
      <c r="E1525" s="194"/>
      <c r="F1525" s="204" t="s">
        <v>547</v>
      </c>
      <c r="G1525" s="194"/>
      <c r="H1525" s="194"/>
      <c r="I1525" s="194"/>
      <c r="J1525" s="194"/>
      <c r="K1525" s="194"/>
      <c r="L1525" s="202" t="str">
        <f>IF(Table1[[#This Row],[INDEX CATEGORY]]="",CONCATENATE("Custom (",Table1[[#This Row],[CUSTOM INDEX]],")"),IF(Table1[[#This Row],[INDEX CATEGORY]]="No index","Custom (None)",INDEX(Index!$C$3:$X$230,MATCH(Table1[[#This Row],[INDEX NUMBER]],Index!$B$3:$B$230,0),MATCH(Table1[[#This Row],[INDEX CATEGORY]],Index!$C$2:$X$2,0))))</f>
        <v>Custom ()</v>
      </c>
      <c r="M1525" s="205"/>
      <c r="N1525" s="206" t="s">
        <v>5</v>
      </c>
      <c r="O1525" s="205" t="s">
        <v>101</v>
      </c>
      <c r="P1525" s="210" t="str">
        <f>IF(Table1[[#This Row],[LIBRARY ID]]="","",Table1[[#This Row],[VOLUME]])</f>
        <v/>
      </c>
      <c r="Q1525" s="210" t="str">
        <f>IF(Table1[[#This Row],[LIBRARY ID]]="","",Table1[[#This Row],[CONCENTRATION]]*Table1[[#This Row],[VOLUME]])</f>
        <v/>
      </c>
      <c r="R1525" s="196" t="s">
        <v>984</v>
      </c>
      <c r="S1525" s="207" t="str">
        <f>IF(Table1[[#This Row],[LIBRARY ID]]="","",CONCATENATE('Sample information'!$B$16,"_",Table1[[#This Row],[PLATE]],"_org_",Table1[[#This Row],[DATE SAMPLE DELIVERY]]))</f>
        <v/>
      </c>
      <c r="T1525" s="121" t="str">
        <f>IF(Table1[[#This Row],[DATE SAMPLE DELIVERY]]="","",(CONCATENATE(20,LEFT(Table1[[#This Row],[DATE SAMPLE DELIVERY]],2),"-",(MID(Table1[[#This Row],[DATE SAMPLE DELIVERY]],3,2)),"-",(RIGHT(Table1[[#This Row],[DATE SAMPLE DELIVERY]],2)))))</f>
        <v/>
      </c>
      <c r="U1525" s="122" t="str">
        <f>IF(Table1[[#This Row],[LIBRARY ID]]="","",IF('Sample information'!$B$22="","RML",'Sample information'!$B$22))</f>
        <v/>
      </c>
      <c r="V1525" s="121" t="s">
        <v>280</v>
      </c>
      <c r="W1525" s="195"/>
      <c r="X1525" s="195"/>
      <c r="Y1525" s="197"/>
      <c r="Z1525" s="197"/>
      <c r="AA1525" s="198"/>
      <c r="AB1525" s="197"/>
      <c r="AC1525" s="199"/>
      <c r="AD1525" s="200"/>
      <c r="AE1525" s="201"/>
      <c r="AF1525" s="195"/>
      <c r="AG1525" s="121"/>
      <c r="AH1525" s="121"/>
      <c r="AI1525" s="121"/>
      <c r="AJ1525" s="121"/>
      <c r="AK1525" s="121"/>
      <c r="AL1525" s="121"/>
      <c r="AM1525" s="121"/>
      <c r="AN1525" s="121"/>
      <c r="AO1525" s="121"/>
      <c r="AP1525" s="121"/>
      <c r="AQ1525" s="121"/>
      <c r="AR1525" s="121"/>
      <c r="AS1525" s="121"/>
      <c r="AT1525" s="121"/>
      <c r="AU1525" s="121"/>
      <c r="AV1525" s="121"/>
      <c r="AW1525" s="121"/>
      <c r="AX1525" s="121"/>
      <c r="AY1525" s="121"/>
      <c r="AZ1525" s="121"/>
      <c r="BA1525" s="121"/>
      <c r="BB1525" s="121"/>
      <c r="BC1525" s="121"/>
      <c r="BD1525" s="121"/>
      <c r="BE1525" s="121"/>
    </row>
    <row r="1526" spans="1:57" s="122" customFormat="1" ht="15">
      <c r="A1526" s="202" t="str">
        <f>IF(Table1[[#This Row],[LIBRARY ID]]="","",CONCATENATE('Sample information'!B$16," #1"," ",Table1[[#This Row],[DATE SAMPLE DELIVERY]]))</f>
        <v/>
      </c>
      <c r="B1526" s="202" t="str">
        <f>IF(Table1[[#This Row],[LIBRARY ID]]="","",CONCATENATE('Sample information'!B$16,"-",Table1[[#This Row],[LIBRARY ID]]))</f>
        <v/>
      </c>
      <c r="C1526" s="194"/>
      <c r="D1526" s="194"/>
      <c r="E1526" s="194"/>
      <c r="F1526" s="204" t="s">
        <v>547</v>
      </c>
      <c r="G1526" s="194"/>
      <c r="H1526" s="194"/>
      <c r="I1526" s="194"/>
      <c r="J1526" s="194"/>
      <c r="K1526" s="194"/>
      <c r="L1526" s="202" t="str">
        <f>IF(Table1[[#This Row],[INDEX CATEGORY]]="",CONCATENATE("Custom (",Table1[[#This Row],[CUSTOM INDEX]],")"),IF(Table1[[#This Row],[INDEX CATEGORY]]="No index","Custom (None)",INDEX(Index!$C$3:$X$230,MATCH(Table1[[#This Row],[INDEX NUMBER]],Index!$B$3:$B$230,0),MATCH(Table1[[#This Row],[INDEX CATEGORY]],Index!$C$2:$X$2,0))))</f>
        <v>Custom ()</v>
      </c>
      <c r="M1526" s="205"/>
      <c r="N1526" s="206" t="s">
        <v>5</v>
      </c>
      <c r="O1526" s="205" t="s">
        <v>102</v>
      </c>
      <c r="P1526" s="210" t="str">
        <f>IF(Table1[[#This Row],[LIBRARY ID]]="","",Table1[[#This Row],[VOLUME]])</f>
        <v/>
      </c>
      <c r="Q1526" s="210" t="str">
        <f>IF(Table1[[#This Row],[LIBRARY ID]]="","",Table1[[#This Row],[CONCENTRATION]]*Table1[[#This Row],[VOLUME]])</f>
        <v/>
      </c>
      <c r="R1526" s="196" t="s">
        <v>984</v>
      </c>
      <c r="S1526" s="207" t="str">
        <f>IF(Table1[[#This Row],[LIBRARY ID]]="","",CONCATENATE('Sample information'!$B$16,"_",Table1[[#This Row],[PLATE]],"_org_",Table1[[#This Row],[DATE SAMPLE DELIVERY]]))</f>
        <v/>
      </c>
      <c r="T1526" s="121" t="str">
        <f>IF(Table1[[#This Row],[DATE SAMPLE DELIVERY]]="","",(CONCATENATE(20,LEFT(Table1[[#This Row],[DATE SAMPLE DELIVERY]],2),"-",(MID(Table1[[#This Row],[DATE SAMPLE DELIVERY]],3,2)),"-",(RIGHT(Table1[[#This Row],[DATE SAMPLE DELIVERY]],2)))))</f>
        <v/>
      </c>
      <c r="U1526" s="122" t="str">
        <f>IF(Table1[[#This Row],[LIBRARY ID]]="","",IF('Sample information'!$B$22="","RML",'Sample information'!$B$22))</f>
        <v/>
      </c>
      <c r="V1526" s="121" t="s">
        <v>280</v>
      </c>
      <c r="W1526" s="195"/>
      <c r="X1526" s="195"/>
      <c r="Y1526" s="197"/>
      <c r="Z1526" s="197"/>
      <c r="AA1526" s="198"/>
      <c r="AB1526" s="197"/>
      <c r="AC1526" s="199"/>
      <c r="AD1526" s="200"/>
      <c r="AE1526" s="201"/>
      <c r="AF1526" s="195"/>
      <c r="AG1526" s="121"/>
      <c r="AH1526" s="121"/>
      <c r="AI1526" s="121"/>
      <c r="AJ1526" s="121"/>
      <c r="AK1526" s="121"/>
      <c r="AL1526" s="121"/>
      <c r="AM1526" s="121"/>
      <c r="AN1526" s="121"/>
      <c r="AO1526" s="121"/>
      <c r="AP1526" s="121"/>
      <c r="AQ1526" s="121"/>
      <c r="AR1526" s="121"/>
      <c r="AS1526" s="121"/>
      <c r="AT1526" s="121"/>
      <c r="AU1526" s="121"/>
      <c r="AV1526" s="121"/>
      <c r="AW1526" s="121"/>
      <c r="AX1526" s="121"/>
      <c r="AY1526" s="121"/>
      <c r="AZ1526" s="121"/>
      <c r="BA1526" s="121"/>
      <c r="BB1526" s="121"/>
      <c r="BC1526" s="121"/>
      <c r="BD1526" s="121"/>
      <c r="BE1526" s="121"/>
    </row>
    <row r="1527" spans="1:57" s="122" customFormat="1" ht="15">
      <c r="A1527" s="202" t="str">
        <f>IF(Table1[[#This Row],[LIBRARY ID]]="","",CONCATENATE('Sample information'!B$16," #1"," ",Table1[[#This Row],[DATE SAMPLE DELIVERY]]))</f>
        <v/>
      </c>
      <c r="B1527" s="202" t="str">
        <f>IF(Table1[[#This Row],[LIBRARY ID]]="","",CONCATENATE('Sample information'!B$16,"-",Table1[[#This Row],[LIBRARY ID]]))</f>
        <v/>
      </c>
      <c r="C1527" s="194"/>
      <c r="D1527" s="194"/>
      <c r="E1527" s="194"/>
      <c r="F1527" s="204" t="s">
        <v>547</v>
      </c>
      <c r="G1527" s="194"/>
      <c r="H1527" s="194"/>
      <c r="I1527" s="194"/>
      <c r="J1527" s="194"/>
      <c r="K1527" s="194"/>
      <c r="L1527" s="202" t="str">
        <f>IF(Table1[[#This Row],[INDEX CATEGORY]]="",CONCATENATE("Custom (",Table1[[#This Row],[CUSTOM INDEX]],")"),IF(Table1[[#This Row],[INDEX CATEGORY]]="No index","Custom (None)",INDEX(Index!$C$3:$X$230,MATCH(Table1[[#This Row],[INDEX NUMBER]],Index!$B$3:$B$230,0),MATCH(Table1[[#This Row],[INDEX CATEGORY]],Index!$C$2:$X$2,0))))</f>
        <v>Custom ()</v>
      </c>
      <c r="M1527" s="205"/>
      <c r="N1527" s="206" t="s">
        <v>5</v>
      </c>
      <c r="O1527" s="205" t="s">
        <v>103</v>
      </c>
      <c r="P1527" s="210" t="str">
        <f>IF(Table1[[#This Row],[LIBRARY ID]]="","",Table1[[#This Row],[VOLUME]])</f>
        <v/>
      </c>
      <c r="Q1527" s="210" t="str">
        <f>IF(Table1[[#This Row],[LIBRARY ID]]="","",Table1[[#This Row],[CONCENTRATION]]*Table1[[#This Row],[VOLUME]])</f>
        <v/>
      </c>
      <c r="R1527" s="196" t="s">
        <v>984</v>
      </c>
      <c r="S1527" s="207" t="str">
        <f>IF(Table1[[#This Row],[LIBRARY ID]]="","",CONCATENATE('Sample information'!$B$16,"_",Table1[[#This Row],[PLATE]],"_org_",Table1[[#This Row],[DATE SAMPLE DELIVERY]]))</f>
        <v/>
      </c>
      <c r="T1527" s="121" t="str">
        <f>IF(Table1[[#This Row],[DATE SAMPLE DELIVERY]]="","",(CONCATENATE(20,LEFT(Table1[[#This Row],[DATE SAMPLE DELIVERY]],2),"-",(MID(Table1[[#This Row],[DATE SAMPLE DELIVERY]],3,2)),"-",(RIGHT(Table1[[#This Row],[DATE SAMPLE DELIVERY]],2)))))</f>
        <v/>
      </c>
      <c r="U1527" s="122" t="str">
        <f>IF(Table1[[#This Row],[LIBRARY ID]]="","",IF('Sample information'!$B$22="","RML",'Sample information'!$B$22))</f>
        <v/>
      </c>
      <c r="V1527" s="121" t="s">
        <v>280</v>
      </c>
      <c r="W1527" s="195"/>
      <c r="X1527" s="195"/>
      <c r="Y1527" s="197"/>
      <c r="Z1527" s="197"/>
      <c r="AA1527" s="198"/>
      <c r="AB1527" s="197"/>
      <c r="AC1527" s="199"/>
      <c r="AD1527" s="200"/>
      <c r="AE1527" s="201"/>
      <c r="AF1527" s="195"/>
      <c r="AG1527" s="121"/>
      <c r="AH1527" s="121"/>
      <c r="AI1527" s="121"/>
      <c r="AJ1527" s="121"/>
      <c r="AK1527" s="121"/>
      <c r="AL1527" s="121"/>
      <c r="AM1527" s="121"/>
      <c r="AN1527" s="121"/>
      <c r="AO1527" s="121"/>
      <c r="AP1527" s="121"/>
      <c r="AQ1527" s="121"/>
      <c r="AR1527" s="121"/>
      <c r="AS1527" s="121"/>
      <c r="AT1527" s="121"/>
      <c r="AU1527" s="121"/>
      <c r="AV1527" s="121"/>
      <c r="AW1527" s="121"/>
      <c r="AX1527" s="121"/>
      <c r="AY1527" s="121"/>
      <c r="AZ1527" s="121"/>
      <c r="BA1527" s="121"/>
      <c r="BB1527" s="121"/>
      <c r="BC1527" s="121"/>
      <c r="BD1527" s="121"/>
      <c r="BE1527" s="121"/>
    </row>
    <row r="1528" spans="1:57" s="122" customFormat="1" ht="15">
      <c r="A1528" s="202" t="str">
        <f>IF(Table1[[#This Row],[LIBRARY ID]]="","",CONCATENATE('Sample information'!B$16," #1"," ",Table1[[#This Row],[DATE SAMPLE DELIVERY]]))</f>
        <v/>
      </c>
      <c r="B1528" s="202" t="str">
        <f>IF(Table1[[#This Row],[LIBRARY ID]]="","",CONCATENATE('Sample information'!B$16,"-",Table1[[#This Row],[LIBRARY ID]]))</f>
        <v/>
      </c>
      <c r="C1528" s="194"/>
      <c r="D1528" s="194"/>
      <c r="E1528" s="194"/>
      <c r="F1528" s="204" t="s">
        <v>547</v>
      </c>
      <c r="G1528" s="194"/>
      <c r="H1528" s="194"/>
      <c r="I1528" s="194"/>
      <c r="J1528" s="194"/>
      <c r="K1528" s="194"/>
      <c r="L1528" s="202" t="str">
        <f>IF(Table1[[#This Row],[INDEX CATEGORY]]="",CONCATENATE("Custom (",Table1[[#This Row],[CUSTOM INDEX]],")"),IF(Table1[[#This Row],[INDEX CATEGORY]]="No index","Custom (None)",INDEX(Index!$C$3:$X$230,MATCH(Table1[[#This Row],[INDEX NUMBER]],Index!$B$3:$B$230,0),MATCH(Table1[[#This Row],[INDEX CATEGORY]],Index!$C$2:$X$2,0))))</f>
        <v>Custom ()</v>
      </c>
      <c r="M1528" s="205"/>
      <c r="N1528" s="206" t="s">
        <v>5</v>
      </c>
      <c r="O1528" s="205" t="s">
        <v>104</v>
      </c>
      <c r="P1528" s="210" t="str">
        <f>IF(Table1[[#This Row],[LIBRARY ID]]="","",Table1[[#This Row],[VOLUME]])</f>
        <v/>
      </c>
      <c r="Q1528" s="210" t="str">
        <f>IF(Table1[[#This Row],[LIBRARY ID]]="","",Table1[[#This Row],[CONCENTRATION]]*Table1[[#This Row],[VOLUME]])</f>
        <v/>
      </c>
      <c r="R1528" s="196" t="s">
        <v>984</v>
      </c>
      <c r="S1528" s="207" t="str">
        <f>IF(Table1[[#This Row],[LIBRARY ID]]="","",CONCATENATE('Sample information'!$B$16,"_",Table1[[#This Row],[PLATE]],"_org_",Table1[[#This Row],[DATE SAMPLE DELIVERY]]))</f>
        <v/>
      </c>
      <c r="T1528" s="121" t="str">
        <f>IF(Table1[[#This Row],[DATE SAMPLE DELIVERY]]="","",(CONCATENATE(20,LEFT(Table1[[#This Row],[DATE SAMPLE DELIVERY]],2),"-",(MID(Table1[[#This Row],[DATE SAMPLE DELIVERY]],3,2)),"-",(RIGHT(Table1[[#This Row],[DATE SAMPLE DELIVERY]],2)))))</f>
        <v/>
      </c>
      <c r="U1528" s="122" t="str">
        <f>IF(Table1[[#This Row],[LIBRARY ID]]="","",IF('Sample information'!$B$22="","RML",'Sample information'!$B$22))</f>
        <v/>
      </c>
      <c r="V1528" s="121" t="s">
        <v>280</v>
      </c>
      <c r="W1528" s="195"/>
      <c r="X1528" s="195"/>
      <c r="Y1528" s="197"/>
      <c r="Z1528" s="197"/>
      <c r="AA1528" s="198"/>
      <c r="AB1528" s="197"/>
      <c r="AC1528" s="199"/>
      <c r="AD1528" s="200"/>
      <c r="AE1528" s="201"/>
      <c r="AF1528" s="195"/>
      <c r="AG1528" s="121"/>
      <c r="AH1528" s="121"/>
      <c r="AI1528" s="121"/>
      <c r="AJ1528" s="121"/>
      <c r="AK1528" s="121"/>
      <c r="AL1528" s="121"/>
      <c r="AM1528" s="121"/>
      <c r="AN1528" s="121"/>
      <c r="AO1528" s="121"/>
      <c r="AP1528" s="121"/>
      <c r="AQ1528" s="121"/>
      <c r="AR1528" s="121"/>
      <c r="AS1528" s="121"/>
      <c r="AT1528" s="121"/>
      <c r="AU1528" s="121"/>
      <c r="AV1528" s="121"/>
      <c r="AW1528" s="121"/>
      <c r="AX1528" s="121"/>
      <c r="AY1528" s="121"/>
      <c r="AZ1528" s="121"/>
      <c r="BA1528" s="121"/>
      <c r="BB1528" s="121"/>
      <c r="BC1528" s="121"/>
      <c r="BD1528" s="121"/>
      <c r="BE1528" s="121"/>
    </row>
    <row r="1529" spans="1:57" s="122" customFormat="1" ht="15">
      <c r="A1529" s="202" t="str">
        <f>IF(Table1[[#This Row],[LIBRARY ID]]="","",CONCATENATE('Sample information'!B$16," #1"," ",Table1[[#This Row],[DATE SAMPLE DELIVERY]]))</f>
        <v/>
      </c>
      <c r="B1529" s="202" t="str">
        <f>IF(Table1[[#This Row],[LIBRARY ID]]="","",CONCATENATE('Sample information'!B$16,"-",Table1[[#This Row],[LIBRARY ID]]))</f>
        <v/>
      </c>
      <c r="C1529" s="194"/>
      <c r="D1529" s="194"/>
      <c r="E1529" s="194"/>
      <c r="F1529" s="204" t="s">
        <v>547</v>
      </c>
      <c r="G1529" s="194"/>
      <c r="H1529" s="194"/>
      <c r="I1529" s="194"/>
      <c r="J1529" s="194"/>
      <c r="K1529" s="194"/>
      <c r="L1529" s="202" t="str">
        <f>IF(Table1[[#This Row],[INDEX CATEGORY]]="",CONCATENATE("Custom (",Table1[[#This Row],[CUSTOM INDEX]],")"),IF(Table1[[#This Row],[INDEX CATEGORY]]="No index","Custom (None)",INDEX(Index!$C$3:$X$230,MATCH(Table1[[#This Row],[INDEX NUMBER]],Index!$B$3:$B$230,0),MATCH(Table1[[#This Row],[INDEX CATEGORY]],Index!$C$2:$X$2,0))))</f>
        <v>Custom ()</v>
      </c>
      <c r="M1529" s="205"/>
      <c r="N1529" s="206" t="s">
        <v>5</v>
      </c>
      <c r="O1529" s="205" t="s">
        <v>105</v>
      </c>
      <c r="P1529" s="210" t="str">
        <f>IF(Table1[[#This Row],[LIBRARY ID]]="","",Table1[[#This Row],[VOLUME]])</f>
        <v/>
      </c>
      <c r="Q1529" s="210" t="str">
        <f>IF(Table1[[#This Row],[LIBRARY ID]]="","",Table1[[#This Row],[CONCENTRATION]]*Table1[[#This Row],[VOLUME]])</f>
        <v/>
      </c>
      <c r="R1529" s="196" t="s">
        <v>984</v>
      </c>
      <c r="S1529" s="207" t="str">
        <f>IF(Table1[[#This Row],[LIBRARY ID]]="","",CONCATENATE('Sample information'!$B$16,"_",Table1[[#This Row],[PLATE]],"_org_",Table1[[#This Row],[DATE SAMPLE DELIVERY]]))</f>
        <v/>
      </c>
      <c r="T1529" s="121" t="str">
        <f>IF(Table1[[#This Row],[DATE SAMPLE DELIVERY]]="","",(CONCATENATE(20,LEFT(Table1[[#This Row],[DATE SAMPLE DELIVERY]],2),"-",(MID(Table1[[#This Row],[DATE SAMPLE DELIVERY]],3,2)),"-",(RIGHT(Table1[[#This Row],[DATE SAMPLE DELIVERY]],2)))))</f>
        <v/>
      </c>
      <c r="U1529" s="122" t="str">
        <f>IF(Table1[[#This Row],[LIBRARY ID]]="","",IF('Sample information'!$B$22="","RML",'Sample information'!$B$22))</f>
        <v/>
      </c>
      <c r="V1529" s="121" t="s">
        <v>280</v>
      </c>
      <c r="W1529" s="195"/>
      <c r="X1529" s="195"/>
      <c r="Y1529" s="197"/>
      <c r="Z1529" s="197"/>
      <c r="AA1529" s="198"/>
      <c r="AB1529" s="197"/>
      <c r="AC1529" s="199"/>
      <c r="AD1529" s="200"/>
      <c r="AE1529" s="201"/>
      <c r="AF1529" s="195"/>
      <c r="AG1529" s="121"/>
      <c r="AH1529" s="121"/>
      <c r="AI1529" s="121"/>
      <c r="AJ1529" s="121"/>
      <c r="AK1529" s="121"/>
      <c r="AL1529" s="121"/>
      <c r="AM1529" s="121"/>
      <c r="AN1529" s="121"/>
      <c r="AO1529" s="121"/>
      <c r="AP1529" s="121"/>
      <c r="AQ1529" s="121"/>
      <c r="AR1529" s="121"/>
      <c r="AS1529" s="121"/>
      <c r="AT1529" s="121"/>
      <c r="AU1529" s="121"/>
      <c r="AV1529" s="121"/>
      <c r="AW1529" s="121"/>
      <c r="AX1529" s="121"/>
      <c r="AY1529" s="121"/>
      <c r="AZ1529" s="121"/>
      <c r="BA1529" s="121"/>
      <c r="BB1529" s="121"/>
      <c r="BC1529" s="121"/>
      <c r="BD1529" s="121"/>
      <c r="BE1529" s="121"/>
    </row>
    <row r="1530" spans="1:57" s="122" customFormat="1" ht="15">
      <c r="A1530" s="202" t="str">
        <f>IF(Table1[[#This Row],[LIBRARY ID]]="","",CONCATENATE('Sample information'!B$16," #1"," ",Table1[[#This Row],[DATE SAMPLE DELIVERY]]))</f>
        <v/>
      </c>
      <c r="B1530" s="202" t="str">
        <f>IF(Table1[[#This Row],[LIBRARY ID]]="","",CONCATENATE('Sample information'!B$16,"-",Table1[[#This Row],[LIBRARY ID]]))</f>
        <v/>
      </c>
      <c r="C1530" s="194"/>
      <c r="D1530" s="194"/>
      <c r="E1530" s="194"/>
      <c r="F1530" s="204" t="s">
        <v>547</v>
      </c>
      <c r="G1530" s="194"/>
      <c r="H1530" s="194"/>
      <c r="I1530" s="194"/>
      <c r="J1530" s="194"/>
      <c r="K1530" s="194"/>
      <c r="L1530" s="202" t="str">
        <f>IF(Table1[[#This Row],[INDEX CATEGORY]]="",CONCATENATE("Custom (",Table1[[#This Row],[CUSTOM INDEX]],")"),IF(Table1[[#This Row],[INDEX CATEGORY]]="No index","Custom (None)",INDEX(Index!$C$3:$X$230,MATCH(Table1[[#This Row],[INDEX NUMBER]],Index!$B$3:$B$230,0),MATCH(Table1[[#This Row],[INDEX CATEGORY]],Index!$C$2:$X$2,0))))</f>
        <v>Custom ()</v>
      </c>
      <c r="M1530" s="205"/>
      <c r="N1530" s="206" t="s">
        <v>5</v>
      </c>
      <c r="O1530" s="205" t="s">
        <v>106</v>
      </c>
      <c r="P1530" s="210" t="str">
        <f>IF(Table1[[#This Row],[LIBRARY ID]]="","",Table1[[#This Row],[VOLUME]])</f>
        <v/>
      </c>
      <c r="Q1530" s="210" t="str">
        <f>IF(Table1[[#This Row],[LIBRARY ID]]="","",Table1[[#This Row],[CONCENTRATION]]*Table1[[#This Row],[VOLUME]])</f>
        <v/>
      </c>
      <c r="R1530" s="196" t="s">
        <v>984</v>
      </c>
      <c r="S1530" s="207" t="str">
        <f>IF(Table1[[#This Row],[LIBRARY ID]]="","",CONCATENATE('Sample information'!$B$16,"_",Table1[[#This Row],[PLATE]],"_org_",Table1[[#This Row],[DATE SAMPLE DELIVERY]]))</f>
        <v/>
      </c>
      <c r="T1530" s="121" t="str">
        <f>IF(Table1[[#This Row],[DATE SAMPLE DELIVERY]]="","",(CONCATENATE(20,LEFT(Table1[[#This Row],[DATE SAMPLE DELIVERY]],2),"-",(MID(Table1[[#This Row],[DATE SAMPLE DELIVERY]],3,2)),"-",(RIGHT(Table1[[#This Row],[DATE SAMPLE DELIVERY]],2)))))</f>
        <v/>
      </c>
      <c r="U1530" s="122" t="str">
        <f>IF(Table1[[#This Row],[LIBRARY ID]]="","",IF('Sample information'!$B$22="","RML",'Sample information'!$B$22))</f>
        <v/>
      </c>
      <c r="V1530" s="121" t="s">
        <v>280</v>
      </c>
      <c r="W1530" s="195"/>
      <c r="X1530" s="195"/>
      <c r="Y1530" s="197"/>
      <c r="Z1530" s="197"/>
      <c r="AA1530" s="198"/>
      <c r="AB1530" s="197"/>
      <c r="AC1530" s="199"/>
      <c r="AD1530" s="200"/>
      <c r="AE1530" s="201"/>
      <c r="AF1530" s="195"/>
      <c r="AG1530" s="121"/>
      <c r="AH1530" s="121"/>
      <c r="AI1530" s="121"/>
      <c r="AJ1530" s="121"/>
      <c r="AK1530" s="121"/>
      <c r="AL1530" s="121"/>
      <c r="AM1530" s="121"/>
      <c r="AN1530" s="121"/>
      <c r="AO1530" s="121"/>
      <c r="AP1530" s="121"/>
      <c r="AQ1530" s="121"/>
      <c r="AR1530" s="121"/>
      <c r="AS1530" s="121"/>
      <c r="AT1530" s="121"/>
      <c r="AU1530" s="121"/>
      <c r="AV1530" s="121"/>
      <c r="AW1530" s="121"/>
      <c r="AX1530" s="121"/>
      <c r="AY1530" s="121"/>
      <c r="AZ1530" s="121"/>
      <c r="BA1530" s="121"/>
      <c r="BB1530" s="121"/>
      <c r="BC1530" s="121"/>
      <c r="BD1530" s="121"/>
      <c r="BE1530" s="121"/>
    </row>
    <row r="1531" spans="1:57" s="122" customFormat="1" ht="15">
      <c r="A1531" s="202" t="str">
        <f>IF(Table1[[#This Row],[LIBRARY ID]]="","",CONCATENATE('Sample information'!B$16," #1"," ",Table1[[#This Row],[DATE SAMPLE DELIVERY]]))</f>
        <v/>
      </c>
      <c r="B1531" s="202" t="str">
        <f>IF(Table1[[#This Row],[LIBRARY ID]]="","",CONCATENATE('Sample information'!B$16,"-",Table1[[#This Row],[LIBRARY ID]]))</f>
        <v/>
      </c>
      <c r="C1531" s="194"/>
      <c r="D1531" s="194"/>
      <c r="E1531" s="194"/>
      <c r="F1531" s="204" t="s">
        <v>547</v>
      </c>
      <c r="G1531" s="194"/>
      <c r="H1531" s="194"/>
      <c r="I1531" s="194"/>
      <c r="J1531" s="194"/>
      <c r="K1531" s="194"/>
      <c r="L1531" s="202" t="str">
        <f>IF(Table1[[#This Row],[INDEX CATEGORY]]="",CONCATENATE("Custom (",Table1[[#This Row],[CUSTOM INDEX]],")"),IF(Table1[[#This Row],[INDEX CATEGORY]]="No index","Custom (None)",INDEX(Index!$C$3:$X$230,MATCH(Table1[[#This Row],[INDEX NUMBER]],Index!$B$3:$B$230,0),MATCH(Table1[[#This Row],[INDEX CATEGORY]],Index!$C$2:$X$2,0))))</f>
        <v>Custom ()</v>
      </c>
      <c r="M1531" s="205"/>
      <c r="N1531" s="206" t="s">
        <v>5</v>
      </c>
      <c r="O1531" s="205" t="s">
        <v>107</v>
      </c>
      <c r="P1531" s="210" t="str">
        <f>IF(Table1[[#This Row],[LIBRARY ID]]="","",Table1[[#This Row],[VOLUME]])</f>
        <v/>
      </c>
      <c r="Q1531" s="210" t="str">
        <f>IF(Table1[[#This Row],[LIBRARY ID]]="","",Table1[[#This Row],[CONCENTRATION]]*Table1[[#This Row],[VOLUME]])</f>
        <v/>
      </c>
      <c r="R1531" s="196" t="s">
        <v>984</v>
      </c>
      <c r="S1531" s="207" t="str">
        <f>IF(Table1[[#This Row],[LIBRARY ID]]="","",CONCATENATE('Sample information'!$B$16,"_",Table1[[#This Row],[PLATE]],"_org_",Table1[[#This Row],[DATE SAMPLE DELIVERY]]))</f>
        <v/>
      </c>
      <c r="T1531" s="121" t="str">
        <f>IF(Table1[[#This Row],[DATE SAMPLE DELIVERY]]="","",(CONCATENATE(20,LEFT(Table1[[#This Row],[DATE SAMPLE DELIVERY]],2),"-",(MID(Table1[[#This Row],[DATE SAMPLE DELIVERY]],3,2)),"-",(RIGHT(Table1[[#This Row],[DATE SAMPLE DELIVERY]],2)))))</f>
        <v/>
      </c>
      <c r="U1531" s="122" t="str">
        <f>IF(Table1[[#This Row],[LIBRARY ID]]="","",IF('Sample information'!$B$22="","RML",'Sample information'!$B$22))</f>
        <v/>
      </c>
      <c r="V1531" s="121" t="s">
        <v>280</v>
      </c>
      <c r="W1531" s="195"/>
      <c r="X1531" s="195"/>
      <c r="Y1531" s="197"/>
      <c r="Z1531" s="197"/>
      <c r="AA1531" s="198"/>
      <c r="AB1531" s="197"/>
      <c r="AC1531" s="199"/>
      <c r="AD1531" s="200"/>
      <c r="AE1531" s="201"/>
      <c r="AF1531" s="195"/>
      <c r="AG1531" s="121"/>
      <c r="AH1531" s="121"/>
      <c r="AI1531" s="121"/>
      <c r="AJ1531" s="121"/>
      <c r="AK1531" s="121"/>
      <c r="AL1531" s="121"/>
      <c r="AM1531" s="121"/>
      <c r="AN1531" s="121"/>
      <c r="AO1531" s="121"/>
      <c r="AP1531" s="121"/>
      <c r="AQ1531" s="121"/>
      <c r="AR1531" s="121"/>
      <c r="AS1531" s="121"/>
      <c r="AT1531" s="121"/>
      <c r="AU1531" s="121"/>
      <c r="AV1531" s="121"/>
      <c r="AW1531" s="121"/>
      <c r="AX1531" s="121"/>
      <c r="AY1531" s="121"/>
      <c r="AZ1531" s="121"/>
      <c r="BA1531" s="121"/>
      <c r="BB1531" s="121"/>
      <c r="BC1531" s="121"/>
      <c r="BD1531" s="121"/>
      <c r="BE1531" s="121"/>
    </row>
    <row r="1532" spans="1:57" s="122" customFormat="1" ht="15">
      <c r="A1532" s="202" t="str">
        <f>IF(Table1[[#This Row],[LIBRARY ID]]="","",CONCATENATE('Sample information'!B$16," #1"," ",Table1[[#This Row],[DATE SAMPLE DELIVERY]]))</f>
        <v/>
      </c>
      <c r="B1532" s="202" t="str">
        <f>IF(Table1[[#This Row],[LIBRARY ID]]="","",CONCATENATE('Sample information'!B$16,"-",Table1[[#This Row],[LIBRARY ID]]))</f>
        <v/>
      </c>
      <c r="C1532" s="194"/>
      <c r="D1532" s="194"/>
      <c r="E1532" s="194"/>
      <c r="F1532" s="204" t="s">
        <v>547</v>
      </c>
      <c r="G1532" s="194"/>
      <c r="H1532" s="194"/>
      <c r="I1532" s="194"/>
      <c r="J1532" s="194"/>
      <c r="K1532" s="194"/>
      <c r="L1532" s="202" t="str">
        <f>IF(Table1[[#This Row],[INDEX CATEGORY]]="",CONCATENATE("Custom (",Table1[[#This Row],[CUSTOM INDEX]],")"),IF(Table1[[#This Row],[INDEX CATEGORY]]="No index","Custom (None)",INDEX(Index!$C$3:$X$230,MATCH(Table1[[#This Row],[INDEX NUMBER]],Index!$B$3:$B$230,0),MATCH(Table1[[#This Row],[INDEX CATEGORY]],Index!$C$2:$X$2,0))))</f>
        <v>Custom ()</v>
      </c>
      <c r="M1532" s="205"/>
      <c r="N1532" s="206" t="s">
        <v>5</v>
      </c>
      <c r="O1532" s="205" t="s">
        <v>108</v>
      </c>
      <c r="P1532" s="210" t="str">
        <f>IF(Table1[[#This Row],[LIBRARY ID]]="","",Table1[[#This Row],[VOLUME]])</f>
        <v/>
      </c>
      <c r="Q1532" s="210" t="str">
        <f>IF(Table1[[#This Row],[LIBRARY ID]]="","",Table1[[#This Row],[CONCENTRATION]]*Table1[[#This Row],[VOLUME]])</f>
        <v/>
      </c>
      <c r="R1532" s="196" t="s">
        <v>984</v>
      </c>
      <c r="S1532" s="207" t="str">
        <f>IF(Table1[[#This Row],[LIBRARY ID]]="","",CONCATENATE('Sample information'!$B$16,"_",Table1[[#This Row],[PLATE]],"_org_",Table1[[#This Row],[DATE SAMPLE DELIVERY]]))</f>
        <v/>
      </c>
      <c r="T1532" s="121" t="str">
        <f>IF(Table1[[#This Row],[DATE SAMPLE DELIVERY]]="","",(CONCATENATE(20,LEFT(Table1[[#This Row],[DATE SAMPLE DELIVERY]],2),"-",(MID(Table1[[#This Row],[DATE SAMPLE DELIVERY]],3,2)),"-",(RIGHT(Table1[[#This Row],[DATE SAMPLE DELIVERY]],2)))))</f>
        <v/>
      </c>
      <c r="U1532" s="122" t="str">
        <f>IF(Table1[[#This Row],[LIBRARY ID]]="","",IF('Sample information'!$B$22="","RML",'Sample information'!$B$22))</f>
        <v/>
      </c>
      <c r="V1532" s="121" t="s">
        <v>280</v>
      </c>
      <c r="W1532" s="195"/>
      <c r="X1532" s="195"/>
      <c r="Y1532" s="197"/>
      <c r="Z1532" s="197"/>
      <c r="AA1532" s="198"/>
      <c r="AB1532" s="197"/>
      <c r="AC1532" s="199"/>
      <c r="AD1532" s="200"/>
      <c r="AE1532" s="201"/>
      <c r="AF1532" s="195"/>
      <c r="AG1532" s="121"/>
      <c r="AH1532" s="121"/>
      <c r="AI1532" s="121"/>
      <c r="AJ1532" s="121"/>
      <c r="AK1532" s="121"/>
      <c r="AL1532" s="121"/>
      <c r="AM1532" s="121"/>
      <c r="AN1532" s="121"/>
      <c r="AO1532" s="121"/>
      <c r="AP1532" s="121"/>
      <c r="AQ1532" s="121"/>
      <c r="AR1532" s="121"/>
      <c r="AS1532" s="121"/>
      <c r="AT1532" s="121"/>
      <c r="AU1532" s="121"/>
      <c r="AV1532" s="121"/>
      <c r="AW1532" s="121"/>
      <c r="AX1532" s="121"/>
      <c r="AY1532" s="121"/>
      <c r="AZ1532" s="121"/>
      <c r="BA1532" s="121"/>
      <c r="BB1532" s="121"/>
      <c r="BC1532" s="121"/>
      <c r="BD1532" s="121"/>
      <c r="BE1532" s="121"/>
    </row>
    <row r="1533" spans="1:57" s="122" customFormat="1" ht="15">
      <c r="A1533" s="202" t="str">
        <f>IF(Table1[[#This Row],[LIBRARY ID]]="","",CONCATENATE('Sample information'!B$16," #1"," ",Table1[[#This Row],[DATE SAMPLE DELIVERY]]))</f>
        <v/>
      </c>
      <c r="B1533" s="202" t="str">
        <f>IF(Table1[[#This Row],[LIBRARY ID]]="","",CONCATENATE('Sample information'!B$16,"-",Table1[[#This Row],[LIBRARY ID]]))</f>
        <v/>
      </c>
      <c r="C1533" s="194"/>
      <c r="D1533" s="194"/>
      <c r="E1533" s="194"/>
      <c r="F1533" s="204" t="s">
        <v>547</v>
      </c>
      <c r="G1533" s="194"/>
      <c r="H1533" s="194"/>
      <c r="I1533" s="194"/>
      <c r="J1533" s="194"/>
      <c r="K1533" s="194"/>
      <c r="L1533" s="202" t="str">
        <f>IF(Table1[[#This Row],[INDEX CATEGORY]]="",CONCATENATE("Custom (",Table1[[#This Row],[CUSTOM INDEX]],")"),IF(Table1[[#This Row],[INDEX CATEGORY]]="No index","Custom (None)",INDEX(Index!$C$3:$X$230,MATCH(Table1[[#This Row],[INDEX NUMBER]],Index!$B$3:$B$230,0),MATCH(Table1[[#This Row],[INDEX CATEGORY]],Index!$C$2:$X$2,0))))</f>
        <v>Custom ()</v>
      </c>
      <c r="M1533" s="205"/>
      <c r="N1533" s="206" t="s">
        <v>5</v>
      </c>
      <c r="O1533" s="205" t="s">
        <v>109</v>
      </c>
      <c r="P1533" s="210" t="str">
        <f>IF(Table1[[#This Row],[LIBRARY ID]]="","",Table1[[#This Row],[VOLUME]])</f>
        <v/>
      </c>
      <c r="Q1533" s="210" t="str">
        <f>IF(Table1[[#This Row],[LIBRARY ID]]="","",Table1[[#This Row],[CONCENTRATION]]*Table1[[#This Row],[VOLUME]])</f>
        <v/>
      </c>
      <c r="R1533" s="196" t="s">
        <v>984</v>
      </c>
      <c r="S1533" s="207" t="str">
        <f>IF(Table1[[#This Row],[LIBRARY ID]]="","",CONCATENATE('Sample information'!$B$16,"_",Table1[[#This Row],[PLATE]],"_org_",Table1[[#This Row],[DATE SAMPLE DELIVERY]]))</f>
        <v/>
      </c>
      <c r="T1533" s="121" t="str">
        <f>IF(Table1[[#This Row],[DATE SAMPLE DELIVERY]]="","",(CONCATENATE(20,LEFT(Table1[[#This Row],[DATE SAMPLE DELIVERY]],2),"-",(MID(Table1[[#This Row],[DATE SAMPLE DELIVERY]],3,2)),"-",(RIGHT(Table1[[#This Row],[DATE SAMPLE DELIVERY]],2)))))</f>
        <v/>
      </c>
      <c r="U1533" s="122" t="str">
        <f>IF(Table1[[#This Row],[LIBRARY ID]]="","",IF('Sample information'!$B$22="","RML",'Sample information'!$B$22))</f>
        <v/>
      </c>
      <c r="V1533" s="121" t="s">
        <v>280</v>
      </c>
      <c r="W1533" s="195"/>
      <c r="X1533" s="195"/>
      <c r="Y1533" s="197"/>
      <c r="Z1533" s="197"/>
      <c r="AA1533" s="198"/>
      <c r="AB1533" s="197"/>
      <c r="AC1533" s="199"/>
      <c r="AD1533" s="200"/>
      <c r="AE1533" s="201"/>
      <c r="AF1533" s="195"/>
      <c r="AG1533" s="121"/>
      <c r="AH1533" s="121"/>
      <c r="AI1533" s="121"/>
      <c r="AJ1533" s="121"/>
      <c r="AK1533" s="121"/>
      <c r="AL1533" s="121"/>
      <c r="AM1533" s="121"/>
      <c r="AN1533" s="121"/>
      <c r="AO1533" s="121"/>
      <c r="AP1533" s="121"/>
      <c r="AQ1533" s="121"/>
      <c r="AR1533" s="121"/>
      <c r="AS1533" s="121"/>
      <c r="AT1533" s="121"/>
      <c r="AU1533" s="121"/>
      <c r="AV1533" s="121"/>
      <c r="AW1533" s="121"/>
      <c r="AX1533" s="121"/>
      <c r="AY1533" s="121"/>
      <c r="AZ1533" s="121"/>
      <c r="BA1533" s="121"/>
      <c r="BB1533" s="121"/>
      <c r="BC1533" s="121"/>
      <c r="BD1533" s="121"/>
      <c r="BE1533" s="121"/>
    </row>
    <row r="1534" spans="1:57" s="122" customFormat="1" ht="15">
      <c r="A1534" s="202" t="str">
        <f>IF(Table1[[#This Row],[LIBRARY ID]]="","",CONCATENATE('Sample information'!B$16," #1"," ",Table1[[#This Row],[DATE SAMPLE DELIVERY]]))</f>
        <v/>
      </c>
      <c r="B1534" s="202" t="str">
        <f>IF(Table1[[#This Row],[LIBRARY ID]]="","",CONCATENATE('Sample information'!B$16,"-",Table1[[#This Row],[LIBRARY ID]]))</f>
        <v/>
      </c>
      <c r="C1534" s="194"/>
      <c r="D1534" s="194"/>
      <c r="E1534" s="194"/>
      <c r="F1534" s="204" t="s">
        <v>547</v>
      </c>
      <c r="G1534" s="194"/>
      <c r="H1534" s="194"/>
      <c r="I1534" s="194"/>
      <c r="J1534" s="194"/>
      <c r="K1534" s="194"/>
      <c r="L1534" s="202" t="str">
        <f>IF(Table1[[#This Row],[INDEX CATEGORY]]="",CONCATENATE("Custom (",Table1[[#This Row],[CUSTOM INDEX]],")"),IF(Table1[[#This Row],[INDEX CATEGORY]]="No index","Custom (None)",INDEX(Index!$C$3:$X$230,MATCH(Table1[[#This Row],[INDEX NUMBER]],Index!$B$3:$B$230,0),MATCH(Table1[[#This Row],[INDEX CATEGORY]],Index!$C$2:$X$2,0))))</f>
        <v>Custom ()</v>
      </c>
      <c r="M1534" s="205"/>
      <c r="N1534" s="206" t="s">
        <v>5</v>
      </c>
      <c r="O1534" s="205" t="s">
        <v>110</v>
      </c>
      <c r="P1534" s="210" t="str">
        <f>IF(Table1[[#This Row],[LIBRARY ID]]="","",Table1[[#This Row],[VOLUME]])</f>
        <v/>
      </c>
      <c r="Q1534" s="210" t="str">
        <f>IF(Table1[[#This Row],[LIBRARY ID]]="","",Table1[[#This Row],[CONCENTRATION]]*Table1[[#This Row],[VOLUME]])</f>
        <v/>
      </c>
      <c r="R1534" s="196" t="s">
        <v>984</v>
      </c>
      <c r="S1534" s="207" t="str">
        <f>IF(Table1[[#This Row],[LIBRARY ID]]="","",CONCATENATE('Sample information'!$B$16,"_",Table1[[#This Row],[PLATE]],"_org_",Table1[[#This Row],[DATE SAMPLE DELIVERY]]))</f>
        <v/>
      </c>
      <c r="T1534" s="121" t="str">
        <f>IF(Table1[[#This Row],[DATE SAMPLE DELIVERY]]="","",(CONCATENATE(20,LEFT(Table1[[#This Row],[DATE SAMPLE DELIVERY]],2),"-",(MID(Table1[[#This Row],[DATE SAMPLE DELIVERY]],3,2)),"-",(RIGHT(Table1[[#This Row],[DATE SAMPLE DELIVERY]],2)))))</f>
        <v/>
      </c>
      <c r="U1534" s="122" t="str">
        <f>IF(Table1[[#This Row],[LIBRARY ID]]="","",IF('Sample information'!$B$22="","RML",'Sample information'!$B$22))</f>
        <v/>
      </c>
      <c r="V1534" s="121" t="s">
        <v>280</v>
      </c>
      <c r="W1534" s="195"/>
      <c r="X1534" s="195"/>
      <c r="Y1534" s="197"/>
      <c r="Z1534" s="197"/>
      <c r="AA1534" s="198"/>
      <c r="AB1534" s="197"/>
      <c r="AC1534" s="199"/>
      <c r="AD1534" s="200"/>
      <c r="AE1534" s="201"/>
      <c r="AF1534" s="195"/>
      <c r="AG1534" s="121"/>
      <c r="AH1534" s="121"/>
      <c r="AI1534" s="121"/>
      <c r="AJ1534" s="121"/>
      <c r="AK1534" s="121"/>
      <c r="AL1534" s="121"/>
      <c r="AM1534" s="121"/>
      <c r="AN1534" s="121"/>
      <c r="AO1534" s="121"/>
      <c r="AP1534" s="121"/>
      <c r="AQ1534" s="121"/>
      <c r="AR1534" s="121"/>
      <c r="AS1534" s="121"/>
      <c r="AT1534" s="121"/>
      <c r="AU1534" s="121"/>
      <c r="AV1534" s="121"/>
      <c r="AW1534" s="121"/>
      <c r="AX1534" s="121"/>
      <c r="AY1534" s="121"/>
      <c r="AZ1534" s="121"/>
      <c r="BA1534" s="121"/>
      <c r="BB1534" s="121"/>
      <c r="BC1534" s="121"/>
      <c r="BD1534" s="121"/>
      <c r="BE1534" s="121"/>
    </row>
    <row r="1535" spans="1:57" s="122" customFormat="1" ht="15">
      <c r="A1535" s="202" t="str">
        <f>IF(Table1[[#This Row],[LIBRARY ID]]="","",CONCATENATE('Sample information'!B$16," #1"," ",Table1[[#This Row],[DATE SAMPLE DELIVERY]]))</f>
        <v/>
      </c>
      <c r="B1535" s="202" t="str">
        <f>IF(Table1[[#This Row],[LIBRARY ID]]="","",CONCATENATE('Sample information'!B$16,"-",Table1[[#This Row],[LIBRARY ID]]))</f>
        <v/>
      </c>
      <c r="C1535" s="194"/>
      <c r="D1535" s="194"/>
      <c r="E1535" s="194"/>
      <c r="F1535" s="204" t="s">
        <v>547</v>
      </c>
      <c r="G1535" s="194"/>
      <c r="H1535" s="194"/>
      <c r="I1535" s="194"/>
      <c r="J1535" s="194"/>
      <c r="K1535" s="194"/>
      <c r="L1535" s="202" t="str">
        <f>IF(Table1[[#This Row],[INDEX CATEGORY]]="",CONCATENATE("Custom (",Table1[[#This Row],[CUSTOM INDEX]],")"),IF(Table1[[#This Row],[INDEX CATEGORY]]="No index","Custom (None)",INDEX(Index!$C$3:$X$230,MATCH(Table1[[#This Row],[INDEX NUMBER]],Index!$B$3:$B$230,0),MATCH(Table1[[#This Row],[INDEX CATEGORY]],Index!$C$2:$X$2,0))))</f>
        <v>Custom ()</v>
      </c>
      <c r="M1535" s="205"/>
      <c r="N1535" s="206" t="s">
        <v>5</v>
      </c>
      <c r="O1535" s="205" t="s">
        <v>111</v>
      </c>
      <c r="P1535" s="210" t="str">
        <f>IF(Table1[[#This Row],[LIBRARY ID]]="","",Table1[[#This Row],[VOLUME]])</f>
        <v/>
      </c>
      <c r="Q1535" s="210" t="str">
        <f>IF(Table1[[#This Row],[LIBRARY ID]]="","",Table1[[#This Row],[CONCENTRATION]]*Table1[[#This Row],[VOLUME]])</f>
        <v/>
      </c>
      <c r="R1535" s="196" t="s">
        <v>984</v>
      </c>
      <c r="S1535" s="207" t="str">
        <f>IF(Table1[[#This Row],[LIBRARY ID]]="","",CONCATENATE('Sample information'!$B$16,"_",Table1[[#This Row],[PLATE]],"_org_",Table1[[#This Row],[DATE SAMPLE DELIVERY]]))</f>
        <v/>
      </c>
      <c r="T1535" s="121" t="str">
        <f>IF(Table1[[#This Row],[DATE SAMPLE DELIVERY]]="","",(CONCATENATE(20,LEFT(Table1[[#This Row],[DATE SAMPLE DELIVERY]],2),"-",(MID(Table1[[#This Row],[DATE SAMPLE DELIVERY]],3,2)),"-",(RIGHT(Table1[[#This Row],[DATE SAMPLE DELIVERY]],2)))))</f>
        <v/>
      </c>
      <c r="U1535" s="122" t="str">
        <f>IF(Table1[[#This Row],[LIBRARY ID]]="","",IF('Sample information'!$B$22="","RML",'Sample information'!$B$22))</f>
        <v/>
      </c>
      <c r="V1535" s="121" t="s">
        <v>280</v>
      </c>
      <c r="W1535" s="195"/>
      <c r="X1535" s="195"/>
      <c r="Y1535" s="197"/>
      <c r="Z1535" s="197"/>
      <c r="AA1535" s="198"/>
      <c r="AB1535" s="197"/>
      <c r="AC1535" s="199"/>
      <c r="AD1535" s="200"/>
      <c r="AE1535" s="201"/>
      <c r="AF1535" s="195"/>
      <c r="AG1535" s="121"/>
      <c r="AH1535" s="121"/>
      <c r="AI1535" s="121"/>
      <c r="AJ1535" s="121"/>
      <c r="AK1535" s="121"/>
      <c r="AL1535" s="121"/>
      <c r="AM1535" s="121"/>
      <c r="AN1535" s="121"/>
      <c r="AO1535" s="121"/>
      <c r="AP1535" s="121"/>
      <c r="AQ1535" s="121"/>
      <c r="AR1535" s="121"/>
      <c r="AS1535" s="121"/>
      <c r="AT1535" s="121"/>
      <c r="AU1535" s="121"/>
      <c r="AV1535" s="121"/>
      <c r="AW1535" s="121"/>
      <c r="AX1535" s="121"/>
      <c r="AY1535" s="121"/>
      <c r="AZ1535" s="121"/>
      <c r="BA1535" s="121"/>
      <c r="BB1535" s="121"/>
      <c r="BC1535" s="121"/>
      <c r="BD1535" s="121"/>
      <c r="BE1535" s="121"/>
    </row>
    <row r="1536" spans="1:57" s="122" customFormat="1" ht="15">
      <c r="A1536" s="202" t="str">
        <f>IF(Table1[[#This Row],[LIBRARY ID]]="","",CONCATENATE('Sample information'!B$16," #1"," ",Table1[[#This Row],[DATE SAMPLE DELIVERY]]))</f>
        <v/>
      </c>
      <c r="B1536" s="202" t="str">
        <f>IF(Table1[[#This Row],[LIBRARY ID]]="","",CONCATENATE('Sample information'!B$16,"-",Table1[[#This Row],[LIBRARY ID]]))</f>
        <v/>
      </c>
      <c r="C1536" s="194"/>
      <c r="D1536" s="194"/>
      <c r="E1536" s="194"/>
      <c r="F1536" s="204" t="s">
        <v>547</v>
      </c>
      <c r="G1536" s="194"/>
      <c r="H1536" s="194"/>
      <c r="I1536" s="194"/>
      <c r="J1536" s="194"/>
      <c r="K1536" s="194"/>
      <c r="L1536" s="202" t="str">
        <f>IF(Table1[[#This Row],[INDEX CATEGORY]]="",CONCATENATE("Custom (",Table1[[#This Row],[CUSTOM INDEX]],")"),IF(Table1[[#This Row],[INDEX CATEGORY]]="No index","Custom (None)",INDEX(Index!$C$3:$X$230,MATCH(Table1[[#This Row],[INDEX NUMBER]],Index!$B$3:$B$230,0),MATCH(Table1[[#This Row],[INDEX CATEGORY]],Index!$C$2:$X$2,0))))</f>
        <v>Custom ()</v>
      </c>
      <c r="M1536" s="205"/>
      <c r="N1536" s="206" t="s">
        <v>5</v>
      </c>
      <c r="O1536" s="205" t="s">
        <v>112</v>
      </c>
      <c r="P1536" s="210" t="str">
        <f>IF(Table1[[#This Row],[LIBRARY ID]]="","",Table1[[#This Row],[VOLUME]])</f>
        <v/>
      </c>
      <c r="Q1536" s="210" t="str">
        <f>IF(Table1[[#This Row],[LIBRARY ID]]="","",Table1[[#This Row],[CONCENTRATION]]*Table1[[#This Row],[VOLUME]])</f>
        <v/>
      </c>
      <c r="R1536" s="196" t="s">
        <v>984</v>
      </c>
      <c r="S1536" s="207" t="str">
        <f>IF(Table1[[#This Row],[LIBRARY ID]]="","",CONCATENATE('Sample information'!$B$16,"_",Table1[[#This Row],[PLATE]],"_org_",Table1[[#This Row],[DATE SAMPLE DELIVERY]]))</f>
        <v/>
      </c>
      <c r="T1536" s="121" t="str">
        <f>IF(Table1[[#This Row],[DATE SAMPLE DELIVERY]]="","",(CONCATENATE(20,LEFT(Table1[[#This Row],[DATE SAMPLE DELIVERY]],2),"-",(MID(Table1[[#This Row],[DATE SAMPLE DELIVERY]],3,2)),"-",(RIGHT(Table1[[#This Row],[DATE SAMPLE DELIVERY]],2)))))</f>
        <v/>
      </c>
      <c r="U1536" s="122" t="str">
        <f>IF(Table1[[#This Row],[LIBRARY ID]]="","",IF('Sample information'!$B$22="","RML",'Sample information'!$B$22))</f>
        <v/>
      </c>
      <c r="V1536" s="121" t="s">
        <v>280</v>
      </c>
      <c r="W1536" s="195"/>
      <c r="X1536" s="195"/>
      <c r="Y1536" s="197"/>
      <c r="Z1536" s="197"/>
      <c r="AA1536" s="198"/>
      <c r="AB1536" s="197"/>
      <c r="AC1536" s="199"/>
      <c r="AD1536" s="200"/>
      <c r="AE1536" s="201"/>
      <c r="AF1536" s="195"/>
      <c r="AG1536" s="121"/>
      <c r="AH1536" s="121"/>
      <c r="AI1536" s="121"/>
      <c r="AJ1536" s="121"/>
      <c r="AK1536" s="121"/>
      <c r="AL1536" s="121"/>
      <c r="AM1536" s="121"/>
      <c r="AN1536" s="121"/>
      <c r="AO1536" s="121"/>
      <c r="AP1536" s="121"/>
      <c r="AQ1536" s="121"/>
      <c r="AR1536" s="121"/>
      <c r="AS1536" s="121"/>
      <c r="AT1536" s="121"/>
      <c r="AU1536" s="121"/>
      <c r="AV1536" s="121"/>
      <c r="AW1536" s="121"/>
      <c r="AX1536" s="121"/>
      <c r="AY1536" s="121"/>
      <c r="AZ1536" s="121"/>
      <c r="BA1536" s="121"/>
      <c r="BB1536" s="121"/>
      <c r="BC1536" s="121"/>
      <c r="BD1536" s="121"/>
      <c r="BE1536" s="121"/>
    </row>
    <row r="1537" spans="1:57" s="122" customFormat="1" ht="15">
      <c r="A1537" s="202" t="str">
        <f>IF(Table1[[#This Row],[LIBRARY ID]]="","",CONCATENATE('Sample information'!B$16," #1"," ",Table1[[#This Row],[DATE SAMPLE DELIVERY]]))</f>
        <v/>
      </c>
      <c r="B1537" s="202" t="str">
        <f>IF(Table1[[#This Row],[LIBRARY ID]]="","",CONCATENATE('Sample information'!B$16,"-",Table1[[#This Row],[LIBRARY ID]]))</f>
        <v/>
      </c>
      <c r="C1537" s="194"/>
      <c r="D1537" s="194"/>
      <c r="E1537" s="194"/>
      <c r="F1537" s="204" t="s">
        <v>547</v>
      </c>
      <c r="G1537" s="194"/>
      <c r="H1537" s="194"/>
      <c r="I1537" s="194"/>
      <c r="J1537" s="194"/>
      <c r="K1537" s="194"/>
      <c r="L1537" s="202" t="str">
        <f>IF(Table1[[#This Row],[INDEX CATEGORY]]="",CONCATENATE("Custom (",Table1[[#This Row],[CUSTOM INDEX]],")"),IF(Table1[[#This Row],[INDEX CATEGORY]]="No index","Custom (None)",INDEX(Index!$C$3:$X$230,MATCH(Table1[[#This Row],[INDEX NUMBER]],Index!$B$3:$B$230,0),MATCH(Table1[[#This Row],[INDEX CATEGORY]],Index!$C$2:$X$2,0))))</f>
        <v>Custom ()</v>
      </c>
      <c r="M1537" s="205"/>
      <c r="N1537" s="206" t="s">
        <v>5</v>
      </c>
      <c r="O1537" s="205" t="s">
        <v>113</v>
      </c>
      <c r="P1537" s="210" t="str">
        <f>IF(Table1[[#This Row],[LIBRARY ID]]="","",Table1[[#This Row],[VOLUME]])</f>
        <v/>
      </c>
      <c r="Q1537" s="210" t="str">
        <f>IF(Table1[[#This Row],[LIBRARY ID]]="","",Table1[[#This Row],[CONCENTRATION]]*Table1[[#This Row],[VOLUME]])</f>
        <v/>
      </c>
      <c r="R1537" s="196" t="s">
        <v>984</v>
      </c>
      <c r="S1537" s="207" t="str">
        <f>IF(Table1[[#This Row],[LIBRARY ID]]="","",CONCATENATE('Sample information'!$B$16,"_",Table1[[#This Row],[PLATE]],"_org_",Table1[[#This Row],[DATE SAMPLE DELIVERY]]))</f>
        <v/>
      </c>
      <c r="T1537" s="121" t="str">
        <f>IF(Table1[[#This Row],[DATE SAMPLE DELIVERY]]="","",(CONCATENATE(20,LEFT(Table1[[#This Row],[DATE SAMPLE DELIVERY]],2),"-",(MID(Table1[[#This Row],[DATE SAMPLE DELIVERY]],3,2)),"-",(RIGHT(Table1[[#This Row],[DATE SAMPLE DELIVERY]],2)))))</f>
        <v/>
      </c>
      <c r="U1537" s="122" t="str">
        <f>IF(Table1[[#This Row],[LIBRARY ID]]="","",IF('Sample information'!$B$22="","RML",'Sample information'!$B$22))</f>
        <v/>
      </c>
      <c r="V1537" s="121" t="s">
        <v>280</v>
      </c>
      <c r="W1537" s="195"/>
      <c r="X1537" s="195"/>
      <c r="Y1537" s="197"/>
      <c r="Z1537" s="197"/>
      <c r="AA1537" s="198"/>
      <c r="AB1537" s="197"/>
      <c r="AC1537" s="199"/>
      <c r="AD1537" s="200"/>
      <c r="AE1537" s="201"/>
      <c r="AF1537" s="195"/>
      <c r="AG1537" s="121"/>
      <c r="AH1537" s="121"/>
      <c r="AI1537" s="121"/>
      <c r="AJ1537" s="121"/>
      <c r="AK1537" s="121"/>
      <c r="AL1537" s="121"/>
      <c r="AM1537" s="121"/>
      <c r="AN1537" s="121"/>
      <c r="AO1537" s="121"/>
      <c r="AP1537" s="121"/>
      <c r="AQ1537" s="121"/>
      <c r="AR1537" s="121"/>
      <c r="AS1537" s="121"/>
      <c r="AT1537" s="121"/>
      <c r="AU1537" s="121"/>
      <c r="AV1537" s="121"/>
      <c r="AW1537" s="121"/>
      <c r="AX1537" s="121"/>
      <c r="AY1537" s="121"/>
      <c r="AZ1537" s="121"/>
      <c r="BA1537" s="121"/>
      <c r="BB1537" s="121"/>
      <c r="BC1537" s="121"/>
      <c r="BD1537" s="121"/>
      <c r="BE1537" s="121"/>
    </row>
    <row r="1538" spans="1:57" s="122" customFormat="1" ht="15">
      <c r="A1538" s="202" t="str">
        <f>IF(Table1[[#This Row],[LIBRARY ID]]="","",CONCATENATE('Sample information'!B$16," #1"," ",Table1[[#This Row],[DATE SAMPLE DELIVERY]]))</f>
        <v/>
      </c>
      <c r="B1538" s="202" t="str">
        <f>IF(Table1[[#This Row],[LIBRARY ID]]="","",CONCATENATE('Sample information'!B$16,"-",Table1[[#This Row],[LIBRARY ID]]))</f>
        <v/>
      </c>
      <c r="C1538" s="194"/>
      <c r="D1538" s="194"/>
      <c r="E1538" s="194"/>
      <c r="F1538" s="204" t="s">
        <v>547</v>
      </c>
      <c r="G1538" s="194"/>
      <c r="H1538" s="194"/>
      <c r="I1538" s="194"/>
      <c r="J1538" s="194"/>
      <c r="K1538" s="194"/>
      <c r="L1538" s="202" t="str">
        <f>IF(Table1[[#This Row],[INDEX CATEGORY]]="",CONCATENATE("Custom (",Table1[[#This Row],[CUSTOM INDEX]],")"),IF(Table1[[#This Row],[INDEX CATEGORY]]="No index","Custom (None)",INDEX(Index!$C$3:$X$230,MATCH(Table1[[#This Row],[INDEX NUMBER]],Index!$B$3:$B$230,0),MATCH(Table1[[#This Row],[INDEX CATEGORY]],Index!$C$2:$X$2,0))))</f>
        <v>Custom ()</v>
      </c>
      <c r="M1538" s="205"/>
      <c r="N1538" s="206" t="s">
        <v>5</v>
      </c>
      <c r="O1538" s="205" t="s">
        <v>114</v>
      </c>
      <c r="P1538" s="210" t="str">
        <f>IF(Table1[[#This Row],[LIBRARY ID]]="","",Table1[[#This Row],[VOLUME]])</f>
        <v/>
      </c>
      <c r="Q1538" s="210" t="str">
        <f>IF(Table1[[#This Row],[LIBRARY ID]]="","",Table1[[#This Row],[CONCENTRATION]]*Table1[[#This Row],[VOLUME]])</f>
        <v/>
      </c>
      <c r="R1538" s="196" t="s">
        <v>984</v>
      </c>
      <c r="S1538" s="207" t="str">
        <f>IF(Table1[[#This Row],[LIBRARY ID]]="","",CONCATENATE('Sample information'!$B$16,"_",Table1[[#This Row],[PLATE]],"_org_",Table1[[#This Row],[DATE SAMPLE DELIVERY]]))</f>
        <v/>
      </c>
      <c r="T1538" s="121" t="str">
        <f>IF(Table1[[#This Row],[DATE SAMPLE DELIVERY]]="","",(CONCATENATE(20,LEFT(Table1[[#This Row],[DATE SAMPLE DELIVERY]],2),"-",(MID(Table1[[#This Row],[DATE SAMPLE DELIVERY]],3,2)),"-",(RIGHT(Table1[[#This Row],[DATE SAMPLE DELIVERY]],2)))))</f>
        <v/>
      </c>
      <c r="U1538" s="122" t="str">
        <f>IF(Table1[[#This Row],[LIBRARY ID]]="","",IF('Sample information'!$B$22="","RML",'Sample information'!$B$22))</f>
        <v/>
      </c>
      <c r="V1538" s="121" t="s">
        <v>280</v>
      </c>
      <c r="W1538" s="195"/>
      <c r="X1538" s="195"/>
      <c r="Y1538" s="197"/>
      <c r="Z1538" s="197"/>
      <c r="AA1538" s="198"/>
      <c r="AB1538" s="197"/>
      <c r="AC1538" s="199"/>
      <c r="AD1538" s="200"/>
      <c r="AE1538" s="201"/>
      <c r="AF1538" s="195"/>
      <c r="AG1538" s="121"/>
      <c r="AH1538" s="121"/>
      <c r="AI1538" s="121"/>
      <c r="AJ1538" s="121"/>
      <c r="AK1538" s="121"/>
      <c r="AL1538" s="121"/>
      <c r="AM1538" s="121"/>
      <c r="AN1538" s="121"/>
      <c r="AO1538" s="121"/>
      <c r="AP1538" s="121"/>
      <c r="AQ1538" s="121"/>
      <c r="AR1538" s="121"/>
      <c r="AS1538" s="121"/>
      <c r="AT1538" s="121"/>
      <c r="AU1538" s="121"/>
      <c r="AV1538" s="121"/>
      <c r="AW1538" s="121"/>
      <c r="AX1538" s="121"/>
      <c r="AY1538" s="121"/>
      <c r="AZ1538" s="121"/>
      <c r="BA1538" s="121"/>
      <c r="BB1538" s="121"/>
      <c r="BC1538" s="121"/>
      <c r="BD1538" s="121"/>
      <c r="BE1538" s="121"/>
    </row>
    <row r="1539" spans="1:57" s="122" customFormat="1" ht="15">
      <c r="A1539" s="202" t="str">
        <f>IF(Table1[[#This Row],[LIBRARY ID]]="","",CONCATENATE('Sample information'!B$16," #1"," ",Table1[[#This Row],[DATE SAMPLE DELIVERY]]))</f>
        <v/>
      </c>
      <c r="B1539" s="202" t="str">
        <f>IF(Table1[[#This Row],[LIBRARY ID]]="","",CONCATENATE('Sample information'!B$16,"-",Table1[[#This Row],[LIBRARY ID]]))</f>
        <v/>
      </c>
      <c r="C1539" s="194"/>
      <c r="D1539" s="194"/>
      <c r="E1539" s="194"/>
      <c r="F1539" s="204" t="s">
        <v>547</v>
      </c>
      <c r="G1539" s="194"/>
      <c r="H1539" s="194"/>
      <c r="I1539" s="194"/>
      <c r="J1539" s="194"/>
      <c r="K1539" s="194"/>
      <c r="L1539" s="202" t="str">
        <f>IF(Table1[[#This Row],[INDEX CATEGORY]]="",CONCATENATE("Custom (",Table1[[#This Row],[CUSTOM INDEX]],")"),IF(Table1[[#This Row],[INDEX CATEGORY]]="No index","Custom (None)",INDEX(Index!$C$3:$X$230,MATCH(Table1[[#This Row],[INDEX NUMBER]],Index!$B$3:$B$230,0),MATCH(Table1[[#This Row],[INDEX CATEGORY]],Index!$C$2:$X$2,0))))</f>
        <v>Custom ()</v>
      </c>
      <c r="M1539" s="205"/>
      <c r="N1539" s="206" t="s">
        <v>5</v>
      </c>
      <c r="O1539" s="205" t="s">
        <v>115</v>
      </c>
      <c r="P1539" s="210" t="str">
        <f>IF(Table1[[#This Row],[LIBRARY ID]]="","",Table1[[#This Row],[VOLUME]])</f>
        <v/>
      </c>
      <c r="Q1539" s="210" t="str">
        <f>IF(Table1[[#This Row],[LIBRARY ID]]="","",Table1[[#This Row],[CONCENTRATION]]*Table1[[#This Row],[VOLUME]])</f>
        <v/>
      </c>
      <c r="R1539" s="196" t="s">
        <v>984</v>
      </c>
      <c r="S1539" s="207" t="str">
        <f>IF(Table1[[#This Row],[LIBRARY ID]]="","",CONCATENATE('Sample information'!$B$16,"_",Table1[[#This Row],[PLATE]],"_org_",Table1[[#This Row],[DATE SAMPLE DELIVERY]]))</f>
        <v/>
      </c>
      <c r="T1539" s="121" t="str">
        <f>IF(Table1[[#This Row],[DATE SAMPLE DELIVERY]]="","",(CONCATENATE(20,LEFT(Table1[[#This Row],[DATE SAMPLE DELIVERY]],2),"-",(MID(Table1[[#This Row],[DATE SAMPLE DELIVERY]],3,2)),"-",(RIGHT(Table1[[#This Row],[DATE SAMPLE DELIVERY]],2)))))</f>
        <v/>
      </c>
      <c r="U1539" s="122" t="str">
        <f>IF(Table1[[#This Row],[LIBRARY ID]]="","",IF('Sample information'!$B$22="","RML",'Sample information'!$B$22))</f>
        <v/>
      </c>
      <c r="V1539" s="121" t="s">
        <v>280</v>
      </c>
      <c r="W1539" s="195"/>
      <c r="X1539" s="195"/>
      <c r="Y1539" s="197"/>
      <c r="Z1539" s="197"/>
      <c r="AA1539" s="198"/>
      <c r="AB1539" s="197"/>
      <c r="AC1539" s="199"/>
      <c r="AD1539" s="200"/>
      <c r="AE1539" s="201"/>
      <c r="AF1539" s="195"/>
      <c r="AG1539" s="121"/>
      <c r="AH1539" s="121"/>
      <c r="AI1539" s="121"/>
      <c r="AJ1539" s="121"/>
      <c r="AK1539" s="121"/>
      <c r="AL1539" s="121"/>
      <c r="AM1539" s="121"/>
      <c r="AN1539" s="121"/>
      <c r="AO1539" s="121"/>
      <c r="AP1539" s="121"/>
      <c r="AQ1539" s="121"/>
      <c r="AR1539" s="121"/>
      <c r="AS1539" s="121"/>
      <c r="AT1539" s="121"/>
      <c r="AU1539" s="121"/>
      <c r="AV1539" s="121"/>
      <c r="AW1539" s="121"/>
      <c r="AX1539" s="121"/>
      <c r="AY1539" s="121"/>
      <c r="AZ1539" s="121"/>
      <c r="BA1539" s="121"/>
      <c r="BB1539" s="121"/>
      <c r="BC1539" s="121"/>
      <c r="BD1539" s="121"/>
      <c r="BE1539" s="121"/>
    </row>
    <row r="1540" spans="1:57" s="122" customFormat="1" ht="15">
      <c r="A1540" s="202" t="str">
        <f>IF(Table1[[#This Row],[LIBRARY ID]]="","",CONCATENATE('Sample information'!B$16," #1"," ",Table1[[#This Row],[DATE SAMPLE DELIVERY]]))</f>
        <v/>
      </c>
      <c r="B1540" s="202" t="str">
        <f>IF(Table1[[#This Row],[LIBRARY ID]]="","",CONCATENATE('Sample information'!B$16,"-",Table1[[#This Row],[LIBRARY ID]]))</f>
        <v/>
      </c>
      <c r="C1540" s="194"/>
      <c r="D1540" s="194"/>
      <c r="E1540" s="194"/>
      <c r="F1540" s="204" t="s">
        <v>547</v>
      </c>
      <c r="G1540" s="194"/>
      <c r="H1540" s="194"/>
      <c r="I1540" s="194"/>
      <c r="J1540" s="194"/>
      <c r="K1540" s="194"/>
      <c r="L1540" s="202" t="str">
        <f>IF(Table1[[#This Row],[INDEX CATEGORY]]="",CONCATENATE("Custom (",Table1[[#This Row],[CUSTOM INDEX]],")"),IF(Table1[[#This Row],[INDEX CATEGORY]]="No index","Custom (None)",INDEX(Index!$C$3:$X$230,MATCH(Table1[[#This Row],[INDEX NUMBER]],Index!$B$3:$B$230,0),MATCH(Table1[[#This Row],[INDEX CATEGORY]],Index!$C$2:$X$2,0))))</f>
        <v>Custom ()</v>
      </c>
      <c r="M1540" s="205"/>
      <c r="N1540" s="206" t="s">
        <v>5</v>
      </c>
      <c r="O1540" s="205" t="s">
        <v>116</v>
      </c>
      <c r="P1540" s="210" t="str">
        <f>IF(Table1[[#This Row],[LIBRARY ID]]="","",Table1[[#This Row],[VOLUME]])</f>
        <v/>
      </c>
      <c r="Q1540" s="210" t="str">
        <f>IF(Table1[[#This Row],[LIBRARY ID]]="","",Table1[[#This Row],[CONCENTRATION]]*Table1[[#This Row],[VOLUME]])</f>
        <v/>
      </c>
      <c r="R1540" s="196" t="s">
        <v>984</v>
      </c>
      <c r="S1540" s="207" t="str">
        <f>IF(Table1[[#This Row],[LIBRARY ID]]="","",CONCATENATE('Sample information'!$B$16,"_",Table1[[#This Row],[PLATE]],"_org_",Table1[[#This Row],[DATE SAMPLE DELIVERY]]))</f>
        <v/>
      </c>
      <c r="T1540" s="121" t="str">
        <f>IF(Table1[[#This Row],[DATE SAMPLE DELIVERY]]="","",(CONCATENATE(20,LEFT(Table1[[#This Row],[DATE SAMPLE DELIVERY]],2),"-",(MID(Table1[[#This Row],[DATE SAMPLE DELIVERY]],3,2)),"-",(RIGHT(Table1[[#This Row],[DATE SAMPLE DELIVERY]],2)))))</f>
        <v/>
      </c>
      <c r="U1540" s="122" t="str">
        <f>IF(Table1[[#This Row],[LIBRARY ID]]="","",IF('Sample information'!$B$22="","RML",'Sample information'!$B$22))</f>
        <v/>
      </c>
      <c r="V1540" s="121" t="s">
        <v>280</v>
      </c>
      <c r="W1540" s="195"/>
      <c r="X1540" s="195"/>
      <c r="Y1540" s="197"/>
      <c r="Z1540" s="197"/>
      <c r="AA1540" s="198"/>
      <c r="AB1540" s="197"/>
      <c r="AC1540" s="199"/>
      <c r="AD1540" s="200"/>
      <c r="AE1540" s="201"/>
      <c r="AF1540" s="195"/>
      <c r="AG1540" s="121"/>
      <c r="AH1540" s="121"/>
      <c r="AI1540" s="121"/>
      <c r="AJ1540" s="121"/>
      <c r="AK1540" s="121"/>
      <c r="AL1540" s="121"/>
      <c r="AM1540" s="121"/>
      <c r="AN1540" s="121"/>
      <c r="AO1540" s="121"/>
      <c r="AP1540" s="121"/>
      <c r="AQ1540" s="121"/>
      <c r="AR1540" s="121"/>
      <c r="AS1540" s="121"/>
      <c r="AT1540" s="121"/>
      <c r="AU1540" s="121"/>
      <c r="AV1540" s="121"/>
      <c r="AW1540" s="121"/>
      <c r="AX1540" s="121"/>
      <c r="AY1540" s="121"/>
      <c r="AZ1540" s="121"/>
      <c r="BA1540" s="121"/>
      <c r="BB1540" s="121"/>
      <c r="BC1540" s="121"/>
      <c r="BD1540" s="121"/>
      <c r="BE1540" s="121"/>
    </row>
    <row r="1541" spans="1:57" s="122" customFormat="1" ht="15">
      <c r="A1541" s="202" t="str">
        <f>IF(Table1[[#This Row],[LIBRARY ID]]="","",CONCATENATE('Sample information'!B$16," #1"," ",Table1[[#This Row],[DATE SAMPLE DELIVERY]]))</f>
        <v/>
      </c>
      <c r="B1541" s="202" t="str">
        <f>IF(Table1[[#This Row],[LIBRARY ID]]="","",CONCATENATE('Sample information'!B$16,"-",Table1[[#This Row],[LIBRARY ID]]))</f>
        <v/>
      </c>
      <c r="C1541" s="194"/>
      <c r="D1541" s="194"/>
      <c r="E1541" s="194"/>
      <c r="F1541" s="204" t="s">
        <v>547</v>
      </c>
      <c r="G1541" s="194"/>
      <c r="H1541" s="194"/>
      <c r="I1541" s="194"/>
      <c r="J1541" s="194"/>
      <c r="K1541" s="194"/>
      <c r="L1541" s="202" t="str">
        <f>IF(Table1[[#This Row],[INDEX CATEGORY]]="",CONCATENATE("Custom (",Table1[[#This Row],[CUSTOM INDEX]],")"),IF(Table1[[#This Row],[INDEX CATEGORY]]="No index","Custom (None)",INDEX(Index!$C$3:$X$230,MATCH(Table1[[#This Row],[INDEX NUMBER]],Index!$B$3:$B$230,0),MATCH(Table1[[#This Row],[INDEX CATEGORY]],Index!$C$2:$X$2,0))))</f>
        <v>Custom ()</v>
      </c>
      <c r="M1541" s="205"/>
      <c r="N1541" s="206" t="s">
        <v>5</v>
      </c>
      <c r="O1541" s="205" t="s">
        <v>117</v>
      </c>
      <c r="P1541" s="210" t="str">
        <f>IF(Table1[[#This Row],[LIBRARY ID]]="","",Table1[[#This Row],[VOLUME]])</f>
        <v/>
      </c>
      <c r="Q1541" s="210" t="str">
        <f>IF(Table1[[#This Row],[LIBRARY ID]]="","",Table1[[#This Row],[CONCENTRATION]]*Table1[[#This Row],[VOLUME]])</f>
        <v/>
      </c>
      <c r="R1541" s="196" t="s">
        <v>984</v>
      </c>
      <c r="S1541" s="207" t="str">
        <f>IF(Table1[[#This Row],[LIBRARY ID]]="","",CONCATENATE('Sample information'!$B$16,"_",Table1[[#This Row],[PLATE]],"_org_",Table1[[#This Row],[DATE SAMPLE DELIVERY]]))</f>
        <v/>
      </c>
      <c r="T1541" s="121" t="str">
        <f>IF(Table1[[#This Row],[DATE SAMPLE DELIVERY]]="","",(CONCATENATE(20,LEFT(Table1[[#This Row],[DATE SAMPLE DELIVERY]],2),"-",(MID(Table1[[#This Row],[DATE SAMPLE DELIVERY]],3,2)),"-",(RIGHT(Table1[[#This Row],[DATE SAMPLE DELIVERY]],2)))))</f>
        <v/>
      </c>
      <c r="U1541" s="122" t="str">
        <f>IF(Table1[[#This Row],[LIBRARY ID]]="","",IF('Sample information'!$B$22="","RML",'Sample information'!$B$22))</f>
        <v/>
      </c>
      <c r="V1541" s="121" t="s">
        <v>280</v>
      </c>
      <c r="W1541" s="195"/>
      <c r="X1541" s="195"/>
      <c r="Y1541" s="197"/>
      <c r="Z1541" s="197"/>
      <c r="AA1541" s="198"/>
      <c r="AB1541" s="197"/>
      <c r="AC1541" s="199"/>
      <c r="AD1541" s="200"/>
      <c r="AE1541" s="201"/>
      <c r="AF1541" s="195"/>
      <c r="AG1541" s="121"/>
      <c r="AH1541" s="121"/>
      <c r="AI1541" s="121"/>
      <c r="AJ1541" s="121"/>
      <c r="AK1541" s="121"/>
      <c r="AL1541" s="121"/>
      <c r="AM1541" s="121"/>
      <c r="AN1541" s="121"/>
      <c r="AO1541" s="121"/>
      <c r="AP1541" s="121"/>
      <c r="AQ1541" s="121"/>
      <c r="AR1541" s="121"/>
      <c r="AS1541" s="121"/>
      <c r="AT1541" s="121"/>
      <c r="AU1541" s="121"/>
      <c r="AV1541" s="121"/>
      <c r="AW1541" s="121"/>
      <c r="AX1541" s="121"/>
      <c r="AY1541" s="121"/>
      <c r="AZ1541" s="121"/>
      <c r="BA1541" s="121"/>
      <c r="BB1541" s="121"/>
      <c r="BC1541" s="121"/>
      <c r="BD1541" s="121"/>
      <c r="BE1541" s="121"/>
    </row>
    <row r="1542" spans="1:57" s="122" customFormat="1" ht="15">
      <c r="A1542" s="202" t="str">
        <f>IF(Table1[[#This Row],[LIBRARY ID]]="","",CONCATENATE('Sample information'!B$16," #1"," ",Table1[[#This Row],[DATE SAMPLE DELIVERY]]))</f>
        <v/>
      </c>
      <c r="B1542" s="202" t="str">
        <f>IF(Table1[[#This Row],[LIBRARY ID]]="","",CONCATENATE('Sample information'!B$16,"-",Table1[[#This Row],[LIBRARY ID]]))</f>
        <v/>
      </c>
      <c r="C1542" s="194"/>
      <c r="D1542" s="194"/>
      <c r="E1542" s="194"/>
      <c r="F1542" s="204" t="s">
        <v>547</v>
      </c>
      <c r="G1542" s="194"/>
      <c r="H1542" s="194"/>
      <c r="I1542" s="194"/>
      <c r="J1542" s="194"/>
      <c r="K1542" s="194"/>
      <c r="L1542" s="202" t="str">
        <f>IF(Table1[[#This Row],[INDEX CATEGORY]]="",CONCATENATE("Custom (",Table1[[#This Row],[CUSTOM INDEX]],")"),IF(Table1[[#This Row],[INDEX CATEGORY]]="No index","Custom (None)",INDEX(Index!$C$3:$X$230,MATCH(Table1[[#This Row],[INDEX NUMBER]],Index!$B$3:$B$230,0),MATCH(Table1[[#This Row],[INDEX CATEGORY]],Index!$C$2:$X$2,0))))</f>
        <v>Custom ()</v>
      </c>
      <c r="M1542" s="205"/>
      <c r="N1542" s="206" t="s">
        <v>5</v>
      </c>
      <c r="O1542" s="205" t="s">
        <v>118</v>
      </c>
      <c r="P1542" s="210" t="str">
        <f>IF(Table1[[#This Row],[LIBRARY ID]]="","",Table1[[#This Row],[VOLUME]])</f>
        <v/>
      </c>
      <c r="Q1542" s="210" t="str">
        <f>IF(Table1[[#This Row],[LIBRARY ID]]="","",Table1[[#This Row],[CONCENTRATION]]*Table1[[#This Row],[VOLUME]])</f>
        <v/>
      </c>
      <c r="R1542" s="196" t="s">
        <v>984</v>
      </c>
      <c r="S1542" s="207" t="str">
        <f>IF(Table1[[#This Row],[LIBRARY ID]]="","",CONCATENATE('Sample information'!$B$16,"_",Table1[[#This Row],[PLATE]],"_org_",Table1[[#This Row],[DATE SAMPLE DELIVERY]]))</f>
        <v/>
      </c>
      <c r="T1542" s="121" t="str">
        <f>IF(Table1[[#This Row],[DATE SAMPLE DELIVERY]]="","",(CONCATENATE(20,LEFT(Table1[[#This Row],[DATE SAMPLE DELIVERY]],2),"-",(MID(Table1[[#This Row],[DATE SAMPLE DELIVERY]],3,2)),"-",(RIGHT(Table1[[#This Row],[DATE SAMPLE DELIVERY]],2)))))</f>
        <v/>
      </c>
      <c r="U1542" s="122" t="str">
        <f>IF(Table1[[#This Row],[LIBRARY ID]]="","",IF('Sample information'!$B$22="","RML",'Sample information'!$B$22))</f>
        <v/>
      </c>
      <c r="V1542" s="121" t="s">
        <v>280</v>
      </c>
      <c r="W1542" s="195"/>
      <c r="X1542" s="195"/>
      <c r="Y1542" s="197"/>
      <c r="Z1542" s="197"/>
      <c r="AA1542" s="198"/>
      <c r="AB1542" s="197"/>
      <c r="AC1542" s="199"/>
      <c r="AD1542" s="200"/>
      <c r="AE1542" s="201"/>
      <c r="AF1542" s="195"/>
      <c r="AG1542" s="121"/>
      <c r="AH1542" s="121"/>
      <c r="AI1542" s="121"/>
      <c r="AJ1542" s="121"/>
      <c r="AK1542" s="121"/>
      <c r="AL1542" s="121"/>
      <c r="AM1542" s="121"/>
      <c r="AN1542" s="121"/>
      <c r="AO1542" s="121"/>
      <c r="AP1542" s="121"/>
      <c r="AQ1542" s="121"/>
      <c r="AR1542" s="121"/>
      <c r="AS1542" s="121"/>
      <c r="AT1542" s="121"/>
      <c r="AU1542" s="121"/>
      <c r="AV1542" s="121"/>
      <c r="AW1542" s="121"/>
      <c r="AX1542" s="121"/>
      <c r="AY1542" s="121"/>
      <c r="AZ1542" s="121"/>
      <c r="BA1542" s="121"/>
      <c r="BB1542" s="121"/>
      <c r="BC1542" s="121"/>
      <c r="BD1542" s="121"/>
      <c r="BE1542" s="121"/>
    </row>
    <row r="1543" spans="1:57" s="122" customFormat="1" ht="15">
      <c r="A1543" s="202" t="str">
        <f>IF(Table1[[#This Row],[LIBRARY ID]]="","",CONCATENATE('Sample information'!B$16," #1"," ",Table1[[#This Row],[DATE SAMPLE DELIVERY]]))</f>
        <v/>
      </c>
      <c r="B1543" s="202" t="str">
        <f>IF(Table1[[#This Row],[LIBRARY ID]]="","",CONCATENATE('Sample information'!B$16,"-",Table1[[#This Row],[LIBRARY ID]]))</f>
        <v/>
      </c>
      <c r="C1543" s="194"/>
      <c r="D1543" s="194"/>
      <c r="E1543" s="194"/>
      <c r="F1543" s="204" t="s">
        <v>547</v>
      </c>
      <c r="G1543" s="194"/>
      <c r="H1543" s="194"/>
      <c r="I1543" s="194"/>
      <c r="J1543" s="194"/>
      <c r="K1543" s="194"/>
      <c r="L1543" s="202" t="str">
        <f>IF(Table1[[#This Row],[INDEX CATEGORY]]="",CONCATENATE("Custom (",Table1[[#This Row],[CUSTOM INDEX]],")"),IF(Table1[[#This Row],[INDEX CATEGORY]]="No index","Custom (None)",INDEX(Index!$C$3:$X$230,MATCH(Table1[[#This Row],[INDEX NUMBER]],Index!$B$3:$B$230,0),MATCH(Table1[[#This Row],[INDEX CATEGORY]],Index!$C$2:$X$2,0))))</f>
        <v>Custom ()</v>
      </c>
      <c r="M1543" s="205"/>
      <c r="N1543" s="206" t="s">
        <v>5</v>
      </c>
      <c r="O1543" s="205" t="s">
        <v>119</v>
      </c>
      <c r="P1543" s="210" t="str">
        <f>IF(Table1[[#This Row],[LIBRARY ID]]="","",Table1[[#This Row],[VOLUME]])</f>
        <v/>
      </c>
      <c r="Q1543" s="210" t="str">
        <f>IF(Table1[[#This Row],[LIBRARY ID]]="","",Table1[[#This Row],[CONCENTRATION]]*Table1[[#This Row],[VOLUME]])</f>
        <v/>
      </c>
      <c r="R1543" s="196" t="s">
        <v>984</v>
      </c>
      <c r="S1543" s="207" t="str">
        <f>IF(Table1[[#This Row],[LIBRARY ID]]="","",CONCATENATE('Sample information'!$B$16,"_",Table1[[#This Row],[PLATE]],"_org_",Table1[[#This Row],[DATE SAMPLE DELIVERY]]))</f>
        <v/>
      </c>
      <c r="T1543" s="121" t="str">
        <f>IF(Table1[[#This Row],[DATE SAMPLE DELIVERY]]="","",(CONCATENATE(20,LEFT(Table1[[#This Row],[DATE SAMPLE DELIVERY]],2),"-",(MID(Table1[[#This Row],[DATE SAMPLE DELIVERY]],3,2)),"-",(RIGHT(Table1[[#This Row],[DATE SAMPLE DELIVERY]],2)))))</f>
        <v/>
      </c>
      <c r="U1543" s="122" t="str">
        <f>IF(Table1[[#This Row],[LIBRARY ID]]="","",IF('Sample information'!$B$22="","RML",'Sample information'!$B$22))</f>
        <v/>
      </c>
      <c r="V1543" s="121" t="s">
        <v>280</v>
      </c>
      <c r="W1543" s="195"/>
      <c r="X1543" s="195"/>
      <c r="Y1543" s="197"/>
      <c r="Z1543" s="197"/>
      <c r="AA1543" s="198"/>
      <c r="AB1543" s="197"/>
      <c r="AC1543" s="199"/>
      <c r="AD1543" s="200"/>
      <c r="AE1543" s="201"/>
      <c r="AF1543" s="195"/>
      <c r="AG1543" s="121"/>
      <c r="AH1543" s="121"/>
      <c r="AI1543" s="121"/>
      <c r="AJ1543" s="121"/>
      <c r="AK1543" s="121"/>
      <c r="AL1543" s="121"/>
      <c r="AM1543" s="121"/>
      <c r="AN1543" s="121"/>
      <c r="AO1543" s="121"/>
      <c r="AP1543" s="121"/>
      <c r="AQ1543" s="121"/>
      <c r="AR1543" s="121"/>
      <c r="AS1543" s="121"/>
      <c r="AT1543" s="121"/>
      <c r="AU1543" s="121"/>
      <c r="AV1543" s="121"/>
      <c r="AW1543" s="121"/>
      <c r="AX1543" s="121"/>
      <c r="AY1543" s="121"/>
      <c r="AZ1543" s="121"/>
      <c r="BA1543" s="121"/>
      <c r="BB1543" s="121"/>
      <c r="BC1543" s="121"/>
      <c r="BD1543" s="121"/>
      <c r="BE1543" s="121"/>
    </row>
    <row r="1544" spans="1:57" s="122" customFormat="1" ht="15">
      <c r="A1544" s="202" t="str">
        <f>IF(Table1[[#This Row],[LIBRARY ID]]="","",CONCATENATE('Sample information'!B$16," #1"," ",Table1[[#This Row],[DATE SAMPLE DELIVERY]]))</f>
        <v/>
      </c>
      <c r="B1544" s="202" t="str">
        <f>IF(Table1[[#This Row],[LIBRARY ID]]="","",CONCATENATE('Sample information'!B$16,"-",Table1[[#This Row],[LIBRARY ID]]))</f>
        <v/>
      </c>
      <c r="C1544" s="194"/>
      <c r="D1544" s="194"/>
      <c r="E1544" s="194"/>
      <c r="F1544" s="204" t="s">
        <v>547</v>
      </c>
      <c r="G1544" s="194"/>
      <c r="H1544" s="194"/>
      <c r="I1544" s="194"/>
      <c r="J1544" s="194"/>
      <c r="K1544" s="194"/>
      <c r="L1544" s="202" t="str">
        <f>IF(Table1[[#This Row],[INDEX CATEGORY]]="",CONCATENATE("Custom (",Table1[[#This Row],[CUSTOM INDEX]],")"),IF(Table1[[#This Row],[INDEX CATEGORY]]="No index","Custom (None)",INDEX(Index!$C$3:$X$230,MATCH(Table1[[#This Row],[INDEX NUMBER]],Index!$B$3:$B$230,0),MATCH(Table1[[#This Row],[INDEX CATEGORY]],Index!$C$2:$X$2,0))))</f>
        <v>Custom ()</v>
      </c>
      <c r="M1544" s="205"/>
      <c r="N1544" s="206" t="s">
        <v>5</v>
      </c>
      <c r="O1544" s="205" t="s">
        <v>120</v>
      </c>
      <c r="P1544" s="210" t="str">
        <f>IF(Table1[[#This Row],[LIBRARY ID]]="","",Table1[[#This Row],[VOLUME]])</f>
        <v/>
      </c>
      <c r="Q1544" s="210" t="str">
        <f>IF(Table1[[#This Row],[LIBRARY ID]]="","",Table1[[#This Row],[CONCENTRATION]]*Table1[[#This Row],[VOLUME]])</f>
        <v/>
      </c>
      <c r="R1544" s="196" t="s">
        <v>984</v>
      </c>
      <c r="S1544" s="207" t="str">
        <f>IF(Table1[[#This Row],[LIBRARY ID]]="","",CONCATENATE('Sample information'!$B$16,"_",Table1[[#This Row],[PLATE]],"_org_",Table1[[#This Row],[DATE SAMPLE DELIVERY]]))</f>
        <v/>
      </c>
      <c r="T1544" s="121" t="str">
        <f>IF(Table1[[#This Row],[DATE SAMPLE DELIVERY]]="","",(CONCATENATE(20,LEFT(Table1[[#This Row],[DATE SAMPLE DELIVERY]],2),"-",(MID(Table1[[#This Row],[DATE SAMPLE DELIVERY]],3,2)),"-",(RIGHT(Table1[[#This Row],[DATE SAMPLE DELIVERY]],2)))))</f>
        <v/>
      </c>
      <c r="U1544" s="122" t="str">
        <f>IF(Table1[[#This Row],[LIBRARY ID]]="","",IF('Sample information'!$B$22="","RML",'Sample information'!$B$22))</f>
        <v/>
      </c>
      <c r="V1544" s="121" t="s">
        <v>280</v>
      </c>
      <c r="W1544" s="195"/>
      <c r="X1544" s="195"/>
      <c r="Y1544" s="197"/>
      <c r="Z1544" s="197"/>
      <c r="AA1544" s="198"/>
      <c r="AB1544" s="197"/>
      <c r="AC1544" s="199"/>
      <c r="AD1544" s="200"/>
      <c r="AE1544" s="201"/>
      <c r="AF1544" s="195"/>
      <c r="AG1544" s="121"/>
      <c r="AH1544" s="121"/>
      <c r="AI1544" s="121"/>
      <c r="AJ1544" s="121"/>
      <c r="AK1544" s="121"/>
      <c r="AL1544" s="121"/>
      <c r="AM1544" s="121"/>
      <c r="AN1544" s="121"/>
      <c r="AO1544" s="121"/>
      <c r="AP1544" s="121"/>
      <c r="AQ1544" s="121"/>
      <c r="AR1544" s="121"/>
      <c r="AS1544" s="121"/>
      <c r="AT1544" s="121"/>
      <c r="AU1544" s="121"/>
      <c r="AV1544" s="121"/>
      <c r="AW1544" s="121"/>
      <c r="AX1544" s="121"/>
      <c r="AY1544" s="121"/>
      <c r="AZ1544" s="121"/>
      <c r="BA1544" s="121"/>
      <c r="BB1544" s="121"/>
      <c r="BC1544" s="121"/>
      <c r="BD1544" s="121"/>
      <c r="BE1544" s="121"/>
    </row>
    <row r="1545" spans="1:57" s="122" customFormat="1" ht="15">
      <c r="A1545" s="202" t="str">
        <f>IF(Table1[[#This Row],[LIBRARY ID]]="","",CONCATENATE('Sample information'!B$16," #1"," ",Table1[[#This Row],[DATE SAMPLE DELIVERY]]))</f>
        <v/>
      </c>
      <c r="B1545" s="202" t="str">
        <f>IF(Table1[[#This Row],[LIBRARY ID]]="","",CONCATENATE('Sample information'!B$16,"-",Table1[[#This Row],[LIBRARY ID]]))</f>
        <v/>
      </c>
      <c r="C1545" s="194"/>
      <c r="D1545" s="194"/>
      <c r="E1545" s="194"/>
      <c r="F1545" s="204" t="s">
        <v>547</v>
      </c>
      <c r="G1545" s="194"/>
      <c r="H1545" s="194"/>
      <c r="I1545" s="194"/>
      <c r="J1545" s="194"/>
      <c r="K1545" s="194"/>
      <c r="L1545" s="202" t="str">
        <f>IF(Table1[[#This Row],[INDEX CATEGORY]]="",CONCATENATE("Custom (",Table1[[#This Row],[CUSTOM INDEX]],")"),IF(Table1[[#This Row],[INDEX CATEGORY]]="No index","Custom (None)",INDEX(Index!$C$3:$X$230,MATCH(Table1[[#This Row],[INDEX NUMBER]],Index!$B$3:$B$230,0),MATCH(Table1[[#This Row],[INDEX CATEGORY]],Index!$C$2:$X$2,0))))</f>
        <v>Custom ()</v>
      </c>
      <c r="M1545" s="205"/>
      <c r="N1545" s="206" t="s">
        <v>5</v>
      </c>
      <c r="O1545" s="205" t="s">
        <v>121</v>
      </c>
      <c r="P1545" s="210" t="str">
        <f>IF(Table1[[#This Row],[LIBRARY ID]]="","",Table1[[#This Row],[VOLUME]])</f>
        <v/>
      </c>
      <c r="Q1545" s="210" t="str">
        <f>IF(Table1[[#This Row],[LIBRARY ID]]="","",Table1[[#This Row],[CONCENTRATION]]*Table1[[#This Row],[VOLUME]])</f>
        <v/>
      </c>
      <c r="R1545" s="196" t="s">
        <v>984</v>
      </c>
      <c r="S1545" s="207" t="str">
        <f>IF(Table1[[#This Row],[LIBRARY ID]]="","",CONCATENATE('Sample information'!$B$16,"_",Table1[[#This Row],[PLATE]],"_org_",Table1[[#This Row],[DATE SAMPLE DELIVERY]]))</f>
        <v/>
      </c>
      <c r="T1545" s="121" t="str">
        <f>IF(Table1[[#This Row],[DATE SAMPLE DELIVERY]]="","",(CONCATENATE(20,LEFT(Table1[[#This Row],[DATE SAMPLE DELIVERY]],2),"-",(MID(Table1[[#This Row],[DATE SAMPLE DELIVERY]],3,2)),"-",(RIGHT(Table1[[#This Row],[DATE SAMPLE DELIVERY]],2)))))</f>
        <v/>
      </c>
      <c r="U1545" s="122" t="str">
        <f>IF(Table1[[#This Row],[LIBRARY ID]]="","",IF('Sample information'!$B$22="","RML",'Sample information'!$B$22))</f>
        <v/>
      </c>
      <c r="V1545" s="121" t="s">
        <v>280</v>
      </c>
      <c r="W1545" s="195"/>
      <c r="X1545" s="195"/>
      <c r="Y1545" s="197"/>
      <c r="Z1545" s="197"/>
      <c r="AA1545" s="198"/>
      <c r="AB1545" s="197"/>
      <c r="AC1545" s="199"/>
      <c r="AD1545" s="200"/>
      <c r="AE1545" s="201"/>
      <c r="AF1545" s="195"/>
      <c r="AG1545" s="121"/>
      <c r="AH1545" s="121"/>
      <c r="AI1545" s="121"/>
      <c r="AJ1545" s="121"/>
      <c r="AK1545" s="121"/>
      <c r="AL1545" s="121"/>
      <c r="AM1545" s="121"/>
      <c r="AN1545" s="121"/>
      <c r="AO1545" s="121"/>
      <c r="AP1545" s="121"/>
      <c r="AQ1545" s="121"/>
      <c r="AR1545" s="121"/>
      <c r="AS1545" s="121"/>
      <c r="AT1545" s="121"/>
      <c r="AU1545" s="121"/>
      <c r="AV1545" s="121"/>
      <c r="AW1545" s="121"/>
      <c r="AX1545" s="121"/>
      <c r="AY1545" s="121"/>
      <c r="AZ1545" s="121"/>
      <c r="BA1545" s="121"/>
      <c r="BB1545" s="121"/>
      <c r="BC1545" s="121"/>
      <c r="BD1545" s="121"/>
      <c r="BE1545" s="121"/>
    </row>
    <row r="1546" spans="1:57" s="122" customFormat="1" ht="15">
      <c r="A1546" s="202" t="str">
        <f>IF(Table1[[#This Row],[LIBRARY ID]]="","",CONCATENATE('Sample information'!B$16," #1"," ",Table1[[#This Row],[DATE SAMPLE DELIVERY]]))</f>
        <v/>
      </c>
      <c r="B1546" s="202" t="str">
        <f>IF(Table1[[#This Row],[LIBRARY ID]]="","",CONCATENATE('Sample information'!B$16,"-",Table1[[#This Row],[LIBRARY ID]]))</f>
        <v/>
      </c>
      <c r="C1546" s="194"/>
      <c r="D1546" s="194"/>
      <c r="E1546" s="194"/>
      <c r="F1546" s="204" t="s">
        <v>547</v>
      </c>
      <c r="G1546" s="194"/>
      <c r="H1546" s="194"/>
      <c r="I1546" s="194"/>
      <c r="J1546" s="194"/>
      <c r="K1546" s="194"/>
      <c r="L1546" s="202" t="str">
        <f>IF(Table1[[#This Row],[INDEX CATEGORY]]="",CONCATENATE("Custom (",Table1[[#This Row],[CUSTOM INDEX]],")"),IF(Table1[[#This Row],[INDEX CATEGORY]]="No index","Custom (None)",INDEX(Index!$C$3:$X$230,MATCH(Table1[[#This Row],[INDEX NUMBER]],Index!$B$3:$B$230,0),MATCH(Table1[[#This Row],[INDEX CATEGORY]],Index!$C$2:$X$2,0))))</f>
        <v>Custom ()</v>
      </c>
      <c r="M1546" s="205"/>
      <c r="N1546" s="206" t="s">
        <v>5</v>
      </c>
      <c r="O1546" s="205" t="s">
        <v>122</v>
      </c>
      <c r="P1546" s="210" t="str">
        <f>IF(Table1[[#This Row],[LIBRARY ID]]="","",Table1[[#This Row],[VOLUME]])</f>
        <v/>
      </c>
      <c r="Q1546" s="210" t="str">
        <f>IF(Table1[[#This Row],[LIBRARY ID]]="","",Table1[[#This Row],[CONCENTRATION]]*Table1[[#This Row],[VOLUME]])</f>
        <v/>
      </c>
      <c r="R1546" s="196" t="s">
        <v>984</v>
      </c>
      <c r="S1546" s="207" t="str">
        <f>IF(Table1[[#This Row],[LIBRARY ID]]="","",CONCATENATE('Sample information'!$B$16,"_",Table1[[#This Row],[PLATE]],"_org_",Table1[[#This Row],[DATE SAMPLE DELIVERY]]))</f>
        <v/>
      </c>
      <c r="T1546" s="121" t="str">
        <f>IF(Table1[[#This Row],[DATE SAMPLE DELIVERY]]="","",(CONCATENATE(20,LEFT(Table1[[#This Row],[DATE SAMPLE DELIVERY]],2),"-",(MID(Table1[[#This Row],[DATE SAMPLE DELIVERY]],3,2)),"-",(RIGHT(Table1[[#This Row],[DATE SAMPLE DELIVERY]],2)))))</f>
        <v/>
      </c>
      <c r="U1546" s="122" t="str">
        <f>IF(Table1[[#This Row],[LIBRARY ID]]="","",IF('Sample information'!$B$22="","RML",'Sample information'!$B$22))</f>
        <v/>
      </c>
      <c r="V1546" s="121" t="s">
        <v>280</v>
      </c>
      <c r="W1546" s="195"/>
      <c r="X1546" s="195"/>
      <c r="Y1546" s="197"/>
      <c r="Z1546" s="197"/>
      <c r="AA1546" s="198"/>
      <c r="AB1546" s="197"/>
      <c r="AC1546" s="199"/>
      <c r="AD1546" s="200"/>
      <c r="AE1546" s="201"/>
      <c r="AF1546" s="195"/>
      <c r="AG1546" s="121"/>
      <c r="AH1546" s="121"/>
      <c r="AI1546" s="121"/>
      <c r="AJ1546" s="121"/>
      <c r="AK1546" s="121"/>
      <c r="AL1546" s="121"/>
      <c r="AM1546" s="121"/>
      <c r="AN1546" s="121"/>
      <c r="AO1546" s="121"/>
      <c r="AP1546" s="121"/>
      <c r="AQ1546" s="121"/>
      <c r="AR1546" s="121"/>
      <c r="AS1546" s="121"/>
      <c r="AT1546" s="121"/>
      <c r="AU1546" s="121"/>
      <c r="AV1546" s="121"/>
      <c r="AW1546" s="121"/>
      <c r="AX1546" s="121"/>
      <c r="AY1546" s="121"/>
      <c r="AZ1546" s="121"/>
      <c r="BA1546" s="121"/>
      <c r="BB1546" s="121"/>
      <c r="BC1546" s="121"/>
      <c r="BD1546" s="121"/>
      <c r="BE1546" s="121"/>
    </row>
    <row r="1547" spans="1:57" s="122" customFormat="1" ht="15">
      <c r="A1547" s="202" t="str">
        <f>IF(Table1[[#This Row],[LIBRARY ID]]="","",CONCATENATE('Sample information'!B$16," #1"," ",Table1[[#This Row],[DATE SAMPLE DELIVERY]]))</f>
        <v/>
      </c>
      <c r="B1547" s="202" t="str">
        <f>IF(Table1[[#This Row],[LIBRARY ID]]="","",CONCATENATE('Sample information'!B$16,"-",Table1[[#This Row],[LIBRARY ID]]))</f>
        <v/>
      </c>
      <c r="C1547" s="194"/>
      <c r="D1547" s="194"/>
      <c r="E1547" s="194"/>
      <c r="F1547" s="204" t="s">
        <v>547</v>
      </c>
      <c r="G1547" s="194"/>
      <c r="H1547" s="194"/>
      <c r="I1547" s="194"/>
      <c r="J1547" s="194"/>
      <c r="K1547" s="194"/>
      <c r="L1547" s="202" t="str">
        <f>IF(Table1[[#This Row],[INDEX CATEGORY]]="",CONCATENATE("Custom (",Table1[[#This Row],[CUSTOM INDEX]],")"),IF(Table1[[#This Row],[INDEX CATEGORY]]="No index","Custom (None)",INDEX(Index!$C$3:$X$230,MATCH(Table1[[#This Row],[INDEX NUMBER]],Index!$B$3:$B$230,0),MATCH(Table1[[#This Row],[INDEX CATEGORY]],Index!$C$2:$X$2,0))))</f>
        <v>Custom ()</v>
      </c>
      <c r="M1547" s="205"/>
      <c r="N1547" s="206" t="s">
        <v>5</v>
      </c>
      <c r="O1547" s="205" t="s">
        <v>27</v>
      </c>
      <c r="P1547" s="210" t="str">
        <f>IF(Table1[[#This Row],[LIBRARY ID]]="","",Table1[[#This Row],[VOLUME]])</f>
        <v/>
      </c>
      <c r="Q1547" s="210" t="str">
        <f>IF(Table1[[#This Row],[LIBRARY ID]]="","",Table1[[#This Row],[CONCENTRATION]]*Table1[[#This Row],[VOLUME]])</f>
        <v/>
      </c>
      <c r="R1547" s="196" t="s">
        <v>985</v>
      </c>
      <c r="S1547" s="207" t="str">
        <f>IF(Table1[[#This Row],[LIBRARY ID]]="","",CONCATENATE('Sample information'!$B$16,"_",Table1[[#This Row],[PLATE]],"_org_",Table1[[#This Row],[DATE SAMPLE DELIVERY]]))</f>
        <v/>
      </c>
      <c r="T1547" s="121" t="str">
        <f>IF(Table1[[#This Row],[DATE SAMPLE DELIVERY]]="","",(CONCATENATE(20,LEFT(Table1[[#This Row],[DATE SAMPLE DELIVERY]],2),"-",(MID(Table1[[#This Row],[DATE SAMPLE DELIVERY]],3,2)),"-",(RIGHT(Table1[[#This Row],[DATE SAMPLE DELIVERY]],2)))))</f>
        <v/>
      </c>
      <c r="U1547" s="122" t="str">
        <f>IF(Table1[[#This Row],[LIBRARY ID]]="","",IF('Sample information'!$B$22="","RML",'Sample information'!$B$22))</f>
        <v/>
      </c>
      <c r="V1547" s="121" t="s">
        <v>280</v>
      </c>
      <c r="W1547" s="195"/>
      <c r="X1547" s="195"/>
      <c r="Y1547" s="197"/>
      <c r="Z1547" s="197"/>
      <c r="AA1547" s="198"/>
      <c r="AB1547" s="197"/>
      <c r="AC1547" s="199"/>
      <c r="AD1547" s="200"/>
      <c r="AE1547" s="201"/>
      <c r="AF1547" s="195"/>
      <c r="AG1547" s="121"/>
      <c r="AH1547" s="121"/>
      <c r="AI1547" s="121"/>
      <c r="AJ1547" s="121"/>
      <c r="AK1547" s="121"/>
      <c r="AL1547" s="121"/>
      <c r="AM1547" s="121"/>
      <c r="AN1547" s="121"/>
      <c r="AO1547" s="121"/>
      <c r="AP1547" s="121"/>
      <c r="AQ1547" s="121"/>
      <c r="AR1547" s="121"/>
      <c r="AS1547" s="121"/>
      <c r="AT1547" s="121"/>
      <c r="AU1547" s="121"/>
      <c r="AV1547" s="121"/>
      <c r="AW1547" s="121"/>
      <c r="AX1547" s="121"/>
      <c r="AY1547" s="121"/>
      <c r="AZ1547" s="121"/>
      <c r="BA1547" s="121"/>
      <c r="BB1547" s="121"/>
      <c r="BC1547" s="121"/>
      <c r="BD1547" s="121"/>
      <c r="BE1547" s="121"/>
    </row>
    <row r="1548" spans="1:57" s="122" customFormat="1" ht="15">
      <c r="A1548" s="202" t="str">
        <f>IF(Table1[[#This Row],[LIBRARY ID]]="","",CONCATENATE('Sample information'!B$16," #1"," ",Table1[[#This Row],[DATE SAMPLE DELIVERY]]))</f>
        <v/>
      </c>
      <c r="B1548" s="202" t="str">
        <f>IF(Table1[[#This Row],[LIBRARY ID]]="","",CONCATENATE('Sample information'!B$16,"-",Table1[[#This Row],[LIBRARY ID]]))</f>
        <v/>
      </c>
      <c r="C1548" s="194"/>
      <c r="D1548" s="194"/>
      <c r="E1548" s="194"/>
      <c r="F1548" s="204" t="s">
        <v>547</v>
      </c>
      <c r="G1548" s="194"/>
      <c r="H1548" s="194"/>
      <c r="I1548" s="194"/>
      <c r="J1548" s="194"/>
      <c r="K1548" s="194"/>
      <c r="L1548" s="202" t="str">
        <f>IF(Table1[[#This Row],[INDEX CATEGORY]]="",CONCATENATE("Custom (",Table1[[#This Row],[CUSTOM INDEX]],")"),IF(Table1[[#This Row],[INDEX CATEGORY]]="No index","Custom (None)",INDEX(Index!$C$3:$X$230,MATCH(Table1[[#This Row],[INDEX NUMBER]],Index!$B$3:$B$230,0),MATCH(Table1[[#This Row],[INDEX CATEGORY]],Index!$C$2:$X$2,0))))</f>
        <v>Custom ()</v>
      </c>
      <c r="M1548" s="205"/>
      <c r="N1548" s="206" t="s">
        <v>5</v>
      </c>
      <c r="O1548" s="205" t="s">
        <v>28</v>
      </c>
      <c r="P1548" s="210" t="str">
        <f>IF(Table1[[#This Row],[LIBRARY ID]]="","",Table1[[#This Row],[VOLUME]])</f>
        <v/>
      </c>
      <c r="Q1548" s="210" t="str">
        <f>IF(Table1[[#This Row],[LIBRARY ID]]="","",Table1[[#This Row],[CONCENTRATION]]*Table1[[#This Row],[VOLUME]])</f>
        <v/>
      </c>
      <c r="R1548" s="196" t="s">
        <v>985</v>
      </c>
      <c r="S1548" s="207" t="str">
        <f>IF(Table1[[#This Row],[LIBRARY ID]]="","",CONCATENATE('Sample information'!$B$16,"_",Table1[[#This Row],[PLATE]],"_org_",Table1[[#This Row],[DATE SAMPLE DELIVERY]]))</f>
        <v/>
      </c>
      <c r="T1548" s="121" t="str">
        <f>IF(Table1[[#This Row],[DATE SAMPLE DELIVERY]]="","",(CONCATENATE(20,LEFT(Table1[[#This Row],[DATE SAMPLE DELIVERY]],2),"-",(MID(Table1[[#This Row],[DATE SAMPLE DELIVERY]],3,2)),"-",(RIGHT(Table1[[#This Row],[DATE SAMPLE DELIVERY]],2)))))</f>
        <v/>
      </c>
      <c r="U1548" s="122" t="str">
        <f>IF(Table1[[#This Row],[LIBRARY ID]]="","",IF('Sample information'!$B$22="","RML",'Sample information'!$B$22))</f>
        <v/>
      </c>
      <c r="V1548" s="121" t="s">
        <v>280</v>
      </c>
      <c r="W1548" s="195"/>
      <c r="X1548" s="195"/>
      <c r="Y1548" s="197"/>
      <c r="Z1548" s="197"/>
      <c r="AA1548" s="198"/>
      <c r="AB1548" s="197"/>
      <c r="AC1548" s="199"/>
      <c r="AD1548" s="200"/>
      <c r="AE1548" s="201"/>
      <c r="AF1548" s="195"/>
      <c r="AG1548" s="121"/>
      <c r="AH1548" s="121"/>
      <c r="AI1548" s="121"/>
      <c r="AJ1548" s="121"/>
      <c r="AK1548" s="121"/>
      <c r="AL1548" s="121"/>
      <c r="AM1548" s="121"/>
      <c r="AN1548" s="121"/>
      <c r="AO1548" s="121"/>
      <c r="AP1548" s="121"/>
      <c r="AQ1548" s="121"/>
      <c r="AR1548" s="121"/>
      <c r="AS1548" s="121"/>
      <c r="AT1548" s="121"/>
      <c r="AU1548" s="121"/>
      <c r="AV1548" s="121"/>
      <c r="AW1548" s="121"/>
      <c r="AX1548" s="121"/>
      <c r="AY1548" s="121"/>
      <c r="AZ1548" s="121"/>
      <c r="BA1548" s="121"/>
      <c r="BB1548" s="121"/>
      <c r="BC1548" s="121"/>
      <c r="BD1548" s="121"/>
      <c r="BE1548" s="121"/>
    </row>
    <row r="1549" spans="1:57" s="122" customFormat="1" ht="15">
      <c r="A1549" s="202" t="str">
        <f>IF(Table1[[#This Row],[LIBRARY ID]]="","",CONCATENATE('Sample information'!B$16," #1"," ",Table1[[#This Row],[DATE SAMPLE DELIVERY]]))</f>
        <v/>
      </c>
      <c r="B1549" s="202" t="str">
        <f>IF(Table1[[#This Row],[LIBRARY ID]]="","",CONCATENATE('Sample information'!B$16,"-",Table1[[#This Row],[LIBRARY ID]]))</f>
        <v/>
      </c>
      <c r="C1549" s="194"/>
      <c r="D1549" s="194"/>
      <c r="E1549" s="194"/>
      <c r="F1549" s="204" t="s">
        <v>547</v>
      </c>
      <c r="G1549" s="194"/>
      <c r="H1549" s="194"/>
      <c r="I1549" s="194"/>
      <c r="J1549" s="194"/>
      <c r="K1549" s="194"/>
      <c r="L1549" s="202" t="str">
        <f>IF(Table1[[#This Row],[INDEX CATEGORY]]="",CONCATENATE("Custom (",Table1[[#This Row],[CUSTOM INDEX]],")"),IF(Table1[[#This Row],[INDEX CATEGORY]]="No index","Custom (None)",INDEX(Index!$C$3:$X$230,MATCH(Table1[[#This Row],[INDEX NUMBER]],Index!$B$3:$B$230,0),MATCH(Table1[[#This Row],[INDEX CATEGORY]],Index!$C$2:$X$2,0))))</f>
        <v>Custom ()</v>
      </c>
      <c r="M1549" s="205"/>
      <c r="N1549" s="206" t="s">
        <v>5</v>
      </c>
      <c r="O1549" s="205" t="s">
        <v>29</v>
      </c>
      <c r="P1549" s="210" t="str">
        <f>IF(Table1[[#This Row],[LIBRARY ID]]="","",Table1[[#This Row],[VOLUME]])</f>
        <v/>
      </c>
      <c r="Q1549" s="210" t="str">
        <f>IF(Table1[[#This Row],[LIBRARY ID]]="","",Table1[[#This Row],[CONCENTRATION]]*Table1[[#This Row],[VOLUME]])</f>
        <v/>
      </c>
      <c r="R1549" s="196" t="s">
        <v>985</v>
      </c>
      <c r="S1549" s="207" t="str">
        <f>IF(Table1[[#This Row],[LIBRARY ID]]="","",CONCATENATE('Sample information'!$B$16,"_",Table1[[#This Row],[PLATE]],"_org_",Table1[[#This Row],[DATE SAMPLE DELIVERY]]))</f>
        <v/>
      </c>
      <c r="T1549" s="121" t="str">
        <f>IF(Table1[[#This Row],[DATE SAMPLE DELIVERY]]="","",(CONCATENATE(20,LEFT(Table1[[#This Row],[DATE SAMPLE DELIVERY]],2),"-",(MID(Table1[[#This Row],[DATE SAMPLE DELIVERY]],3,2)),"-",(RIGHT(Table1[[#This Row],[DATE SAMPLE DELIVERY]],2)))))</f>
        <v/>
      </c>
      <c r="U1549" s="122" t="str">
        <f>IF(Table1[[#This Row],[LIBRARY ID]]="","",IF('Sample information'!$B$22="","RML",'Sample information'!$B$22))</f>
        <v/>
      </c>
      <c r="V1549" s="121" t="s">
        <v>280</v>
      </c>
      <c r="W1549" s="195"/>
      <c r="X1549" s="195"/>
      <c r="Y1549" s="197"/>
      <c r="Z1549" s="197"/>
      <c r="AA1549" s="198"/>
      <c r="AB1549" s="197"/>
      <c r="AC1549" s="199"/>
      <c r="AD1549" s="200"/>
      <c r="AE1549" s="201"/>
      <c r="AF1549" s="195"/>
      <c r="AG1549" s="121"/>
      <c r="AH1549" s="121"/>
      <c r="AI1549" s="121"/>
      <c r="AJ1549" s="121"/>
      <c r="AK1549" s="121"/>
      <c r="AL1549" s="121"/>
      <c r="AM1549" s="121"/>
      <c r="AN1549" s="121"/>
      <c r="AO1549" s="121"/>
      <c r="AP1549" s="121"/>
      <c r="AQ1549" s="121"/>
      <c r="AR1549" s="121"/>
      <c r="AS1549" s="121"/>
      <c r="AT1549" s="121"/>
      <c r="AU1549" s="121"/>
      <c r="AV1549" s="121"/>
      <c r="AW1549" s="121"/>
      <c r="AX1549" s="121"/>
      <c r="AY1549" s="121"/>
      <c r="AZ1549" s="121"/>
      <c r="BA1549" s="121"/>
      <c r="BB1549" s="121"/>
      <c r="BC1549" s="121"/>
      <c r="BD1549" s="121"/>
      <c r="BE1549" s="121"/>
    </row>
    <row r="1550" spans="1:57" s="122" customFormat="1" ht="15">
      <c r="A1550" s="202" t="str">
        <f>IF(Table1[[#This Row],[LIBRARY ID]]="","",CONCATENATE('Sample information'!B$16," #1"," ",Table1[[#This Row],[DATE SAMPLE DELIVERY]]))</f>
        <v/>
      </c>
      <c r="B1550" s="202" t="str">
        <f>IF(Table1[[#This Row],[LIBRARY ID]]="","",CONCATENATE('Sample information'!B$16,"-",Table1[[#This Row],[LIBRARY ID]]))</f>
        <v/>
      </c>
      <c r="C1550" s="194"/>
      <c r="D1550" s="194"/>
      <c r="E1550" s="194"/>
      <c r="F1550" s="204" t="s">
        <v>547</v>
      </c>
      <c r="G1550" s="194"/>
      <c r="H1550" s="194"/>
      <c r="I1550" s="194"/>
      <c r="J1550" s="194"/>
      <c r="K1550" s="194"/>
      <c r="L1550" s="202" t="str">
        <f>IF(Table1[[#This Row],[INDEX CATEGORY]]="",CONCATENATE("Custom (",Table1[[#This Row],[CUSTOM INDEX]],")"),IF(Table1[[#This Row],[INDEX CATEGORY]]="No index","Custom (None)",INDEX(Index!$C$3:$X$230,MATCH(Table1[[#This Row],[INDEX NUMBER]],Index!$B$3:$B$230,0),MATCH(Table1[[#This Row],[INDEX CATEGORY]],Index!$C$2:$X$2,0))))</f>
        <v>Custom ()</v>
      </c>
      <c r="M1550" s="205"/>
      <c r="N1550" s="206" t="s">
        <v>5</v>
      </c>
      <c r="O1550" s="205" t="s">
        <v>30</v>
      </c>
      <c r="P1550" s="210" t="str">
        <f>IF(Table1[[#This Row],[LIBRARY ID]]="","",Table1[[#This Row],[VOLUME]])</f>
        <v/>
      </c>
      <c r="Q1550" s="210" t="str">
        <f>IF(Table1[[#This Row],[LIBRARY ID]]="","",Table1[[#This Row],[CONCENTRATION]]*Table1[[#This Row],[VOLUME]])</f>
        <v/>
      </c>
      <c r="R1550" s="196" t="s">
        <v>985</v>
      </c>
      <c r="S1550" s="207" t="str">
        <f>IF(Table1[[#This Row],[LIBRARY ID]]="","",CONCATENATE('Sample information'!$B$16,"_",Table1[[#This Row],[PLATE]],"_org_",Table1[[#This Row],[DATE SAMPLE DELIVERY]]))</f>
        <v/>
      </c>
      <c r="T1550" s="121" t="str">
        <f>IF(Table1[[#This Row],[DATE SAMPLE DELIVERY]]="","",(CONCATENATE(20,LEFT(Table1[[#This Row],[DATE SAMPLE DELIVERY]],2),"-",(MID(Table1[[#This Row],[DATE SAMPLE DELIVERY]],3,2)),"-",(RIGHT(Table1[[#This Row],[DATE SAMPLE DELIVERY]],2)))))</f>
        <v/>
      </c>
      <c r="U1550" s="122" t="str">
        <f>IF(Table1[[#This Row],[LIBRARY ID]]="","",IF('Sample information'!$B$22="","RML",'Sample information'!$B$22))</f>
        <v/>
      </c>
      <c r="V1550" s="121" t="s">
        <v>280</v>
      </c>
      <c r="W1550" s="195"/>
      <c r="X1550" s="195"/>
      <c r="Y1550" s="197"/>
      <c r="Z1550" s="197"/>
      <c r="AA1550" s="198"/>
      <c r="AB1550" s="197"/>
      <c r="AC1550" s="199"/>
      <c r="AD1550" s="200"/>
      <c r="AE1550" s="201"/>
      <c r="AF1550" s="195"/>
      <c r="AG1550" s="121"/>
      <c r="AH1550" s="121"/>
      <c r="AI1550" s="121"/>
      <c r="AJ1550" s="121"/>
      <c r="AK1550" s="121"/>
      <c r="AL1550" s="121"/>
      <c r="AM1550" s="121"/>
      <c r="AN1550" s="121"/>
      <c r="AO1550" s="121"/>
      <c r="AP1550" s="121"/>
      <c r="AQ1550" s="121"/>
      <c r="AR1550" s="121"/>
      <c r="AS1550" s="121"/>
      <c r="AT1550" s="121"/>
      <c r="AU1550" s="121"/>
      <c r="AV1550" s="121"/>
      <c r="AW1550" s="121"/>
      <c r="AX1550" s="121"/>
      <c r="AY1550" s="121"/>
      <c r="AZ1550" s="121"/>
      <c r="BA1550" s="121"/>
      <c r="BB1550" s="121"/>
      <c r="BC1550" s="121"/>
      <c r="BD1550" s="121"/>
      <c r="BE1550" s="121"/>
    </row>
    <row r="1551" spans="1:57" s="122" customFormat="1" ht="15">
      <c r="A1551" s="202" t="str">
        <f>IF(Table1[[#This Row],[LIBRARY ID]]="","",CONCATENATE('Sample information'!B$16," #1"," ",Table1[[#This Row],[DATE SAMPLE DELIVERY]]))</f>
        <v/>
      </c>
      <c r="B1551" s="202" t="str">
        <f>IF(Table1[[#This Row],[LIBRARY ID]]="","",CONCATENATE('Sample information'!B$16,"-",Table1[[#This Row],[LIBRARY ID]]))</f>
        <v/>
      </c>
      <c r="C1551" s="194"/>
      <c r="D1551" s="194"/>
      <c r="E1551" s="194"/>
      <c r="F1551" s="204" t="s">
        <v>547</v>
      </c>
      <c r="G1551" s="194"/>
      <c r="H1551" s="194"/>
      <c r="I1551" s="194"/>
      <c r="J1551" s="194"/>
      <c r="K1551" s="194"/>
      <c r="L1551" s="202" t="str">
        <f>IF(Table1[[#This Row],[INDEX CATEGORY]]="",CONCATENATE("Custom (",Table1[[#This Row],[CUSTOM INDEX]],")"),IF(Table1[[#This Row],[INDEX CATEGORY]]="No index","Custom (None)",INDEX(Index!$C$3:$X$230,MATCH(Table1[[#This Row],[INDEX NUMBER]],Index!$B$3:$B$230,0),MATCH(Table1[[#This Row],[INDEX CATEGORY]],Index!$C$2:$X$2,0))))</f>
        <v>Custom ()</v>
      </c>
      <c r="M1551" s="205"/>
      <c r="N1551" s="206" t="s">
        <v>5</v>
      </c>
      <c r="O1551" s="205" t="s">
        <v>31</v>
      </c>
      <c r="P1551" s="210" t="str">
        <f>IF(Table1[[#This Row],[LIBRARY ID]]="","",Table1[[#This Row],[VOLUME]])</f>
        <v/>
      </c>
      <c r="Q1551" s="210" t="str">
        <f>IF(Table1[[#This Row],[LIBRARY ID]]="","",Table1[[#This Row],[CONCENTRATION]]*Table1[[#This Row],[VOLUME]])</f>
        <v/>
      </c>
      <c r="R1551" s="196" t="s">
        <v>985</v>
      </c>
      <c r="S1551" s="207" t="str">
        <f>IF(Table1[[#This Row],[LIBRARY ID]]="","",CONCATENATE('Sample information'!$B$16,"_",Table1[[#This Row],[PLATE]],"_org_",Table1[[#This Row],[DATE SAMPLE DELIVERY]]))</f>
        <v/>
      </c>
      <c r="T1551" s="121" t="str">
        <f>IF(Table1[[#This Row],[DATE SAMPLE DELIVERY]]="","",(CONCATENATE(20,LEFT(Table1[[#This Row],[DATE SAMPLE DELIVERY]],2),"-",(MID(Table1[[#This Row],[DATE SAMPLE DELIVERY]],3,2)),"-",(RIGHT(Table1[[#This Row],[DATE SAMPLE DELIVERY]],2)))))</f>
        <v/>
      </c>
      <c r="U1551" s="122" t="str">
        <f>IF(Table1[[#This Row],[LIBRARY ID]]="","",IF('Sample information'!$B$22="","RML",'Sample information'!$B$22))</f>
        <v/>
      </c>
      <c r="V1551" s="121" t="s">
        <v>280</v>
      </c>
      <c r="W1551" s="195"/>
      <c r="X1551" s="195"/>
      <c r="Y1551" s="197"/>
      <c r="Z1551" s="197"/>
      <c r="AA1551" s="198"/>
      <c r="AB1551" s="197"/>
      <c r="AC1551" s="199"/>
      <c r="AD1551" s="200"/>
      <c r="AE1551" s="201"/>
      <c r="AF1551" s="195"/>
      <c r="AG1551" s="121"/>
      <c r="AH1551" s="121"/>
      <c r="AI1551" s="121"/>
      <c r="AJ1551" s="121"/>
      <c r="AK1551" s="121"/>
      <c r="AL1551" s="121"/>
      <c r="AM1551" s="121"/>
      <c r="AN1551" s="121"/>
      <c r="AO1551" s="121"/>
      <c r="AP1551" s="121"/>
      <c r="AQ1551" s="121"/>
      <c r="AR1551" s="121"/>
      <c r="AS1551" s="121"/>
      <c r="AT1551" s="121"/>
      <c r="AU1551" s="121"/>
      <c r="AV1551" s="121"/>
      <c r="AW1551" s="121"/>
      <c r="AX1551" s="121"/>
      <c r="AY1551" s="121"/>
      <c r="AZ1551" s="121"/>
      <c r="BA1551" s="121"/>
      <c r="BB1551" s="121"/>
      <c r="BC1551" s="121"/>
      <c r="BD1551" s="121"/>
      <c r="BE1551" s="121"/>
    </row>
    <row r="1552" spans="1:57" s="122" customFormat="1" ht="15">
      <c r="A1552" s="202" t="str">
        <f>IF(Table1[[#This Row],[LIBRARY ID]]="","",CONCATENATE('Sample information'!B$16," #1"," ",Table1[[#This Row],[DATE SAMPLE DELIVERY]]))</f>
        <v/>
      </c>
      <c r="B1552" s="202" t="str">
        <f>IF(Table1[[#This Row],[LIBRARY ID]]="","",CONCATENATE('Sample information'!B$16,"-",Table1[[#This Row],[LIBRARY ID]]))</f>
        <v/>
      </c>
      <c r="C1552" s="194"/>
      <c r="D1552" s="194"/>
      <c r="E1552" s="194"/>
      <c r="F1552" s="204" t="s">
        <v>547</v>
      </c>
      <c r="G1552" s="194"/>
      <c r="H1552" s="194"/>
      <c r="I1552" s="194"/>
      <c r="J1552" s="194"/>
      <c r="K1552" s="194"/>
      <c r="L1552" s="202" t="str">
        <f>IF(Table1[[#This Row],[INDEX CATEGORY]]="",CONCATENATE("Custom (",Table1[[#This Row],[CUSTOM INDEX]],")"),IF(Table1[[#This Row],[INDEX CATEGORY]]="No index","Custom (None)",INDEX(Index!$C$3:$X$230,MATCH(Table1[[#This Row],[INDEX NUMBER]],Index!$B$3:$B$230,0),MATCH(Table1[[#This Row],[INDEX CATEGORY]],Index!$C$2:$X$2,0))))</f>
        <v>Custom ()</v>
      </c>
      <c r="M1552" s="205"/>
      <c r="N1552" s="206" t="s">
        <v>5</v>
      </c>
      <c r="O1552" s="205" t="s">
        <v>32</v>
      </c>
      <c r="P1552" s="210" t="str">
        <f>IF(Table1[[#This Row],[LIBRARY ID]]="","",Table1[[#This Row],[VOLUME]])</f>
        <v/>
      </c>
      <c r="Q1552" s="210" t="str">
        <f>IF(Table1[[#This Row],[LIBRARY ID]]="","",Table1[[#This Row],[CONCENTRATION]]*Table1[[#This Row],[VOLUME]])</f>
        <v/>
      </c>
      <c r="R1552" s="196" t="s">
        <v>985</v>
      </c>
      <c r="S1552" s="207" t="str">
        <f>IF(Table1[[#This Row],[LIBRARY ID]]="","",CONCATENATE('Sample information'!$B$16,"_",Table1[[#This Row],[PLATE]],"_org_",Table1[[#This Row],[DATE SAMPLE DELIVERY]]))</f>
        <v/>
      </c>
      <c r="T1552" s="121" t="str">
        <f>IF(Table1[[#This Row],[DATE SAMPLE DELIVERY]]="","",(CONCATENATE(20,LEFT(Table1[[#This Row],[DATE SAMPLE DELIVERY]],2),"-",(MID(Table1[[#This Row],[DATE SAMPLE DELIVERY]],3,2)),"-",(RIGHT(Table1[[#This Row],[DATE SAMPLE DELIVERY]],2)))))</f>
        <v/>
      </c>
      <c r="U1552" s="122" t="str">
        <f>IF(Table1[[#This Row],[LIBRARY ID]]="","",IF('Sample information'!$B$22="","RML",'Sample information'!$B$22))</f>
        <v/>
      </c>
      <c r="V1552" s="121" t="s">
        <v>280</v>
      </c>
      <c r="W1552" s="195"/>
      <c r="X1552" s="195"/>
      <c r="Y1552" s="197"/>
      <c r="Z1552" s="197"/>
      <c r="AA1552" s="198"/>
      <c r="AB1552" s="197"/>
      <c r="AC1552" s="199"/>
      <c r="AD1552" s="200"/>
      <c r="AE1552" s="201"/>
      <c r="AF1552" s="195"/>
      <c r="AG1552" s="121"/>
      <c r="AH1552" s="121"/>
      <c r="AI1552" s="121"/>
      <c r="AJ1552" s="121"/>
      <c r="AK1552" s="121"/>
      <c r="AL1552" s="121"/>
      <c r="AM1552" s="121"/>
      <c r="AN1552" s="121"/>
      <c r="AO1552" s="121"/>
      <c r="AP1552" s="121"/>
      <c r="AQ1552" s="121"/>
      <c r="AR1552" s="121"/>
      <c r="AS1552" s="121"/>
      <c r="AT1552" s="121"/>
      <c r="AU1552" s="121"/>
      <c r="AV1552" s="121"/>
      <c r="AW1552" s="121"/>
      <c r="AX1552" s="121"/>
      <c r="AY1552" s="121"/>
      <c r="AZ1552" s="121"/>
      <c r="BA1552" s="121"/>
      <c r="BB1552" s="121"/>
      <c r="BC1552" s="121"/>
      <c r="BD1552" s="121"/>
      <c r="BE1552" s="121"/>
    </row>
    <row r="1553" spans="1:57" s="122" customFormat="1" ht="15">
      <c r="A1553" s="202" t="str">
        <f>IF(Table1[[#This Row],[LIBRARY ID]]="","",CONCATENATE('Sample information'!B$16," #1"," ",Table1[[#This Row],[DATE SAMPLE DELIVERY]]))</f>
        <v/>
      </c>
      <c r="B1553" s="202" t="str">
        <f>IF(Table1[[#This Row],[LIBRARY ID]]="","",CONCATENATE('Sample information'!B$16,"-",Table1[[#This Row],[LIBRARY ID]]))</f>
        <v/>
      </c>
      <c r="C1553" s="194"/>
      <c r="D1553" s="194"/>
      <c r="E1553" s="194"/>
      <c r="F1553" s="204" t="s">
        <v>547</v>
      </c>
      <c r="G1553" s="194"/>
      <c r="H1553" s="194"/>
      <c r="I1553" s="194"/>
      <c r="J1553" s="194"/>
      <c r="K1553" s="194"/>
      <c r="L1553" s="202" t="str">
        <f>IF(Table1[[#This Row],[INDEX CATEGORY]]="",CONCATENATE("Custom (",Table1[[#This Row],[CUSTOM INDEX]],")"),IF(Table1[[#This Row],[INDEX CATEGORY]]="No index","Custom (None)",INDEX(Index!$C$3:$X$230,MATCH(Table1[[#This Row],[INDEX NUMBER]],Index!$B$3:$B$230,0),MATCH(Table1[[#This Row],[INDEX CATEGORY]],Index!$C$2:$X$2,0))))</f>
        <v>Custom ()</v>
      </c>
      <c r="M1553" s="205"/>
      <c r="N1553" s="206" t="s">
        <v>5</v>
      </c>
      <c r="O1553" s="205" t="s">
        <v>33</v>
      </c>
      <c r="P1553" s="210" t="str">
        <f>IF(Table1[[#This Row],[LIBRARY ID]]="","",Table1[[#This Row],[VOLUME]])</f>
        <v/>
      </c>
      <c r="Q1553" s="210" t="str">
        <f>IF(Table1[[#This Row],[LIBRARY ID]]="","",Table1[[#This Row],[CONCENTRATION]]*Table1[[#This Row],[VOLUME]])</f>
        <v/>
      </c>
      <c r="R1553" s="196" t="s">
        <v>985</v>
      </c>
      <c r="S1553" s="207" t="str">
        <f>IF(Table1[[#This Row],[LIBRARY ID]]="","",CONCATENATE('Sample information'!$B$16,"_",Table1[[#This Row],[PLATE]],"_org_",Table1[[#This Row],[DATE SAMPLE DELIVERY]]))</f>
        <v/>
      </c>
      <c r="T1553" s="121" t="str">
        <f>IF(Table1[[#This Row],[DATE SAMPLE DELIVERY]]="","",(CONCATENATE(20,LEFT(Table1[[#This Row],[DATE SAMPLE DELIVERY]],2),"-",(MID(Table1[[#This Row],[DATE SAMPLE DELIVERY]],3,2)),"-",(RIGHT(Table1[[#This Row],[DATE SAMPLE DELIVERY]],2)))))</f>
        <v/>
      </c>
      <c r="U1553" s="122" t="str">
        <f>IF(Table1[[#This Row],[LIBRARY ID]]="","",IF('Sample information'!$B$22="","RML",'Sample information'!$B$22))</f>
        <v/>
      </c>
      <c r="V1553" s="121" t="s">
        <v>280</v>
      </c>
      <c r="W1553" s="195"/>
      <c r="X1553" s="195"/>
      <c r="Y1553" s="197"/>
      <c r="Z1553" s="197"/>
      <c r="AA1553" s="198"/>
      <c r="AB1553" s="197"/>
      <c r="AC1553" s="199"/>
      <c r="AD1553" s="200"/>
      <c r="AE1553" s="201"/>
      <c r="AF1553" s="195"/>
      <c r="AG1553" s="121"/>
      <c r="AH1553" s="121"/>
      <c r="AI1553" s="121"/>
      <c r="AJ1553" s="121"/>
      <c r="AK1553" s="121"/>
      <c r="AL1553" s="121"/>
      <c r="AM1553" s="121"/>
      <c r="AN1553" s="121"/>
      <c r="AO1553" s="121"/>
      <c r="AP1553" s="121"/>
      <c r="AQ1553" s="121"/>
      <c r="AR1553" s="121"/>
      <c r="AS1553" s="121"/>
      <c r="AT1553" s="121"/>
      <c r="AU1553" s="121"/>
      <c r="AV1553" s="121"/>
      <c r="AW1553" s="121"/>
      <c r="AX1553" s="121"/>
      <c r="AY1553" s="121"/>
      <c r="AZ1553" s="121"/>
      <c r="BA1553" s="121"/>
      <c r="BB1553" s="121"/>
      <c r="BC1553" s="121"/>
      <c r="BD1553" s="121"/>
      <c r="BE1553" s="121"/>
    </row>
    <row r="1554" spans="1:57" s="122" customFormat="1" ht="15">
      <c r="A1554" s="202" t="str">
        <f>IF(Table1[[#This Row],[LIBRARY ID]]="","",CONCATENATE('Sample information'!B$16," #1"," ",Table1[[#This Row],[DATE SAMPLE DELIVERY]]))</f>
        <v/>
      </c>
      <c r="B1554" s="202" t="str">
        <f>IF(Table1[[#This Row],[LIBRARY ID]]="","",CONCATENATE('Sample information'!B$16,"-",Table1[[#This Row],[LIBRARY ID]]))</f>
        <v/>
      </c>
      <c r="C1554" s="194"/>
      <c r="D1554" s="194"/>
      <c r="E1554" s="194"/>
      <c r="F1554" s="204" t="s">
        <v>547</v>
      </c>
      <c r="G1554" s="194"/>
      <c r="H1554" s="194"/>
      <c r="I1554" s="194"/>
      <c r="J1554" s="194"/>
      <c r="K1554" s="194"/>
      <c r="L1554" s="202" t="str">
        <f>IF(Table1[[#This Row],[INDEX CATEGORY]]="",CONCATENATE("Custom (",Table1[[#This Row],[CUSTOM INDEX]],")"),IF(Table1[[#This Row],[INDEX CATEGORY]]="No index","Custom (None)",INDEX(Index!$C$3:$X$230,MATCH(Table1[[#This Row],[INDEX NUMBER]],Index!$B$3:$B$230,0),MATCH(Table1[[#This Row],[INDEX CATEGORY]],Index!$C$2:$X$2,0))))</f>
        <v>Custom ()</v>
      </c>
      <c r="M1554" s="205"/>
      <c r="N1554" s="206" t="s">
        <v>5</v>
      </c>
      <c r="O1554" s="205" t="s">
        <v>34</v>
      </c>
      <c r="P1554" s="210" t="str">
        <f>IF(Table1[[#This Row],[LIBRARY ID]]="","",Table1[[#This Row],[VOLUME]])</f>
        <v/>
      </c>
      <c r="Q1554" s="210" t="str">
        <f>IF(Table1[[#This Row],[LIBRARY ID]]="","",Table1[[#This Row],[CONCENTRATION]]*Table1[[#This Row],[VOLUME]])</f>
        <v/>
      </c>
      <c r="R1554" s="196" t="s">
        <v>985</v>
      </c>
      <c r="S1554" s="207" t="str">
        <f>IF(Table1[[#This Row],[LIBRARY ID]]="","",CONCATENATE('Sample information'!$B$16,"_",Table1[[#This Row],[PLATE]],"_org_",Table1[[#This Row],[DATE SAMPLE DELIVERY]]))</f>
        <v/>
      </c>
      <c r="T1554" s="121" t="str">
        <f>IF(Table1[[#This Row],[DATE SAMPLE DELIVERY]]="","",(CONCATENATE(20,LEFT(Table1[[#This Row],[DATE SAMPLE DELIVERY]],2),"-",(MID(Table1[[#This Row],[DATE SAMPLE DELIVERY]],3,2)),"-",(RIGHT(Table1[[#This Row],[DATE SAMPLE DELIVERY]],2)))))</f>
        <v/>
      </c>
      <c r="U1554" s="122" t="str">
        <f>IF(Table1[[#This Row],[LIBRARY ID]]="","",IF('Sample information'!$B$22="","RML",'Sample information'!$B$22))</f>
        <v/>
      </c>
      <c r="V1554" s="121" t="s">
        <v>280</v>
      </c>
      <c r="W1554" s="195"/>
      <c r="X1554" s="195"/>
      <c r="Y1554" s="197"/>
      <c r="Z1554" s="197"/>
      <c r="AA1554" s="198"/>
      <c r="AB1554" s="197"/>
      <c r="AC1554" s="199"/>
      <c r="AD1554" s="200"/>
      <c r="AE1554" s="201"/>
      <c r="AF1554" s="195"/>
      <c r="AG1554" s="121"/>
      <c r="AH1554" s="121"/>
      <c r="AI1554" s="121"/>
      <c r="AJ1554" s="121"/>
      <c r="AK1554" s="121"/>
      <c r="AL1554" s="121"/>
      <c r="AM1554" s="121"/>
      <c r="AN1554" s="121"/>
      <c r="AO1554" s="121"/>
      <c r="AP1554" s="121"/>
      <c r="AQ1554" s="121"/>
      <c r="AR1554" s="121"/>
      <c r="AS1554" s="121"/>
      <c r="AT1554" s="121"/>
      <c r="AU1554" s="121"/>
      <c r="AV1554" s="121"/>
      <c r="AW1554" s="121"/>
      <c r="AX1554" s="121"/>
      <c r="AY1554" s="121"/>
      <c r="AZ1554" s="121"/>
      <c r="BA1554" s="121"/>
      <c r="BB1554" s="121"/>
      <c r="BC1554" s="121"/>
      <c r="BD1554" s="121"/>
      <c r="BE1554" s="121"/>
    </row>
    <row r="1555" spans="1:57" s="122" customFormat="1" ht="15">
      <c r="A1555" s="202" t="str">
        <f>IF(Table1[[#This Row],[LIBRARY ID]]="","",CONCATENATE('Sample information'!B$16," #1"," ",Table1[[#This Row],[DATE SAMPLE DELIVERY]]))</f>
        <v/>
      </c>
      <c r="B1555" s="202" t="str">
        <f>IF(Table1[[#This Row],[LIBRARY ID]]="","",CONCATENATE('Sample information'!B$16,"-",Table1[[#This Row],[LIBRARY ID]]))</f>
        <v/>
      </c>
      <c r="C1555" s="194"/>
      <c r="D1555" s="194"/>
      <c r="E1555" s="194"/>
      <c r="F1555" s="204" t="s">
        <v>547</v>
      </c>
      <c r="G1555" s="194"/>
      <c r="H1555" s="194"/>
      <c r="I1555" s="194"/>
      <c r="J1555" s="194"/>
      <c r="K1555" s="194"/>
      <c r="L1555" s="202" t="str">
        <f>IF(Table1[[#This Row],[INDEX CATEGORY]]="",CONCATENATE("Custom (",Table1[[#This Row],[CUSTOM INDEX]],")"),IF(Table1[[#This Row],[INDEX CATEGORY]]="No index","Custom (None)",INDEX(Index!$C$3:$X$230,MATCH(Table1[[#This Row],[INDEX NUMBER]],Index!$B$3:$B$230,0),MATCH(Table1[[#This Row],[INDEX CATEGORY]],Index!$C$2:$X$2,0))))</f>
        <v>Custom ()</v>
      </c>
      <c r="M1555" s="205"/>
      <c r="N1555" s="206" t="s">
        <v>5</v>
      </c>
      <c r="O1555" s="205" t="s">
        <v>35</v>
      </c>
      <c r="P1555" s="210" t="str">
        <f>IF(Table1[[#This Row],[LIBRARY ID]]="","",Table1[[#This Row],[VOLUME]])</f>
        <v/>
      </c>
      <c r="Q1555" s="210" t="str">
        <f>IF(Table1[[#This Row],[LIBRARY ID]]="","",Table1[[#This Row],[CONCENTRATION]]*Table1[[#This Row],[VOLUME]])</f>
        <v/>
      </c>
      <c r="R1555" s="196" t="s">
        <v>985</v>
      </c>
      <c r="S1555" s="207" t="str">
        <f>IF(Table1[[#This Row],[LIBRARY ID]]="","",CONCATENATE('Sample information'!$B$16,"_",Table1[[#This Row],[PLATE]],"_org_",Table1[[#This Row],[DATE SAMPLE DELIVERY]]))</f>
        <v/>
      </c>
      <c r="T1555" s="121" t="str">
        <f>IF(Table1[[#This Row],[DATE SAMPLE DELIVERY]]="","",(CONCATENATE(20,LEFT(Table1[[#This Row],[DATE SAMPLE DELIVERY]],2),"-",(MID(Table1[[#This Row],[DATE SAMPLE DELIVERY]],3,2)),"-",(RIGHT(Table1[[#This Row],[DATE SAMPLE DELIVERY]],2)))))</f>
        <v/>
      </c>
      <c r="U1555" s="122" t="str">
        <f>IF(Table1[[#This Row],[LIBRARY ID]]="","",IF('Sample information'!$B$22="","RML",'Sample information'!$B$22))</f>
        <v/>
      </c>
      <c r="V1555" s="121" t="s">
        <v>280</v>
      </c>
      <c r="W1555" s="195"/>
      <c r="X1555" s="195"/>
      <c r="Y1555" s="197"/>
      <c r="Z1555" s="197"/>
      <c r="AA1555" s="198"/>
      <c r="AB1555" s="197"/>
      <c r="AC1555" s="199"/>
      <c r="AD1555" s="200"/>
      <c r="AE1555" s="201"/>
      <c r="AF1555" s="195"/>
      <c r="AG1555" s="121"/>
      <c r="AH1555" s="121"/>
      <c r="AI1555" s="121"/>
      <c r="AJ1555" s="121"/>
      <c r="AK1555" s="121"/>
      <c r="AL1555" s="121"/>
      <c r="AM1555" s="121"/>
      <c r="AN1555" s="121"/>
      <c r="AO1555" s="121"/>
      <c r="AP1555" s="121"/>
      <c r="AQ1555" s="121"/>
      <c r="AR1555" s="121"/>
      <c r="AS1555" s="121"/>
      <c r="AT1555" s="121"/>
      <c r="AU1555" s="121"/>
      <c r="AV1555" s="121"/>
      <c r="AW1555" s="121"/>
      <c r="AX1555" s="121"/>
      <c r="AY1555" s="121"/>
      <c r="AZ1555" s="121"/>
      <c r="BA1555" s="121"/>
      <c r="BB1555" s="121"/>
      <c r="BC1555" s="121"/>
      <c r="BD1555" s="121"/>
      <c r="BE1555" s="121"/>
    </row>
    <row r="1556" spans="1:57" s="122" customFormat="1" ht="15">
      <c r="A1556" s="202" t="str">
        <f>IF(Table1[[#This Row],[LIBRARY ID]]="","",CONCATENATE('Sample information'!B$16," #1"," ",Table1[[#This Row],[DATE SAMPLE DELIVERY]]))</f>
        <v/>
      </c>
      <c r="B1556" s="202" t="str">
        <f>IF(Table1[[#This Row],[LIBRARY ID]]="","",CONCATENATE('Sample information'!B$16,"-",Table1[[#This Row],[LIBRARY ID]]))</f>
        <v/>
      </c>
      <c r="C1556" s="194"/>
      <c r="D1556" s="194"/>
      <c r="E1556" s="194"/>
      <c r="F1556" s="204" t="s">
        <v>547</v>
      </c>
      <c r="G1556" s="194"/>
      <c r="H1556" s="194"/>
      <c r="I1556" s="194"/>
      <c r="J1556" s="194"/>
      <c r="K1556" s="194"/>
      <c r="L1556" s="202" t="str">
        <f>IF(Table1[[#This Row],[INDEX CATEGORY]]="",CONCATENATE("Custom (",Table1[[#This Row],[CUSTOM INDEX]],")"),IF(Table1[[#This Row],[INDEX CATEGORY]]="No index","Custom (None)",INDEX(Index!$C$3:$X$230,MATCH(Table1[[#This Row],[INDEX NUMBER]],Index!$B$3:$B$230,0),MATCH(Table1[[#This Row],[INDEX CATEGORY]],Index!$C$2:$X$2,0))))</f>
        <v>Custom ()</v>
      </c>
      <c r="M1556" s="205"/>
      <c r="N1556" s="206" t="s">
        <v>5</v>
      </c>
      <c r="O1556" s="205" t="s">
        <v>36</v>
      </c>
      <c r="P1556" s="210" t="str">
        <f>IF(Table1[[#This Row],[LIBRARY ID]]="","",Table1[[#This Row],[VOLUME]])</f>
        <v/>
      </c>
      <c r="Q1556" s="210" t="str">
        <f>IF(Table1[[#This Row],[LIBRARY ID]]="","",Table1[[#This Row],[CONCENTRATION]]*Table1[[#This Row],[VOLUME]])</f>
        <v/>
      </c>
      <c r="R1556" s="196" t="s">
        <v>985</v>
      </c>
      <c r="S1556" s="207" t="str">
        <f>IF(Table1[[#This Row],[LIBRARY ID]]="","",CONCATENATE('Sample information'!$B$16,"_",Table1[[#This Row],[PLATE]],"_org_",Table1[[#This Row],[DATE SAMPLE DELIVERY]]))</f>
        <v/>
      </c>
      <c r="T1556" s="121" t="str">
        <f>IF(Table1[[#This Row],[DATE SAMPLE DELIVERY]]="","",(CONCATENATE(20,LEFT(Table1[[#This Row],[DATE SAMPLE DELIVERY]],2),"-",(MID(Table1[[#This Row],[DATE SAMPLE DELIVERY]],3,2)),"-",(RIGHT(Table1[[#This Row],[DATE SAMPLE DELIVERY]],2)))))</f>
        <v/>
      </c>
      <c r="U1556" s="122" t="str">
        <f>IF(Table1[[#This Row],[LIBRARY ID]]="","",IF('Sample information'!$B$22="","RML",'Sample information'!$B$22))</f>
        <v/>
      </c>
      <c r="V1556" s="121" t="s">
        <v>280</v>
      </c>
      <c r="W1556" s="195"/>
      <c r="X1556" s="195"/>
      <c r="Y1556" s="197"/>
      <c r="Z1556" s="197"/>
      <c r="AA1556" s="198"/>
      <c r="AB1556" s="197"/>
      <c r="AC1556" s="199"/>
      <c r="AD1556" s="200"/>
      <c r="AE1556" s="201"/>
      <c r="AF1556" s="195"/>
      <c r="AG1556" s="121"/>
      <c r="AH1556" s="121"/>
      <c r="AI1556" s="121"/>
      <c r="AJ1556" s="121"/>
      <c r="AK1556" s="121"/>
      <c r="AL1556" s="121"/>
      <c r="AM1556" s="121"/>
      <c r="AN1556" s="121"/>
      <c r="AO1556" s="121"/>
      <c r="AP1556" s="121"/>
      <c r="AQ1556" s="121"/>
      <c r="AR1556" s="121"/>
      <c r="AS1556" s="121"/>
      <c r="AT1556" s="121"/>
      <c r="AU1556" s="121"/>
      <c r="AV1556" s="121"/>
      <c r="AW1556" s="121"/>
      <c r="AX1556" s="121"/>
      <c r="AY1556" s="121"/>
      <c r="AZ1556" s="121"/>
      <c r="BA1556" s="121"/>
      <c r="BB1556" s="121"/>
      <c r="BC1556" s="121"/>
      <c r="BD1556" s="121"/>
      <c r="BE1556" s="121"/>
    </row>
    <row r="1557" spans="1:57" s="122" customFormat="1" ht="15">
      <c r="A1557" s="202" t="str">
        <f>IF(Table1[[#This Row],[LIBRARY ID]]="","",CONCATENATE('Sample information'!B$16," #1"," ",Table1[[#This Row],[DATE SAMPLE DELIVERY]]))</f>
        <v/>
      </c>
      <c r="B1557" s="202" t="str">
        <f>IF(Table1[[#This Row],[LIBRARY ID]]="","",CONCATENATE('Sample information'!B$16,"-",Table1[[#This Row],[LIBRARY ID]]))</f>
        <v/>
      </c>
      <c r="C1557" s="194"/>
      <c r="D1557" s="194"/>
      <c r="E1557" s="194"/>
      <c r="F1557" s="204" t="s">
        <v>547</v>
      </c>
      <c r="G1557" s="194"/>
      <c r="H1557" s="194"/>
      <c r="I1557" s="194"/>
      <c r="J1557" s="194"/>
      <c r="K1557" s="194"/>
      <c r="L1557" s="202" t="str">
        <f>IF(Table1[[#This Row],[INDEX CATEGORY]]="",CONCATENATE("Custom (",Table1[[#This Row],[CUSTOM INDEX]],")"),IF(Table1[[#This Row],[INDEX CATEGORY]]="No index","Custom (None)",INDEX(Index!$C$3:$X$230,MATCH(Table1[[#This Row],[INDEX NUMBER]],Index!$B$3:$B$230,0),MATCH(Table1[[#This Row],[INDEX CATEGORY]],Index!$C$2:$X$2,0))))</f>
        <v>Custom ()</v>
      </c>
      <c r="M1557" s="205"/>
      <c r="N1557" s="206" t="s">
        <v>5</v>
      </c>
      <c r="O1557" s="205" t="s">
        <v>37</v>
      </c>
      <c r="P1557" s="210" t="str">
        <f>IF(Table1[[#This Row],[LIBRARY ID]]="","",Table1[[#This Row],[VOLUME]])</f>
        <v/>
      </c>
      <c r="Q1557" s="210" t="str">
        <f>IF(Table1[[#This Row],[LIBRARY ID]]="","",Table1[[#This Row],[CONCENTRATION]]*Table1[[#This Row],[VOLUME]])</f>
        <v/>
      </c>
      <c r="R1557" s="196" t="s">
        <v>985</v>
      </c>
      <c r="S1557" s="207" t="str">
        <f>IF(Table1[[#This Row],[LIBRARY ID]]="","",CONCATENATE('Sample information'!$B$16,"_",Table1[[#This Row],[PLATE]],"_org_",Table1[[#This Row],[DATE SAMPLE DELIVERY]]))</f>
        <v/>
      </c>
      <c r="T1557" s="121" t="str">
        <f>IF(Table1[[#This Row],[DATE SAMPLE DELIVERY]]="","",(CONCATENATE(20,LEFT(Table1[[#This Row],[DATE SAMPLE DELIVERY]],2),"-",(MID(Table1[[#This Row],[DATE SAMPLE DELIVERY]],3,2)),"-",(RIGHT(Table1[[#This Row],[DATE SAMPLE DELIVERY]],2)))))</f>
        <v/>
      </c>
      <c r="U1557" s="122" t="str">
        <f>IF(Table1[[#This Row],[LIBRARY ID]]="","",IF('Sample information'!$B$22="","RML",'Sample information'!$B$22))</f>
        <v/>
      </c>
      <c r="V1557" s="121" t="s">
        <v>280</v>
      </c>
      <c r="W1557" s="195"/>
      <c r="X1557" s="195"/>
      <c r="Y1557" s="197"/>
      <c r="Z1557" s="197"/>
      <c r="AA1557" s="198"/>
      <c r="AB1557" s="197"/>
      <c r="AC1557" s="199"/>
      <c r="AD1557" s="200"/>
      <c r="AE1557" s="201"/>
      <c r="AF1557" s="195"/>
      <c r="AG1557" s="121"/>
      <c r="AH1557" s="121"/>
      <c r="AI1557" s="121"/>
      <c r="AJ1557" s="121"/>
      <c r="AK1557" s="121"/>
      <c r="AL1557" s="121"/>
      <c r="AM1557" s="121"/>
      <c r="AN1557" s="121"/>
      <c r="AO1557" s="121"/>
      <c r="AP1557" s="121"/>
      <c r="AQ1557" s="121"/>
      <c r="AR1557" s="121"/>
      <c r="AS1557" s="121"/>
      <c r="AT1557" s="121"/>
      <c r="AU1557" s="121"/>
      <c r="AV1557" s="121"/>
      <c r="AW1557" s="121"/>
      <c r="AX1557" s="121"/>
      <c r="AY1557" s="121"/>
      <c r="AZ1557" s="121"/>
      <c r="BA1557" s="121"/>
      <c r="BB1557" s="121"/>
      <c r="BC1557" s="121"/>
      <c r="BD1557" s="121"/>
      <c r="BE1557" s="121"/>
    </row>
    <row r="1558" spans="1:57" s="122" customFormat="1" ht="15">
      <c r="A1558" s="202" t="str">
        <f>IF(Table1[[#This Row],[LIBRARY ID]]="","",CONCATENATE('Sample information'!B$16," #1"," ",Table1[[#This Row],[DATE SAMPLE DELIVERY]]))</f>
        <v/>
      </c>
      <c r="B1558" s="202" t="str">
        <f>IF(Table1[[#This Row],[LIBRARY ID]]="","",CONCATENATE('Sample information'!B$16,"-",Table1[[#This Row],[LIBRARY ID]]))</f>
        <v/>
      </c>
      <c r="C1558" s="194"/>
      <c r="D1558" s="194"/>
      <c r="E1558" s="194"/>
      <c r="F1558" s="204" t="s">
        <v>547</v>
      </c>
      <c r="G1558" s="194"/>
      <c r="H1558" s="194"/>
      <c r="I1558" s="194"/>
      <c r="J1558" s="194"/>
      <c r="K1558" s="194"/>
      <c r="L1558" s="202" t="str">
        <f>IF(Table1[[#This Row],[INDEX CATEGORY]]="",CONCATENATE("Custom (",Table1[[#This Row],[CUSTOM INDEX]],")"),IF(Table1[[#This Row],[INDEX CATEGORY]]="No index","Custom (None)",INDEX(Index!$C$3:$X$230,MATCH(Table1[[#This Row],[INDEX NUMBER]],Index!$B$3:$B$230,0),MATCH(Table1[[#This Row],[INDEX CATEGORY]],Index!$C$2:$X$2,0))))</f>
        <v>Custom ()</v>
      </c>
      <c r="M1558" s="205"/>
      <c r="N1558" s="206" t="s">
        <v>5</v>
      </c>
      <c r="O1558" s="205" t="s">
        <v>38</v>
      </c>
      <c r="P1558" s="210" t="str">
        <f>IF(Table1[[#This Row],[LIBRARY ID]]="","",Table1[[#This Row],[VOLUME]])</f>
        <v/>
      </c>
      <c r="Q1558" s="210" t="str">
        <f>IF(Table1[[#This Row],[LIBRARY ID]]="","",Table1[[#This Row],[CONCENTRATION]]*Table1[[#This Row],[VOLUME]])</f>
        <v/>
      </c>
      <c r="R1558" s="196" t="s">
        <v>985</v>
      </c>
      <c r="S1558" s="207" t="str">
        <f>IF(Table1[[#This Row],[LIBRARY ID]]="","",CONCATENATE('Sample information'!$B$16,"_",Table1[[#This Row],[PLATE]],"_org_",Table1[[#This Row],[DATE SAMPLE DELIVERY]]))</f>
        <v/>
      </c>
      <c r="T1558" s="121" t="str">
        <f>IF(Table1[[#This Row],[DATE SAMPLE DELIVERY]]="","",(CONCATENATE(20,LEFT(Table1[[#This Row],[DATE SAMPLE DELIVERY]],2),"-",(MID(Table1[[#This Row],[DATE SAMPLE DELIVERY]],3,2)),"-",(RIGHT(Table1[[#This Row],[DATE SAMPLE DELIVERY]],2)))))</f>
        <v/>
      </c>
      <c r="U1558" s="122" t="str">
        <f>IF(Table1[[#This Row],[LIBRARY ID]]="","",IF('Sample information'!$B$22="","RML",'Sample information'!$B$22))</f>
        <v/>
      </c>
      <c r="V1558" s="121" t="s">
        <v>280</v>
      </c>
      <c r="W1558" s="195"/>
      <c r="X1558" s="195"/>
      <c r="Y1558" s="197"/>
      <c r="Z1558" s="197"/>
      <c r="AA1558" s="198"/>
      <c r="AB1558" s="197"/>
      <c r="AC1558" s="199"/>
      <c r="AD1558" s="200"/>
      <c r="AE1558" s="201"/>
      <c r="AF1558" s="195"/>
      <c r="AG1558" s="121"/>
      <c r="AH1558" s="121"/>
      <c r="AI1558" s="121"/>
      <c r="AJ1558" s="121"/>
      <c r="AK1558" s="121"/>
      <c r="AL1558" s="121"/>
      <c r="AM1558" s="121"/>
      <c r="AN1558" s="121"/>
      <c r="AO1558" s="121"/>
      <c r="AP1558" s="121"/>
      <c r="AQ1558" s="121"/>
      <c r="AR1558" s="121"/>
      <c r="AS1558" s="121"/>
      <c r="AT1558" s="121"/>
      <c r="AU1558" s="121"/>
      <c r="AV1558" s="121"/>
      <c r="AW1558" s="121"/>
      <c r="AX1558" s="121"/>
      <c r="AY1558" s="121"/>
      <c r="AZ1558" s="121"/>
      <c r="BA1558" s="121"/>
      <c r="BB1558" s="121"/>
      <c r="BC1558" s="121"/>
      <c r="BD1558" s="121"/>
      <c r="BE1558" s="121"/>
    </row>
    <row r="1559" spans="1:57" s="122" customFormat="1" ht="15">
      <c r="A1559" s="202" t="str">
        <f>IF(Table1[[#This Row],[LIBRARY ID]]="","",CONCATENATE('Sample information'!B$16," #1"," ",Table1[[#This Row],[DATE SAMPLE DELIVERY]]))</f>
        <v/>
      </c>
      <c r="B1559" s="202" t="str">
        <f>IF(Table1[[#This Row],[LIBRARY ID]]="","",CONCATENATE('Sample information'!B$16,"-",Table1[[#This Row],[LIBRARY ID]]))</f>
        <v/>
      </c>
      <c r="C1559" s="194"/>
      <c r="D1559" s="194"/>
      <c r="E1559" s="194"/>
      <c r="F1559" s="204" t="s">
        <v>547</v>
      </c>
      <c r="G1559" s="194"/>
      <c r="H1559" s="194"/>
      <c r="I1559" s="194"/>
      <c r="J1559" s="194"/>
      <c r="K1559" s="194"/>
      <c r="L1559" s="202" t="str">
        <f>IF(Table1[[#This Row],[INDEX CATEGORY]]="",CONCATENATE("Custom (",Table1[[#This Row],[CUSTOM INDEX]],")"),IF(Table1[[#This Row],[INDEX CATEGORY]]="No index","Custom (None)",INDEX(Index!$C$3:$X$230,MATCH(Table1[[#This Row],[INDEX NUMBER]],Index!$B$3:$B$230,0),MATCH(Table1[[#This Row],[INDEX CATEGORY]],Index!$C$2:$X$2,0))))</f>
        <v>Custom ()</v>
      </c>
      <c r="M1559" s="205"/>
      <c r="N1559" s="206" t="s">
        <v>5</v>
      </c>
      <c r="O1559" s="205" t="s">
        <v>39</v>
      </c>
      <c r="P1559" s="210" t="str">
        <f>IF(Table1[[#This Row],[LIBRARY ID]]="","",Table1[[#This Row],[VOLUME]])</f>
        <v/>
      </c>
      <c r="Q1559" s="210" t="str">
        <f>IF(Table1[[#This Row],[LIBRARY ID]]="","",Table1[[#This Row],[CONCENTRATION]]*Table1[[#This Row],[VOLUME]])</f>
        <v/>
      </c>
      <c r="R1559" s="196" t="s">
        <v>985</v>
      </c>
      <c r="S1559" s="207" t="str">
        <f>IF(Table1[[#This Row],[LIBRARY ID]]="","",CONCATENATE('Sample information'!$B$16,"_",Table1[[#This Row],[PLATE]],"_org_",Table1[[#This Row],[DATE SAMPLE DELIVERY]]))</f>
        <v/>
      </c>
      <c r="T1559" s="121" t="str">
        <f>IF(Table1[[#This Row],[DATE SAMPLE DELIVERY]]="","",(CONCATENATE(20,LEFT(Table1[[#This Row],[DATE SAMPLE DELIVERY]],2),"-",(MID(Table1[[#This Row],[DATE SAMPLE DELIVERY]],3,2)),"-",(RIGHT(Table1[[#This Row],[DATE SAMPLE DELIVERY]],2)))))</f>
        <v/>
      </c>
      <c r="U1559" s="122" t="str">
        <f>IF(Table1[[#This Row],[LIBRARY ID]]="","",IF('Sample information'!$B$22="","RML",'Sample information'!$B$22))</f>
        <v/>
      </c>
      <c r="V1559" s="121" t="s">
        <v>280</v>
      </c>
      <c r="W1559" s="195"/>
      <c r="X1559" s="195"/>
      <c r="Y1559" s="197"/>
      <c r="Z1559" s="197"/>
      <c r="AA1559" s="198"/>
      <c r="AB1559" s="197"/>
      <c r="AC1559" s="199"/>
      <c r="AD1559" s="200"/>
      <c r="AE1559" s="201"/>
      <c r="AF1559" s="195"/>
      <c r="AG1559" s="121"/>
      <c r="AH1559" s="121"/>
      <c r="AI1559" s="121"/>
      <c r="AJ1559" s="121"/>
      <c r="AK1559" s="121"/>
      <c r="AL1559" s="121"/>
      <c r="AM1559" s="121"/>
      <c r="AN1559" s="121"/>
      <c r="AO1559" s="121"/>
      <c r="AP1559" s="121"/>
      <c r="AQ1559" s="121"/>
      <c r="AR1559" s="121"/>
      <c r="AS1559" s="121"/>
      <c r="AT1559" s="121"/>
      <c r="AU1559" s="121"/>
      <c r="AV1559" s="121"/>
      <c r="AW1559" s="121"/>
      <c r="AX1559" s="121"/>
      <c r="AY1559" s="121"/>
      <c r="AZ1559" s="121"/>
      <c r="BA1559" s="121"/>
      <c r="BB1559" s="121"/>
      <c r="BC1559" s="121"/>
      <c r="BD1559" s="121"/>
      <c r="BE1559" s="121"/>
    </row>
    <row r="1560" spans="1:57" s="122" customFormat="1" ht="15">
      <c r="A1560" s="202" t="str">
        <f>IF(Table1[[#This Row],[LIBRARY ID]]="","",CONCATENATE('Sample information'!B$16," #1"," ",Table1[[#This Row],[DATE SAMPLE DELIVERY]]))</f>
        <v/>
      </c>
      <c r="B1560" s="202" t="str">
        <f>IF(Table1[[#This Row],[LIBRARY ID]]="","",CONCATENATE('Sample information'!B$16,"-",Table1[[#This Row],[LIBRARY ID]]))</f>
        <v/>
      </c>
      <c r="C1560" s="194"/>
      <c r="D1560" s="194"/>
      <c r="E1560" s="194"/>
      <c r="F1560" s="204" t="s">
        <v>547</v>
      </c>
      <c r="G1560" s="194"/>
      <c r="H1560" s="194"/>
      <c r="I1560" s="194"/>
      <c r="J1560" s="194"/>
      <c r="K1560" s="194"/>
      <c r="L1560" s="202" t="str">
        <f>IF(Table1[[#This Row],[INDEX CATEGORY]]="",CONCATENATE("Custom (",Table1[[#This Row],[CUSTOM INDEX]],")"),IF(Table1[[#This Row],[INDEX CATEGORY]]="No index","Custom (None)",INDEX(Index!$C$3:$X$230,MATCH(Table1[[#This Row],[INDEX NUMBER]],Index!$B$3:$B$230,0),MATCH(Table1[[#This Row],[INDEX CATEGORY]],Index!$C$2:$X$2,0))))</f>
        <v>Custom ()</v>
      </c>
      <c r="M1560" s="205"/>
      <c r="N1560" s="206" t="s">
        <v>5</v>
      </c>
      <c r="O1560" s="205" t="s">
        <v>40</v>
      </c>
      <c r="P1560" s="210" t="str">
        <f>IF(Table1[[#This Row],[LIBRARY ID]]="","",Table1[[#This Row],[VOLUME]])</f>
        <v/>
      </c>
      <c r="Q1560" s="210" t="str">
        <f>IF(Table1[[#This Row],[LIBRARY ID]]="","",Table1[[#This Row],[CONCENTRATION]]*Table1[[#This Row],[VOLUME]])</f>
        <v/>
      </c>
      <c r="R1560" s="196" t="s">
        <v>985</v>
      </c>
      <c r="S1560" s="207" t="str">
        <f>IF(Table1[[#This Row],[LIBRARY ID]]="","",CONCATENATE('Sample information'!$B$16,"_",Table1[[#This Row],[PLATE]],"_org_",Table1[[#This Row],[DATE SAMPLE DELIVERY]]))</f>
        <v/>
      </c>
      <c r="T1560" s="121" t="str">
        <f>IF(Table1[[#This Row],[DATE SAMPLE DELIVERY]]="","",(CONCATENATE(20,LEFT(Table1[[#This Row],[DATE SAMPLE DELIVERY]],2),"-",(MID(Table1[[#This Row],[DATE SAMPLE DELIVERY]],3,2)),"-",(RIGHT(Table1[[#This Row],[DATE SAMPLE DELIVERY]],2)))))</f>
        <v/>
      </c>
      <c r="U1560" s="122" t="str">
        <f>IF(Table1[[#This Row],[LIBRARY ID]]="","",IF('Sample information'!$B$22="","RML",'Sample information'!$B$22))</f>
        <v/>
      </c>
      <c r="V1560" s="121" t="s">
        <v>280</v>
      </c>
      <c r="W1560" s="195"/>
      <c r="X1560" s="195"/>
      <c r="Y1560" s="197"/>
      <c r="Z1560" s="197"/>
      <c r="AA1560" s="198"/>
      <c r="AB1560" s="197"/>
      <c r="AC1560" s="199"/>
      <c r="AD1560" s="200"/>
      <c r="AE1560" s="201"/>
      <c r="AF1560" s="195"/>
      <c r="AG1560" s="121"/>
      <c r="AH1560" s="121"/>
      <c r="AI1560" s="121"/>
      <c r="AJ1560" s="121"/>
      <c r="AK1560" s="121"/>
      <c r="AL1560" s="121"/>
      <c r="AM1560" s="121"/>
      <c r="AN1560" s="121"/>
      <c r="AO1560" s="121"/>
      <c r="AP1560" s="121"/>
      <c r="AQ1560" s="121"/>
      <c r="AR1560" s="121"/>
      <c r="AS1560" s="121"/>
      <c r="AT1560" s="121"/>
      <c r="AU1560" s="121"/>
      <c r="AV1560" s="121"/>
      <c r="AW1560" s="121"/>
      <c r="AX1560" s="121"/>
      <c r="AY1560" s="121"/>
      <c r="AZ1560" s="121"/>
      <c r="BA1560" s="121"/>
      <c r="BB1560" s="121"/>
      <c r="BC1560" s="121"/>
      <c r="BD1560" s="121"/>
      <c r="BE1560" s="121"/>
    </row>
    <row r="1561" spans="1:57" s="122" customFormat="1" ht="15">
      <c r="A1561" s="202" t="str">
        <f>IF(Table1[[#This Row],[LIBRARY ID]]="","",CONCATENATE('Sample information'!B$16," #1"," ",Table1[[#This Row],[DATE SAMPLE DELIVERY]]))</f>
        <v/>
      </c>
      <c r="B1561" s="202" t="str">
        <f>IF(Table1[[#This Row],[LIBRARY ID]]="","",CONCATENATE('Sample information'!B$16,"-",Table1[[#This Row],[LIBRARY ID]]))</f>
        <v/>
      </c>
      <c r="C1561" s="194"/>
      <c r="D1561" s="194"/>
      <c r="E1561" s="194"/>
      <c r="F1561" s="204" t="s">
        <v>547</v>
      </c>
      <c r="G1561" s="194"/>
      <c r="H1561" s="194"/>
      <c r="I1561" s="194"/>
      <c r="J1561" s="194"/>
      <c r="K1561" s="194"/>
      <c r="L1561" s="202" t="str">
        <f>IF(Table1[[#This Row],[INDEX CATEGORY]]="",CONCATENATE("Custom (",Table1[[#This Row],[CUSTOM INDEX]],")"),IF(Table1[[#This Row],[INDEX CATEGORY]]="No index","Custom (None)",INDEX(Index!$C$3:$X$230,MATCH(Table1[[#This Row],[INDEX NUMBER]],Index!$B$3:$B$230,0),MATCH(Table1[[#This Row],[INDEX CATEGORY]],Index!$C$2:$X$2,0))))</f>
        <v>Custom ()</v>
      </c>
      <c r="M1561" s="205"/>
      <c r="N1561" s="206" t="s">
        <v>5</v>
      </c>
      <c r="O1561" s="205" t="s">
        <v>41</v>
      </c>
      <c r="P1561" s="210" t="str">
        <f>IF(Table1[[#This Row],[LIBRARY ID]]="","",Table1[[#This Row],[VOLUME]])</f>
        <v/>
      </c>
      <c r="Q1561" s="210" t="str">
        <f>IF(Table1[[#This Row],[LIBRARY ID]]="","",Table1[[#This Row],[CONCENTRATION]]*Table1[[#This Row],[VOLUME]])</f>
        <v/>
      </c>
      <c r="R1561" s="196" t="s">
        <v>985</v>
      </c>
      <c r="S1561" s="207" t="str">
        <f>IF(Table1[[#This Row],[LIBRARY ID]]="","",CONCATENATE('Sample information'!$B$16,"_",Table1[[#This Row],[PLATE]],"_org_",Table1[[#This Row],[DATE SAMPLE DELIVERY]]))</f>
        <v/>
      </c>
      <c r="T1561" s="121" t="str">
        <f>IF(Table1[[#This Row],[DATE SAMPLE DELIVERY]]="","",(CONCATENATE(20,LEFT(Table1[[#This Row],[DATE SAMPLE DELIVERY]],2),"-",(MID(Table1[[#This Row],[DATE SAMPLE DELIVERY]],3,2)),"-",(RIGHT(Table1[[#This Row],[DATE SAMPLE DELIVERY]],2)))))</f>
        <v/>
      </c>
      <c r="U1561" s="122" t="str">
        <f>IF(Table1[[#This Row],[LIBRARY ID]]="","",IF('Sample information'!$B$22="","RML",'Sample information'!$B$22))</f>
        <v/>
      </c>
      <c r="V1561" s="121" t="s">
        <v>280</v>
      </c>
      <c r="W1561" s="195"/>
      <c r="X1561" s="195"/>
      <c r="Y1561" s="197"/>
      <c r="Z1561" s="197"/>
      <c r="AA1561" s="198"/>
      <c r="AB1561" s="197"/>
      <c r="AC1561" s="199"/>
      <c r="AD1561" s="200"/>
      <c r="AE1561" s="201"/>
      <c r="AF1561" s="195"/>
      <c r="AG1561" s="121"/>
      <c r="AH1561" s="121"/>
      <c r="AI1561" s="121"/>
      <c r="AJ1561" s="121"/>
      <c r="AK1561" s="121"/>
      <c r="AL1561" s="121"/>
      <c r="AM1561" s="121"/>
      <c r="AN1561" s="121"/>
      <c r="AO1561" s="121"/>
      <c r="AP1561" s="121"/>
      <c r="AQ1561" s="121"/>
      <c r="AR1561" s="121"/>
      <c r="AS1561" s="121"/>
      <c r="AT1561" s="121"/>
      <c r="AU1561" s="121"/>
      <c r="AV1561" s="121"/>
      <c r="AW1561" s="121"/>
      <c r="AX1561" s="121"/>
      <c r="AY1561" s="121"/>
      <c r="AZ1561" s="121"/>
      <c r="BA1561" s="121"/>
      <c r="BB1561" s="121"/>
      <c r="BC1561" s="121"/>
      <c r="BD1561" s="121"/>
      <c r="BE1561" s="121"/>
    </row>
    <row r="1562" spans="1:57" s="122" customFormat="1" ht="15">
      <c r="A1562" s="202" t="str">
        <f>IF(Table1[[#This Row],[LIBRARY ID]]="","",CONCATENATE('Sample information'!B$16," #1"," ",Table1[[#This Row],[DATE SAMPLE DELIVERY]]))</f>
        <v/>
      </c>
      <c r="B1562" s="202" t="str">
        <f>IF(Table1[[#This Row],[LIBRARY ID]]="","",CONCATENATE('Sample information'!B$16,"-",Table1[[#This Row],[LIBRARY ID]]))</f>
        <v/>
      </c>
      <c r="C1562" s="194"/>
      <c r="D1562" s="194"/>
      <c r="E1562" s="194"/>
      <c r="F1562" s="204" t="s">
        <v>547</v>
      </c>
      <c r="G1562" s="194"/>
      <c r="H1562" s="194"/>
      <c r="I1562" s="194"/>
      <c r="J1562" s="194"/>
      <c r="K1562" s="194"/>
      <c r="L1562" s="202" t="str">
        <f>IF(Table1[[#This Row],[INDEX CATEGORY]]="",CONCATENATE("Custom (",Table1[[#This Row],[CUSTOM INDEX]],")"),IF(Table1[[#This Row],[INDEX CATEGORY]]="No index","Custom (None)",INDEX(Index!$C$3:$X$230,MATCH(Table1[[#This Row],[INDEX NUMBER]],Index!$B$3:$B$230,0),MATCH(Table1[[#This Row],[INDEX CATEGORY]],Index!$C$2:$X$2,0))))</f>
        <v>Custom ()</v>
      </c>
      <c r="M1562" s="205"/>
      <c r="N1562" s="206" t="s">
        <v>5</v>
      </c>
      <c r="O1562" s="205" t="s">
        <v>42</v>
      </c>
      <c r="P1562" s="210" t="str">
        <f>IF(Table1[[#This Row],[LIBRARY ID]]="","",Table1[[#This Row],[VOLUME]])</f>
        <v/>
      </c>
      <c r="Q1562" s="210" t="str">
        <f>IF(Table1[[#This Row],[LIBRARY ID]]="","",Table1[[#This Row],[CONCENTRATION]]*Table1[[#This Row],[VOLUME]])</f>
        <v/>
      </c>
      <c r="R1562" s="196" t="s">
        <v>985</v>
      </c>
      <c r="S1562" s="207" t="str">
        <f>IF(Table1[[#This Row],[LIBRARY ID]]="","",CONCATENATE('Sample information'!$B$16,"_",Table1[[#This Row],[PLATE]],"_org_",Table1[[#This Row],[DATE SAMPLE DELIVERY]]))</f>
        <v/>
      </c>
      <c r="T1562" s="121" t="str">
        <f>IF(Table1[[#This Row],[DATE SAMPLE DELIVERY]]="","",(CONCATENATE(20,LEFT(Table1[[#This Row],[DATE SAMPLE DELIVERY]],2),"-",(MID(Table1[[#This Row],[DATE SAMPLE DELIVERY]],3,2)),"-",(RIGHT(Table1[[#This Row],[DATE SAMPLE DELIVERY]],2)))))</f>
        <v/>
      </c>
      <c r="U1562" s="122" t="str">
        <f>IF(Table1[[#This Row],[LIBRARY ID]]="","",IF('Sample information'!$B$22="","RML",'Sample information'!$B$22))</f>
        <v/>
      </c>
      <c r="V1562" s="121" t="s">
        <v>280</v>
      </c>
      <c r="W1562" s="195"/>
      <c r="X1562" s="195"/>
      <c r="Y1562" s="197"/>
      <c r="Z1562" s="197"/>
      <c r="AA1562" s="198"/>
      <c r="AB1562" s="197"/>
      <c r="AC1562" s="199"/>
      <c r="AD1562" s="200"/>
      <c r="AE1562" s="201"/>
      <c r="AF1562" s="195"/>
      <c r="AG1562" s="121"/>
      <c r="AH1562" s="121"/>
      <c r="AI1562" s="121"/>
      <c r="AJ1562" s="121"/>
      <c r="AK1562" s="121"/>
      <c r="AL1562" s="121"/>
      <c r="AM1562" s="121"/>
      <c r="AN1562" s="121"/>
      <c r="AO1562" s="121"/>
      <c r="AP1562" s="121"/>
      <c r="AQ1562" s="121"/>
      <c r="AR1562" s="121"/>
      <c r="AS1562" s="121"/>
      <c r="AT1562" s="121"/>
      <c r="AU1562" s="121"/>
      <c r="AV1562" s="121"/>
      <c r="AW1562" s="121"/>
      <c r="AX1562" s="121"/>
      <c r="AY1562" s="121"/>
      <c r="AZ1562" s="121"/>
      <c r="BA1562" s="121"/>
      <c r="BB1562" s="121"/>
      <c r="BC1562" s="121"/>
      <c r="BD1562" s="121"/>
      <c r="BE1562" s="121"/>
    </row>
    <row r="1563" spans="1:57" s="122" customFormat="1" ht="15">
      <c r="A1563" s="202" t="str">
        <f>IF(Table1[[#This Row],[LIBRARY ID]]="","",CONCATENATE('Sample information'!B$16," #1"," ",Table1[[#This Row],[DATE SAMPLE DELIVERY]]))</f>
        <v/>
      </c>
      <c r="B1563" s="202" t="str">
        <f>IF(Table1[[#This Row],[LIBRARY ID]]="","",CONCATENATE('Sample information'!B$16,"-",Table1[[#This Row],[LIBRARY ID]]))</f>
        <v/>
      </c>
      <c r="C1563" s="194"/>
      <c r="D1563" s="194"/>
      <c r="E1563" s="194"/>
      <c r="F1563" s="204" t="s">
        <v>547</v>
      </c>
      <c r="G1563" s="194"/>
      <c r="H1563" s="194"/>
      <c r="I1563" s="194"/>
      <c r="J1563" s="194"/>
      <c r="K1563" s="194"/>
      <c r="L1563" s="202" t="str">
        <f>IF(Table1[[#This Row],[INDEX CATEGORY]]="",CONCATENATE("Custom (",Table1[[#This Row],[CUSTOM INDEX]],")"),IF(Table1[[#This Row],[INDEX CATEGORY]]="No index","Custom (None)",INDEX(Index!$C$3:$X$230,MATCH(Table1[[#This Row],[INDEX NUMBER]],Index!$B$3:$B$230,0),MATCH(Table1[[#This Row],[INDEX CATEGORY]],Index!$C$2:$X$2,0))))</f>
        <v>Custom ()</v>
      </c>
      <c r="M1563" s="205"/>
      <c r="N1563" s="206" t="s">
        <v>5</v>
      </c>
      <c r="O1563" s="205" t="s">
        <v>43</v>
      </c>
      <c r="P1563" s="210" t="str">
        <f>IF(Table1[[#This Row],[LIBRARY ID]]="","",Table1[[#This Row],[VOLUME]])</f>
        <v/>
      </c>
      <c r="Q1563" s="210" t="str">
        <f>IF(Table1[[#This Row],[LIBRARY ID]]="","",Table1[[#This Row],[CONCENTRATION]]*Table1[[#This Row],[VOLUME]])</f>
        <v/>
      </c>
      <c r="R1563" s="196" t="s">
        <v>985</v>
      </c>
      <c r="S1563" s="207" t="str">
        <f>IF(Table1[[#This Row],[LIBRARY ID]]="","",CONCATENATE('Sample information'!$B$16,"_",Table1[[#This Row],[PLATE]],"_org_",Table1[[#This Row],[DATE SAMPLE DELIVERY]]))</f>
        <v/>
      </c>
      <c r="T1563" s="121" t="str">
        <f>IF(Table1[[#This Row],[DATE SAMPLE DELIVERY]]="","",(CONCATENATE(20,LEFT(Table1[[#This Row],[DATE SAMPLE DELIVERY]],2),"-",(MID(Table1[[#This Row],[DATE SAMPLE DELIVERY]],3,2)),"-",(RIGHT(Table1[[#This Row],[DATE SAMPLE DELIVERY]],2)))))</f>
        <v/>
      </c>
      <c r="U1563" s="122" t="str">
        <f>IF(Table1[[#This Row],[LIBRARY ID]]="","",IF('Sample information'!$B$22="","RML",'Sample information'!$B$22))</f>
        <v/>
      </c>
      <c r="V1563" s="121" t="s">
        <v>280</v>
      </c>
      <c r="W1563" s="195"/>
      <c r="X1563" s="195"/>
      <c r="Y1563" s="197"/>
      <c r="Z1563" s="197"/>
      <c r="AA1563" s="198"/>
      <c r="AB1563" s="197"/>
      <c r="AC1563" s="199"/>
      <c r="AD1563" s="200"/>
      <c r="AE1563" s="201"/>
      <c r="AF1563" s="195"/>
      <c r="AG1563" s="121"/>
      <c r="AH1563" s="121"/>
      <c r="AI1563" s="121"/>
      <c r="AJ1563" s="121"/>
      <c r="AK1563" s="121"/>
      <c r="AL1563" s="121"/>
      <c r="AM1563" s="121"/>
      <c r="AN1563" s="121"/>
      <c r="AO1563" s="121"/>
      <c r="AP1563" s="121"/>
      <c r="AQ1563" s="121"/>
      <c r="AR1563" s="121"/>
      <c r="AS1563" s="121"/>
      <c r="AT1563" s="121"/>
      <c r="AU1563" s="121"/>
      <c r="AV1563" s="121"/>
      <c r="AW1563" s="121"/>
      <c r="AX1563" s="121"/>
      <c r="AY1563" s="121"/>
      <c r="AZ1563" s="121"/>
      <c r="BA1563" s="121"/>
      <c r="BB1563" s="121"/>
      <c r="BC1563" s="121"/>
      <c r="BD1563" s="121"/>
      <c r="BE1563" s="121"/>
    </row>
    <row r="1564" spans="1:57" s="122" customFormat="1" ht="15">
      <c r="A1564" s="202" t="str">
        <f>IF(Table1[[#This Row],[LIBRARY ID]]="","",CONCATENATE('Sample information'!B$16," #1"," ",Table1[[#This Row],[DATE SAMPLE DELIVERY]]))</f>
        <v/>
      </c>
      <c r="B1564" s="202" t="str">
        <f>IF(Table1[[#This Row],[LIBRARY ID]]="","",CONCATENATE('Sample information'!B$16,"-",Table1[[#This Row],[LIBRARY ID]]))</f>
        <v/>
      </c>
      <c r="C1564" s="194"/>
      <c r="D1564" s="194"/>
      <c r="E1564" s="194"/>
      <c r="F1564" s="204" t="s">
        <v>547</v>
      </c>
      <c r="G1564" s="194"/>
      <c r="H1564" s="194"/>
      <c r="I1564" s="194"/>
      <c r="J1564" s="194"/>
      <c r="K1564" s="194"/>
      <c r="L1564" s="202" t="str">
        <f>IF(Table1[[#This Row],[INDEX CATEGORY]]="",CONCATENATE("Custom (",Table1[[#This Row],[CUSTOM INDEX]],")"),IF(Table1[[#This Row],[INDEX CATEGORY]]="No index","Custom (None)",INDEX(Index!$C$3:$X$230,MATCH(Table1[[#This Row],[INDEX NUMBER]],Index!$B$3:$B$230,0),MATCH(Table1[[#This Row],[INDEX CATEGORY]],Index!$C$2:$X$2,0))))</f>
        <v>Custom ()</v>
      </c>
      <c r="M1564" s="205"/>
      <c r="N1564" s="206" t="s">
        <v>5</v>
      </c>
      <c r="O1564" s="205" t="s">
        <v>44</v>
      </c>
      <c r="P1564" s="210" t="str">
        <f>IF(Table1[[#This Row],[LIBRARY ID]]="","",Table1[[#This Row],[VOLUME]])</f>
        <v/>
      </c>
      <c r="Q1564" s="210" t="str">
        <f>IF(Table1[[#This Row],[LIBRARY ID]]="","",Table1[[#This Row],[CONCENTRATION]]*Table1[[#This Row],[VOLUME]])</f>
        <v/>
      </c>
      <c r="R1564" s="196" t="s">
        <v>985</v>
      </c>
      <c r="S1564" s="207" t="str">
        <f>IF(Table1[[#This Row],[LIBRARY ID]]="","",CONCATENATE('Sample information'!$B$16,"_",Table1[[#This Row],[PLATE]],"_org_",Table1[[#This Row],[DATE SAMPLE DELIVERY]]))</f>
        <v/>
      </c>
      <c r="T1564" s="121" t="str">
        <f>IF(Table1[[#This Row],[DATE SAMPLE DELIVERY]]="","",(CONCATENATE(20,LEFT(Table1[[#This Row],[DATE SAMPLE DELIVERY]],2),"-",(MID(Table1[[#This Row],[DATE SAMPLE DELIVERY]],3,2)),"-",(RIGHT(Table1[[#This Row],[DATE SAMPLE DELIVERY]],2)))))</f>
        <v/>
      </c>
      <c r="U1564" s="122" t="str">
        <f>IF(Table1[[#This Row],[LIBRARY ID]]="","",IF('Sample information'!$B$22="","RML",'Sample information'!$B$22))</f>
        <v/>
      </c>
      <c r="V1564" s="121" t="s">
        <v>280</v>
      </c>
      <c r="W1564" s="195"/>
      <c r="X1564" s="195"/>
      <c r="Y1564" s="197"/>
      <c r="Z1564" s="197"/>
      <c r="AA1564" s="198"/>
      <c r="AB1564" s="197"/>
      <c r="AC1564" s="199"/>
      <c r="AD1564" s="200"/>
      <c r="AE1564" s="201"/>
      <c r="AF1564" s="195"/>
      <c r="AG1564" s="121"/>
      <c r="AH1564" s="121"/>
      <c r="AI1564" s="121"/>
      <c r="AJ1564" s="121"/>
      <c r="AK1564" s="121"/>
      <c r="AL1564" s="121"/>
      <c r="AM1564" s="121"/>
      <c r="AN1564" s="121"/>
      <c r="AO1564" s="121"/>
      <c r="AP1564" s="121"/>
      <c r="AQ1564" s="121"/>
      <c r="AR1564" s="121"/>
      <c r="AS1564" s="121"/>
      <c r="AT1564" s="121"/>
      <c r="AU1564" s="121"/>
      <c r="AV1564" s="121"/>
      <c r="AW1564" s="121"/>
      <c r="AX1564" s="121"/>
      <c r="AY1564" s="121"/>
      <c r="AZ1564" s="121"/>
      <c r="BA1564" s="121"/>
      <c r="BB1564" s="121"/>
      <c r="BC1564" s="121"/>
      <c r="BD1564" s="121"/>
      <c r="BE1564" s="121"/>
    </row>
    <row r="1565" spans="1:57" s="122" customFormat="1" ht="15">
      <c r="A1565" s="202" t="str">
        <f>IF(Table1[[#This Row],[LIBRARY ID]]="","",CONCATENATE('Sample information'!B$16," #1"," ",Table1[[#This Row],[DATE SAMPLE DELIVERY]]))</f>
        <v/>
      </c>
      <c r="B1565" s="202" t="str">
        <f>IF(Table1[[#This Row],[LIBRARY ID]]="","",CONCATENATE('Sample information'!B$16,"-",Table1[[#This Row],[LIBRARY ID]]))</f>
        <v/>
      </c>
      <c r="C1565" s="194"/>
      <c r="D1565" s="194"/>
      <c r="E1565" s="194"/>
      <c r="F1565" s="204" t="s">
        <v>547</v>
      </c>
      <c r="G1565" s="194"/>
      <c r="H1565" s="194"/>
      <c r="I1565" s="194"/>
      <c r="J1565" s="194"/>
      <c r="K1565" s="194"/>
      <c r="L1565" s="202" t="str">
        <f>IF(Table1[[#This Row],[INDEX CATEGORY]]="",CONCATENATE("Custom (",Table1[[#This Row],[CUSTOM INDEX]],")"),IF(Table1[[#This Row],[INDEX CATEGORY]]="No index","Custom (None)",INDEX(Index!$C$3:$X$230,MATCH(Table1[[#This Row],[INDEX NUMBER]],Index!$B$3:$B$230,0),MATCH(Table1[[#This Row],[INDEX CATEGORY]],Index!$C$2:$X$2,0))))</f>
        <v>Custom ()</v>
      </c>
      <c r="M1565" s="205"/>
      <c r="N1565" s="206" t="s">
        <v>5</v>
      </c>
      <c r="O1565" s="205" t="s">
        <v>45</v>
      </c>
      <c r="P1565" s="210" t="str">
        <f>IF(Table1[[#This Row],[LIBRARY ID]]="","",Table1[[#This Row],[VOLUME]])</f>
        <v/>
      </c>
      <c r="Q1565" s="210" t="str">
        <f>IF(Table1[[#This Row],[LIBRARY ID]]="","",Table1[[#This Row],[CONCENTRATION]]*Table1[[#This Row],[VOLUME]])</f>
        <v/>
      </c>
      <c r="R1565" s="196" t="s">
        <v>985</v>
      </c>
      <c r="S1565" s="207" t="str">
        <f>IF(Table1[[#This Row],[LIBRARY ID]]="","",CONCATENATE('Sample information'!$B$16,"_",Table1[[#This Row],[PLATE]],"_org_",Table1[[#This Row],[DATE SAMPLE DELIVERY]]))</f>
        <v/>
      </c>
      <c r="T1565" s="121" t="str">
        <f>IF(Table1[[#This Row],[DATE SAMPLE DELIVERY]]="","",(CONCATENATE(20,LEFT(Table1[[#This Row],[DATE SAMPLE DELIVERY]],2),"-",(MID(Table1[[#This Row],[DATE SAMPLE DELIVERY]],3,2)),"-",(RIGHT(Table1[[#This Row],[DATE SAMPLE DELIVERY]],2)))))</f>
        <v/>
      </c>
      <c r="U1565" s="122" t="str">
        <f>IF(Table1[[#This Row],[LIBRARY ID]]="","",IF('Sample information'!$B$22="","RML",'Sample information'!$B$22))</f>
        <v/>
      </c>
      <c r="V1565" s="121" t="s">
        <v>280</v>
      </c>
      <c r="W1565" s="195"/>
      <c r="X1565" s="195"/>
      <c r="Y1565" s="197"/>
      <c r="Z1565" s="197"/>
      <c r="AA1565" s="198"/>
      <c r="AB1565" s="197"/>
      <c r="AC1565" s="199"/>
      <c r="AD1565" s="200"/>
      <c r="AE1565" s="201"/>
      <c r="AF1565" s="195"/>
      <c r="AG1565" s="121"/>
      <c r="AH1565" s="121"/>
      <c r="AI1565" s="121"/>
      <c r="AJ1565" s="121"/>
      <c r="AK1565" s="121"/>
      <c r="AL1565" s="121"/>
      <c r="AM1565" s="121"/>
      <c r="AN1565" s="121"/>
      <c r="AO1565" s="121"/>
      <c r="AP1565" s="121"/>
      <c r="AQ1565" s="121"/>
      <c r="AR1565" s="121"/>
      <c r="AS1565" s="121"/>
      <c r="AT1565" s="121"/>
      <c r="AU1565" s="121"/>
      <c r="AV1565" s="121"/>
      <c r="AW1565" s="121"/>
      <c r="AX1565" s="121"/>
      <c r="AY1565" s="121"/>
      <c r="AZ1565" s="121"/>
      <c r="BA1565" s="121"/>
      <c r="BB1565" s="121"/>
      <c r="BC1565" s="121"/>
      <c r="BD1565" s="121"/>
      <c r="BE1565" s="121"/>
    </row>
    <row r="1566" spans="1:57" s="122" customFormat="1" ht="15">
      <c r="A1566" s="202" t="str">
        <f>IF(Table1[[#This Row],[LIBRARY ID]]="","",CONCATENATE('Sample information'!B$16," #1"," ",Table1[[#This Row],[DATE SAMPLE DELIVERY]]))</f>
        <v/>
      </c>
      <c r="B1566" s="202" t="str">
        <f>IF(Table1[[#This Row],[LIBRARY ID]]="","",CONCATENATE('Sample information'!B$16,"-",Table1[[#This Row],[LIBRARY ID]]))</f>
        <v/>
      </c>
      <c r="C1566" s="194"/>
      <c r="D1566" s="194"/>
      <c r="E1566" s="194"/>
      <c r="F1566" s="204" t="s">
        <v>547</v>
      </c>
      <c r="G1566" s="194"/>
      <c r="H1566" s="194"/>
      <c r="I1566" s="194"/>
      <c r="J1566" s="194"/>
      <c r="K1566" s="194"/>
      <c r="L1566" s="202" t="str">
        <f>IF(Table1[[#This Row],[INDEX CATEGORY]]="",CONCATENATE("Custom (",Table1[[#This Row],[CUSTOM INDEX]],")"),IF(Table1[[#This Row],[INDEX CATEGORY]]="No index","Custom (None)",INDEX(Index!$C$3:$X$230,MATCH(Table1[[#This Row],[INDEX NUMBER]],Index!$B$3:$B$230,0),MATCH(Table1[[#This Row],[INDEX CATEGORY]],Index!$C$2:$X$2,0))))</f>
        <v>Custom ()</v>
      </c>
      <c r="M1566" s="205"/>
      <c r="N1566" s="206" t="s">
        <v>5</v>
      </c>
      <c r="O1566" s="205" t="s">
        <v>46</v>
      </c>
      <c r="P1566" s="210" t="str">
        <f>IF(Table1[[#This Row],[LIBRARY ID]]="","",Table1[[#This Row],[VOLUME]])</f>
        <v/>
      </c>
      <c r="Q1566" s="210" t="str">
        <f>IF(Table1[[#This Row],[LIBRARY ID]]="","",Table1[[#This Row],[CONCENTRATION]]*Table1[[#This Row],[VOLUME]])</f>
        <v/>
      </c>
      <c r="R1566" s="196" t="s">
        <v>985</v>
      </c>
      <c r="S1566" s="207" t="str">
        <f>IF(Table1[[#This Row],[LIBRARY ID]]="","",CONCATENATE('Sample information'!$B$16,"_",Table1[[#This Row],[PLATE]],"_org_",Table1[[#This Row],[DATE SAMPLE DELIVERY]]))</f>
        <v/>
      </c>
      <c r="T1566" s="121" t="str">
        <f>IF(Table1[[#This Row],[DATE SAMPLE DELIVERY]]="","",(CONCATENATE(20,LEFT(Table1[[#This Row],[DATE SAMPLE DELIVERY]],2),"-",(MID(Table1[[#This Row],[DATE SAMPLE DELIVERY]],3,2)),"-",(RIGHT(Table1[[#This Row],[DATE SAMPLE DELIVERY]],2)))))</f>
        <v/>
      </c>
      <c r="U1566" s="122" t="str">
        <f>IF(Table1[[#This Row],[LIBRARY ID]]="","",IF('Sample information'!$B$22="","RML",'Sample information'!$B$22))</f>
        <v/>
      </c>
      <c r="V1566" s="121" t="s">
        <v>280</v>
      </c>
      <c r="W1566" s="195"/>
      <c r="X1566" s="195"/>
      <c r="Y1566" s="197"/>
      <c r="Z1566" s="197"/>
      <c r="AA1566" s="198"/>
      <c r="AB1566" s="197"/>
      <c r="AC1566" s="199"/>
      <c r="AD1566" s="200"/>
      <c r="AE1566" s="201"/>
      <c r="AF1566" s="195"/>
      <c r="AG1566" s="121"/>
      <c r="AH1566" s="121"/>
      <c r="AI1566" s="121"/>
      <c r="AJ1566" s="121"/>
      <c r="AK1566" s="121"/>
      <c r="AL1566" s="121"/>
      <c r="AM1566" s="121"/>
      <c r="AN1566" s="121"/>
      <c r="AO1566" s="121"/>
      <c r="AP1566" s="121"/>
      <c r="AQ1566" s="121"/>
      <c r="AR1566" s="121"/>
      <c r="AS1566" s="121"/>
      <c r="AT1566" s="121"/>
      <c r="AU1566" s="121"/>
      <c r="AV1566" s="121"/>
      <c r="AW1566" s="121"/>
      <c r="AX1566" s="121"/>
      <c r="AY1566" s="121"/>
      <c r="AZ1566" s="121"/>
      <c r="BA1566" s="121"/>
      <c r="BB1566" s="121"/>
      <c r="BC1566" s="121"/>
      <c r="BD1566" s="121"/>
      <c r="BE1566" s="121"/>
    </row>
    <row r="1567" spans="1:57" s="122" customFormat="1" ht="15">
      <c r="A1567" s="202" t="str">
        <f>IF(Table1[[#This Row],[LIBRARY ID]]="","",CONCATENATE('Sample information'!B$16," #1"," ",Table1[[#This Row],[DATE SAMPLE DELIVERY]]))</f>
        <v/>
      </c>
      <c r="B1567" s="202" t="str">
        <f>IF(Table1[[#This Row],[LIBRARY ID]]="","",CONCATENATE('Sample information'!B$16,"-",Table1[[#This Row],[LIBRARY ID]]))</f>
        <v/>
      </c>
      <c r="C1567" s="194"/>
      <c r="D1567" s="194"/>
      <c r="E1567" s="194"/>
      <c r="F1567" s="204" t="s">
        <v>547</v>
      </c>
      <c r="G1567" s="194"/>
      <c r="H1567" s="194"/>
      <c r="I1567" s="194"/>
      <c r="J1567" s="194"/>
      <c r="K1567" s="194"/>
      <c r="L1567" s="202" t="str">
        <f>IF(Table1[[#This Row],[INDEX CATEGORY]]="",CONCATENATE("Custom (",Table1[[#This Row],[CUSTOM INDEX]],")"),IF(Table1[[#This Row],[INDEX CATEGORY]]="No index","Custom (None)",INDEX(Index!$C$3:$X$230,MATCH(Table1[[#This Row],[INDEX NUMBER]],Index!$B$3:$B$230,0),MATCH(Table1[[#This Row],[INDEX CATEGORY]],Index!$C$2:$X$2,0))))</f>
        <v>Custom ()</v>
      </c>
      <c r="M1567" s="205"/>
      <c r="N1567" s="206" t="s">
        <v>5</v>
      </c>
      <c r="O1567" s="205" t="s">
        <v>47</v>
      </c>
      <c r="P1567" s="210" t="str">
        <f>IF(Table1[[#This Row],[LIBRARY ID]]="","",Table1[[#This Row],[VOLUME]])</f>
        <v/>
      </c>
      <c r="Q1567" s="210" t="str">
        <f>IF(Table1[[#This Row],[LIBRARY ID]]="","",Table1[[#This Row],[CONCENTRATION]]*Table1[[#This Row],[VOLUME]])</f>
        <v/>
      </c>
      <c r="R1567" s="196" t="s">
        <v>985</v>
      </c>
      <c r="S1567" s="207" t="str">
        <f>IF(Table1[[#This Row],[LIBRARY ID]]="","",CONCATENATE('Sample information'!$B$16,"_",Table1[[#This Row],[PLATE]],"_org_",Table1[[#This Row],[DATE SAMPLE DELIVERY]]))</f>
        <v/>
      </c>
      <c r="T1567" s="121" t="str">
        <f>IF(Table1[[#This Row],[DATE SAMPLE DELIVERY]]="","",(CONCATENATE(20,LEFT(Table1[[#This Row],[DATE SAMPLE DELIVERY]],2),"-",(MID(Table1[[#This Row],[DATE SAMPLE DELIVERY]],3,2)),"-",(RIGHT(Table1[[#This Row],[DATE SAMPLE DELIVERY]],2)))))</f>
        <v/>
      </c>
      <c r="U1567" s="122" t="str">
        <f>IF(Table1[[#This Row],[LIBRARY ID]]="","",IF('Sample information'!$B$22="","RML",'Sample information'!$B$22))</f>
        <v/>
      </c>
      <c r="V1567" s="121" t="s">
        <v>280</v>
      </c>
      <c r="W1567" s="195"/>
      <c r="X1567" s="195"/>
      <c r="Y1567" s="197"/>
      <c r="Z1567" s="197"/>
      <c r="AA1567" s="198"/>
      <c r="AB1567" s="197"/>
      <c r="AC1567" s="199"/>
      <c r="AD1567" s="200"/>
      <c r="AE1567" s="201"/>
      <c r="AF1567" s="195"/>
      <c r="AG1567" s="121"/>
      <c r="AH1567" s="121"/>
      <c r="AI1567" s="121"/>
      <c r="AJ1567" s="121"/>
      <c r="AK1567" s="121"/>
      <c r="AL1567" s="121"/>
      <c r="AM1567" s="121"/>
      <c r="AN1567" s="121"/>
      <c r="AO1567" s="121"/>
      <c r="AP1567" s="121"/>
      <c r="AQ1567" s="121"/>
      <c r="AR1567" s="121"/>
      <c r="AS1567" s="121"/>
      <c r="AT1567" s="121"/>
      <c r="AU1567" s="121"/>
      <c r="AV1567" s="121"/>
      <c r="AW1567" s="121"/>
      <c r="AX1567" s="121"/>
      <c r="AY1567" s="121"/>
      <c r="AZ1567" s="121"/>
      <c r="BA1567" s="121"/>
      <c r="BB1567" s="121"/>
      <c r="BC1567" s="121"/>
      <c r="BD1567" s="121"/>
      <c r="BE1567" s="121"/>
    </row>
    <row r="1568" spans="1:57" s="122" customFormat="1" ht="15">
      <c r="A1568" s="202" t="str">
        <f>IF(Table1[[#This Row],[LIBRARY ID]]="","",CONCATENATE('Sample information'!B$16," #1"," ",Table1[[#This Row],[DATE SAMPLE DELIVERY]]))</f>
        <v/>
      </c>
      <c r="B1568" s="202" t="str">
        <f>IF(Table1[[#This Row],[LIBRARY ID]]="","",CONCATENATE('Sample information'!B$16,"-",Table1[[#This Row],[LIBRARY ID]]))</f>
        <v/>
      </c>
      <c r="C1568" s="194"/>
      <c r="D1568" s="194"/>
      <c r="E1568" s="194"/>
      <c r="F1568" s="204" t="s">
        <v>547</v>
      </c>
      <c r="G1568" s="194"/>
      <c r="H1568" s="194"/>
      <c r="I1568" s="194"/>
      <c r="J1568" s="194"/>
      <c r="K1568" s="194"/>
      <c r="L1568" s="202" t="str">
        <f>IF(Table1[[#This Row],[INDEX CATEGORY]]="",CONCATENATE("Custom (",Table1[[#This Row],[CUSTOM INDEX]],")"),IF(Table1[[#This Row],[INDEX CATEGORY]]="No index","Custom (None)",INDEX(Index!$C$3:$X$230,MATCH(Table1[[#This Row],[INDEX NUMBER]],Index!$B$3:$B$230,0),MATCH(Table1[[#This Row],[INDEX CATEGORY]],Index!$C$2:$X$2,0))))</f>
        <v>Custom ()</v>
      </c>
      <c r="M1568" s="205"/>
      <c r="N1568" s="206" t="s">
        <v>5</v>
      </c>
      <c r="O1568" s="205" t="s">
        <v>48</v>
      </c>
      <c r="P1568" s="210" t="str">
        <f>IF(Table1[[#This Row],[LIBRARY ID]]="","",Table1[[#This Row],[VOLUME]])</f>
        <v/>
      </c>
      <c r="Q1568" s="210" t="str">
        <f>IF(Table1[[#This Row],[LIBRARY ID]]="","",Table1[[#This Row],[CONCENTRATION]]*Table1[[#This Row],[VOLUME]])</f>
        <v/>
      </c>
      <c r="R1568" s="196" t="s">
        <v>985</v>
      </c>
      <c r="S1568" s="207" t="str">
        <f>IF(Table1[[#This Row],[LIBRARY ID]]="","",CONCATENATE('Sample information'!$B$16,"_",Table1[[#This Row],[PLATE]],"_org_",Table1[[#This Row],[DATE SAMPLE DELIVERY]]))</f>
        <v/>
      </c>
      <c r="T1568" s="121" t="str">
        <f>IF(Table1[[#This Row],[DATE SAMPLE DELIVERY]]="","",(CONCATENATE(20,LEFT(Table1[[#This Row],[DATE SAMPLE DELIVERY]],2),"-",(MID(Table1[[#This Row],[DATE SAMPLE DELIVERY]],3,2)),"-",(RIGHT(Table1[[#This Row],[DATE SAMPLE DELIVERY]],2)))))</f>
        <v/>
      </c>
      <c r="U1568" s="122" t="str">
        <f>IF(Table1[[#This Row],[LIBRARY ID]]="","",IF('Sample information'!$B$22="","RML",'Sample information'!$B$22))</f>
        <v/>
      </c>
      <c r="V1568" s="121" t="s">
        <v>280</v>
      </c>
      <c r="W1568" s="195"/>
      <c r="X1568" s="195"/>
      <c r="Y1568" s="197"/>
      <c r="Z1568" s="197"/>
      <c r="AA1568" s="198"/>
      <c r="AB1568" s="197"/>
      <c r="AC1568" s="199"/>
      <c r="AD1568" s="200"/>
      <c r="AE1568" s="201"/>
      <c r="AF1568" s="195"/>
      <c r="AG1568" s="121"/>
      <c r="AH1568" s="121"/>
      <c r="AI1568" s="121"/>
      <c r="AJ1568" s="121"/>
      <c r="AK1568" s="121"/>
      <c r="AL1568" s="121"/>
      <c r="AM1568" s="121"/>
      <c r="AN1568" s="121"/>
      <c r="AO1568" s="121"/>
      <c r="AP1568" s="121"/>
      <c r="AQ1568" s="121"/>
      <c r="AR1568" s="121"/>
      <c r="AS1568" s="121"/>
      <c r="AT1568" s="121"/>
      <c r="AU1568" s="121"/>
      <c r="AV1568" s="121"/>
      <c r="AW1568" s="121"/>
      <c r="AX1568" s="121"/>
      <c r="AY1568" s="121"/>
      <c r="AZ1568" s="121"/>
      <c r="BA1568" s="121"/>
      <c r="BB1568" s="121"/>
      <c r="BC1568" s="121"/>
      <c r="BD1568" s="121"/>
      <c r="BE1568" s="121"/>
    </row>
    <row r="1569" spans="1:57" s="122" customFormat="1" ht="15">
      <c r="A1569" s="202" t="str">
        <f>IF(Table1[[#This Row],[LIBRARY ID]]="","",CONCATENATE('Sample information'!B$16," #1"," ",Table1[[#This Row],[DATE SAMPLE DELIVERY]]))</f>
        <v/>
      </c>
      <c r="B1569" s="202" t="str">
        <f>IF(Table1[[#This Row],[LIBRARY ID]]="","",CONCATENATE('Sample information'!B$16,"-",Table1[[#This Row],[LIBRARY ID]]))</f>
        <v/>
      </c>
      <c r="C1569" s="194"/>
      <c r="D1569" s="194"/>
      <c r="E1569" s="194"/>
      <c r="F1569" s="204" t="s">
        <v>547</v>
      </c>
      <c r="G1569" s="194"/>
      <c r="H1569" s="194"/>
      <c r="I1569" s="194"/>
      <c r="J1569" s="194"/>
      <c r="K1569" s="194"/>
      <c r="L1569" s="202" t="str">
        <f>IF(Table1[[#This Row],[INDEX CATEGORY]]="",CONCATENATE("Custom (",Table1[[#This Row],[CUSTOM INDEX]],")"),IF(Table1[[#This Row],[INDEX CATEGORY]]="No index","Custom (None)",INDEX(Index!$C$3:$X$230,MATCH(Table1[[#This Row],[INDEX NUMBER]],Index!$B$3:$B$230,0),MATCH(Table1[[#This Row],[INDEX CATEGORY]],Index!$C$2:$X$2,0))))</f>
        <v>Custom ()</v>
      </c>
      <c r="M1569" s="205"/>
      <c r="N1569" s="206" t="s">
        <v>5</v>
      </c>
      <c r="O1569" s="205" t="s">
        <v>49</v>
      </c>
      <c r="P1569" s="210" t="str">
        <f>IF(Table1[[#This Row],[LIBRARY ID]]="","",Table1[[#This Row],[VOLUME]])</f>
        <v/>
      </c>
      <c r="Q1569" s="210" t="str">
        <f>IF(Table1[[#This Row],[LIBRARY ID]]="","",Table1[[#This Row],[CONCENTRATION]]*Table1[[#This Row],[VOLUME]])</f>
        <v/>
      </c>
      <c r="R1569" s="196" t="s">
        <v>985</v>
      </c>
      <c r="S1569" s="207" t="str">
        <f>IF(Table1[[#This Row],[LIBRARY ID]]="","",CONCATENATE('Sample information'!$B$16,"_",Table1[[#This Row],[PLATE]],"_org_",Table1[[#This Row],[DATE SAMPLE DELIVERY]]))</f>
        <v/>
      </c>
      <c r="T1569" s="121" t="str">
        <f>IF(Table1[[#This Row],[DATE SAMPLE DELIVERY]]="","",(CONCATENATE(20,LEFT(Table1[[#This Row],[DATE SAMPLE DELIVERY]],2),"-",(MID(Table1[[#This Row],[DATE SAMPLE DELIVERY]],3,2)),"-",(RIGHT(Table1[[#This Row],[DATE SAMPLE DELIVERY]],2)))))</f>
        <v/>
      </c>
      <c r="U1569" s="122" t="str">
        <f>IF(Table1[[#This Row],[LIBRARY ID]]="","",IF('Sample information'!$B$22="","RML",'Sample information'!$B$22))</f>
        <v/>
      </c>
      <c r="V1569" s="121" t="s">
        <v>280</v>
      </c>
      <c r="W1569" s="195"/>
      <c r="X1569" s="195"/>
      <c r="Y1569" s="197"/>
      <c r="Z1569" s="197"/>
      <c r="AA1569" s="198"/>
      <c r="AB1569" s="197"/>
      <c r="AC1569" s="199"/>
      <c r="AD1569" s="200"/>
      <c r="AE1569" s="201"/>
      <c r="AF1569" s="195"/>
      <c r="AG1569" s="121"/>
      <c r="AH1569" s="121"/>
      <c r="AI1569" s="121"/>
      <c r="AJ1569" s="121"/>
      <c r="AK1569" s="121"/>
      <c r="AL1569" s="121"/>
      <c r="AM1569" s="121"/>
      <c r="AN1569" s="121"/>
      <c r="AO1569" s="121"/>
      <c r="AP1569" s="121"/>
      <c r="AQ1569" s="121"/>
      <c r="AR1569" s="121"/>
      <c r="AS1569" s="121"/>
      <c r="AT1569" s="121"/>
      <c r="AU1569" s="121"/>
      <c r="AV1569" s="121"/>
      <c r="AW1569" s="121"/>
      <c r="AX1569" s="121"/>
      <c r="AY1569" s="121"/>
      <c r="AZ1569" s="121"/>
      <c r="BA1569" s="121"/>
      <c r="BB1569" s="121"/>
      <c r="BC1569" s="121"/>
      <c r="BD1569" s="121"/>
      <c r="BE1569" s="121"/>
    </row>
    <row r="1570" spans="1:57" s="122" customFormat="1" ht="15">
      <c r="A1570" s="202" t="str">
        <f>IF(Table1[[#This Row],[LIBRARY ID]]="","",CONCATENATE('Sample information'!B$16," #1"," ",Table1[[#This Row],[DATE SAMPLE DELIVERY]]))</f>
        <v/>
      </c>
      <c r="B1570" s="202" t="str">
        <f>IF(Table1[[#This Row],[LIBRARY ID]]="","",CONCATENATE('Sample information'!B$16,"-",Table1[[#This Row],[LIBRARY ID]]))</f>
        <v/>
      </c>
      <c r="C1570" s="194"/>
      <c r="D1570" s="194"/>
      <c r="E1570" s="194"/>
      <c r="F1570" s="204" t="s">
        <v>547</v>
      </c>
      <c r="G1570" s="194"/>
      <c r="H1570" s="194"/>
      <c r="I1570" s="194"/>
      <c r="J1570" s="194"/>
      <c r="K1570" s="194"/>
      <c r="L1570" s="202" t="str">
        <f>IF(Table1[[#This Row],[INDEX CATEGORY]]="",CONCATENATE("Custom (",Table1[[#This Row],[CUSTOM INDEX]],")"),IF(Table1[[#This Row],[INDEX CATEGORY]]="No index","Custom (None)",INDEX(Index!$C$3:$X$230,MATCH(Table1[[#This Row],[INDEX NUMBER]],Index!$B$3:$B$230,0),MATCH(Table1[[#This Row],[INDEX CATEGORY]],Index!$C$2:$X$2,0))))</f>
        <v>Custom ()</v>
      </c>
      <c r="M1570" s="205"/>
      <c r="N1570" s="206" t="s">
        <v>5</v>
      </c>
      <c r="O1570" s="205" t="s">
        <v>50</v>
      </c>
      <c r="P1570" s="210" t="str">
        <f>IF(Table1[[#This Row],[LIBRARY ID]]="","",Table1[[#This Row],[VOLUME]])</f>
        <v/>
      </c>
      <c r="Q1570" s="210" t="str">
        <f>IF(Table1[[#This Row],[LIBRARY ID]]="","",Table1[[#This Row],[CONCENTRATION]]*Table1[[#This Row],[VOLUME]])</f>
        <v/>
      </c>
      <c r="R1570" s="196" t="s">
        <v>985</v>
      </c>
      <c r="S1570" s="207" t="str">
        <f>IF(Table1[[#This Row],[LIBRARY ID]]="","",CONCATENATE('Sample information'!$B$16,"_",Table1[[#This Row],[PLATE]],"_org_",Table1[[#This Row],[DATE SAMPLE DELIVERY]]))</f>
        <v/>
      </c>
      <c r="T1570" s="121" t="str">
        <f>IF(Table1[[#This Row],[DATE SAMPLE DELIVERY]]="","",(CONCATENATE(20,LEFT(Table1[[#This Row],[DATE SAMPLE DELIVERY]],2),"-",(MID(Table1[[#This Row],[DATE SAMPLE DELIVERY]],3,2)),"-",(RIGHT(Table1[[#This Row],[DATE SAMPLE DELIVERY]],2)))))</f>
        <v/>
      </c>
      <c r="U1570" s="122" t="str">
        <f>IF(Table1[[#This Row],[LIBRARY ID]]="","",IF('Sample information'!$B$22="","RML",'Sample information'!$B$22))</f>
        <v/>
      </c>
      <c r="V1570" s="121" t="s">
        <v>280</v>
      </c>
      <c r="W1570" s="195"/>
      <c r="X1570" s="195"/>
      <c r="Y1570" s="197"/>
      <c r="Z1570" s="197"/>
      <c r="AA1570" s="198"/>
      <c r="AB1570" s="197"/>
      <c r="AC1570" s="199"/>
      <c r="AD1570" s="200"/>
      <c r="AE1570" s="201"/>
      <c r="AF1570" s="195"/>
      <c r="AG1570" s="121"/>
      <c r="AH1570" s="121"/>
      <c r="AI1570" s="121"/>
      <c r="AJ1570" s="121"/>
      <c r="AK1570" s="121"/>
      <c r="AL1570" s="121"/>
      <c r="AM1570" s="121"/>
      <c r="AN1570" s="121"/>
      <c r="AO1570" s="121"/>
      <c r="AP1570" s="121"/>
      <c r="AQ1570" s="121"/>
      <c r="AR1570" s="121"/>
      <c r="AS1570" s="121"/>
      <c r="AT1570" s="121"/>
      <c r="AU1570" s="121"/>
      <c r="AV1570" s="121"/>
      <c r="AW1570" s="121"/>
      <c r="AX1570" s="121"/>
      <c r="AY1570" s="121"/>
      <c r="AZ1570" s="121"/>
      <c r="BA1570" s="121"/>
      <c r="BB1570" s="121"/>
      <c r="BC1570" s="121"/>
      <c r="BD1570" s="121"/>
      <c r="BE1570" s="121"/>
    </row>
    <row r="1571" spans="1:57" s="122" customFormat="1" ht="15">
      <c r="A1571" s="202" t="str">
        <f>IF(Table1[[#This Row],[LIBRARY ID]]="","",CONCATENATE('Sample information'!B$16," #1"," ",Table1[[#This Row],[DATE SAMPLE DELIVERY]]))</f>
        <v/>
      </c>
      <c r="B1571" s="202" t="str">
        <f>IF(Table1[[#This Row],[LIBRARY ID]]="","",CONCATENATE('Sample information'!B$16,"-",Table1[[#This Row],[LIBRARY ID]]))</f>
        <v/>
      </c>
      <c r="C1571" s="194"/>
      <c r="D1571" s="194"/>
      <c r="E1571" s="194"/>
      <c r="F1571" s="204" t="s">
        <v>547</v>
      </c>
      <c r="G1571" s="194"/>
      <c r="H1571" s="194"/>
      <c r="I1571" s="194"/>
      <c r="J1571" s="194"/>
      <c r="K1571" s="194"/>
      <c r="L1571" s="202" t="str">
        <f>IF(Table1[[#This Row],[INDEX CATEGORY]]="",CONCATENATE("Custom (",Table1[[#This Row],[CUSTOM INDEX]],")"),IF(Table1[[#This Row],[INDEX CATEGORY]]="No index","Custom (None)",INDEX(Index!$C$3:$X$230,MATCH(Table1[[#This Row],[INDEX NUMBER]],Index!$B$3:$B$230,0),MATCH(Table1[[#This Row],[INDEX CATEGORY]],Index!$C$2:$X$2,0))))</f>
        <v>Custom ()</v>
      </c>
      <c r="M1571" s="205"/>
      <c r="N1571" s="206" t="s">
        <v>5</v>
      </c>
      <c r="O1571" s="205" t="s">
        <v>51</v>
      </c>
      <c r="P1571" s="210" t="str">
        <f>IF(Table1[[#This Row],[LIBRARY ID]]="","",Table1[[#This Row],[VOLUME]])</f>
        <v/>
      </c>
      <c r="Q1571" s="210" t="str">
        <f>IF(Table1[[#This Row],[LIBRARY ID]]="","",Table1[[#This Row],[CONCENTRATION]]*Table1[[#This Row],[VOLUME]])</f>
        <v/>
      </c>
      <c r="R1571" s="196" t="s">
        <v>985</v>
      </c>
      <c r="S1571" s="207" t="str">
        <f>IF(Table1[[#This Row],[LIBRARY ID]]="","",CONCATENATE('Sample information'!$B$16,"_",Table1[[#This Row],[PLATE]],"_org_",Table1[[#This Row],[DATE SAMPLE DELIVERY]]))</f>
        <v/>
      </c>
      <c r="T1571" s="121" t="str">
        <f>IF(Table1[[#This Row],[DATE SAMPLE DELIVERY]]="","",(CONCATENATE(20,LEFT(Table1[[#This Row],[DATE SAMPLE DELIVERY]],2),"-",(MID(Table1[[#This Row],[DATE SAMPLE DELIVERY]],3,2)),"-",(RIGHT(Table1[[#This Row],[DATE SAMPLE DELIVERY]],2)))))</f>
        <v/>
      </c>
      <c r="U1571" s="122" t="str">
        <f>IF(Table1[[#This Row],[LIBRARY ID]]="","",IF('Sample information'!$B$22="","RML",'Sample information'!$B$22))</f>
        <v/>
      </c>
      <c r="V1571" s="121" t="s">
        <v>280</v>
      </c>
      <c r="W1571" s="195"/>
      <c r="X1571" s="195"/>
      <c r="Y1571" s="197"/>
      <c r="Z1571" s="197"/>
      <c r="AA1571" s="198"/>
      <c r="AB1571" s="197"/>
      <c r="AC1571" s="199"/>
      <c r="AD1571" s="200"/>
      <c r="AE1571" s="201"/>
      <c r="AF1571" s="195"/>
      <c r="AG1571" s="121"/>
      <c r="AH1571" s="121"/>
      <c r="AI1571" s="121"/>
      <c r="AJ1571" s="121"/>
      <c r="AK1571" s="121"/>
      <c r="AL1571" s="121"/>
      <c r="AM1571" s="121"/>
      <c r="AN1571" s="121"/>
      <c r="AO1571" s="121"/>
      <c r="AP1571" s="121"/>
      <c r="AQ1571" s="121"/>
      <c r="AR1571" s="121"/>
      <c r="AS1571" s="121"/>
      <c r="AT1571" s="121"/>
      <c r="AU1571" s="121"/>
      <c r="AV1571" s="121"/>
      <c r="AW1571" s="121"/>
      <c r="AX1571" s="121"/>
      <c r="AY1571" s="121"/>
      <c r="AZ1571" s="121"/>
      <c r="BA1571" s="121"/>
      <c r="BB1571" s="121"/>
      <c r="BC1571" s="121"/>
      <c r="BD1571" s="121"/>
      <c r="BE1571" s="121"/>
    </row>
    <row r="1572" spans="1:57" s="122" customFormat="1" ht="15">
      <c r="A1572" s="202" t="str">
        <f>IF(Table1[[#This Row],[LIBRARY ID]]="","",CONCATENATE('Sample information'!B$16," #1"," ",Table1[[#This Row],[DATE SAMPLE DELIVERY]]))</f>
        <v/>
      </c>
      <c r="B1572" s="202" t="str">
        <f>IF(Table1[[#This Row],[LIBRARY ID]]="","",CONCATENATE('Sample information'!B$16,"-",Table1[[#This Row],[LIBRARY ID]]))</f>
        <v/>
      </c>
      <c r="C1572" s="194"/>
      <c r="D1572" s="194"/>
      <c r="E1572" s="194"/>
      <c r="F1572" s="204" t="s">
        <v>547</v>
      </c>
      <c r="G1572" s="194"/>
      <c r="H1572" s="194"/>
      <c r="I1572" s="194"/>
      <c r="J1572" s="194"/>
      <c r="K1572" s="194"/>
      <c r="L1572" s="202" t="str">
        <f>IF(Table1[[#This Row],[INDEX CATEGORY]]="",CONCATENATE("Custom (",Table1[[#This Row],[CUSTOM INDEX]],")"),IF(Table1[[#This Row],[INDEX CATEGORY]]="No index","Custom (None)",INDEX(Index!$C$3:$X$230,MATCH(Table1[[#This Row],[INDEX NUMBER]],Index!$B$3:$B$230,0),MATCH(Table1[[#This Row],[INDEX CATEGORY]],Index!$C$2:$X$2,0))))</f>
        <v>Custom ()</v>
      </c>
      <c r="M1572" s="205"/>
      <c r="N1572" s="206" t="s">
        <v>5</v>
      </c>
      <c r="O1572" s="205" t="s">
        <v>52</v>
      </c>
      <c r="P1572" s="210" t="str">
        <f>IF(Table1[[#This Row],[LIBRARY ID]]="","",Table1[[#This Row],[VOLUME]])</f>
        <v/>
      </c>
      <c r="Q1572" s="210" t="str">
        <f>IF(Table1[[#This Row],[LIBRARY ID]]="","",Table1[[#This Row],[CONCENTRATION]]*Table1[[#This Row],[VOLUME]])</f>
        <v/>
      </c>
      <c r="R1572" s="196" t="s">
        <v>985</v>
      </c>
      <c r="S1572" s="207" t="str">
        <f>IF(Table1[[#This Row],[LIBRARY ID]]="","",CONCATENATE('Sample information'!$B$16,"_",Table1[[#This Row],[PLATE]],"_org_",Table1[[#This Row],[DATE SAMPLE DELIVERY]]))</f>
        <v/>
      </c>
      <c r="T1572" s="121" t="str">
        <f>IF(Table1[[#This Row],[DATE SAMPLE DELIVERY]]="","",(CONCATENATE(20,LEFT(Table1[[#This Row],[DATE SAMPLE DELIVERY]],2),"-",(MID(Table1[[#This Row],[DATE SAMPLE DELIVERY]],3,2)),"-",(RIGHT(Table1[[#This Row],[DATE SAMPLE DELIVERY]],2)))))</f>
        <v/>
      </c>
      <c r="U1572" s="122" t="str">
        <f>IF(Table1[[#This Row],[LIBRARY ID]]="","",IF('Sample information'!$B$22="","RML",'Sample information'!$B$22))</f>
        <v/>
      </c>
      <c r="V1572" s="121" t="s">
        <v>280</v>
      </c>
      <c r="W1572" s="195"/>
      <c r="X1572" s="195"/>
      <c r="Y1572" s="197"/>
      <c r="Z1572" s="197"/>
      <c r="AA1572" s="198"/>
      <c r="AB1572" s="197"/>
      <c r="AC1572" s="199"/>
      <c r="AD1572" s="200"/>
      <c r="AE1572" s="201"/>
      <c r="AF1572" s="195"/>
      <c r="AG1572" s="121"/>
      <c r="AH1572" s="121"/>
      <c r="AI1572" s="121"/>
      <c r="AJ1572" s="121"/>
      <c r="AK1572" s="121"/>
      <c r="AL1572" s="121"/>
      <c r="AM1572" s="121"/>
      <c r="AN1572" s="121"/>
      <c r="AO1572" s="121"/>
      <c r="AP1572" s="121"/>
      <c r="AQ1572" s="121"/>
      <c r="AR1572" s="121"/>
      <c r="AS1572" s="121"/>
      <c r="AT1572" s="121"/>
      <c r="AU1572" s="121"/>
      <c r="AV1572" s="121"/>
      <c r="AW1572" s="121"/>
      <c r="AX1572" s="121"/>
      <c r="AY1572" s="121"/>
      <c r="AZ1572" s="121"/>
      <c r="BA1572" s="121"/>
      <c r="BB1572" s="121"/>
      <c r="BC1572" s="121"/>
      <c r="BD1572" s="121"/>
      <c r="BE1572" s="121"/>
    </row>
    <row r="1573" spans="1:57" s="122" customFormat="1" ht="15">
      <c r="A1573" s="202" t="str">
        <f>IF(Table1[[#This Row],[LIBRARY ID]]="","",CONCATENATE('Sample information'!B$16," #1"," ",Table1[[#This Row],[DATE SAMPLE DELIVERY]]))</f>
        <v/>
      </c>
      <c r="B1573" s="202" t="str">
        <f>IF(Table1[[#This Row],[LIBRARY ID]]="","",CONCATENATE('Sample information'!B$16,"-",Table1[[#This Row],[LIBRARY ID]]))</f>
        <v/>
      </c>
      <c r="C1573" s="194"/>
      <c r="D1573" s="194"/>
      <c r="E1573" s="194"/>
      <c r="F1573" s="204" t="s">
        <v>547</v>
      </c>
      <c r="G1573" s="194"/>
      <c r="H1573" s="194"/>
      <c r="I1573" s="194"/>
      <c r="J1573" s="194"/>
      <c r="K1573" s="194"/>
      <c r="L1573" s="202" t="str">
        <f>IF(Table1[[#This Row],[INDEX CATEGORY]]="",CONCATENATE("Custom (",Table1[[#This Row],[CUSTOM INDEX]],")"),IF(Table1[[#This Row],[INDEX CATEGORY]]="No index","Custom (None)",INDEX(Index!$C$3:$X$230,MATCH(Table1[[#This Row],[INDEX NUMBER]],Index!$B$3:$B$230,0),MATCH(Table1[[#This Row],[INDEX CATEGORY]],Index!$C$2:$X$2,0))))</f>
        <v>Custom ()</v>
      </c>
      <c r="M1573" s="205"/>
      <c r="N1573" s="206" t="s">
        <v>5</v>
      </c>
      <c r="O1573" s="205" t="s">
        <v>53</v>
      </c>
      <c r="P1573" s="210" t="str">
        <f>IF(Table1[[#This Row],[LIBRARY ID]]="","",Table1[[#This Row],[VOLUME]])</f>
        <v/>
      </c>
      <c r="Q1573" s="210" t="str">
        <f>IF(Table1[[#This Row],[LIBRARY ID]]="","",Table1[[#This Row],[CONCENTRATION]]*Table1[[#This Row],[VOLUME]])</f>
        <v/>
      </c>
      <c r="R1573" s="196" t="s">
        <v>985</v>
      </c>
      <c r="S1573" s="207" t="str">
        <f>IF(Table1[[#This Row],[LIBRARY ID]]="","",CONCATENATE('Sample information'!$B$16,"_",Table1[[#This Row],[PLATE]],"_org_",Table1[[#This Row],[DATE SAMPLE DELIVERY]]))</f>
        <v/>
      </c>
      <c r="T1573" s="121" t="str">
        <f>IF(Table1[[#This Row],[DATE SAMPLE DELIVERY]]="","",(CONCATENATE(20,LEFT(Table1[[#This Row],[DATE SAMPLE DELIVERY]],2),"-",(MID(Table1[[#This Row],[DATE SAMPLE DELIVERY]],3,2)),"-",(RIGHT(Table1[[#This Row],[DATE SAMPLE DELIVERY]],2)))))</f>
        <v/>
      </c>
      <c r="U1573" s="122" t="str">
        <f>IF(Table1[[#This Row],[LIBRARY ID]]="","",IF('Sample information'!$B$22="","RML",'Sample information'!$B$22))</f>
        <v/>
      </c>
      <c r="V1573" s="121" t="s">
        <v>280</v>
      </c>
      <c r="W1573" s="195"/>
      <c r="X1573" s="195"/>
      <c r="Y1573" s="197"/>
      <c r="Z1573" s="197"/>
      <c r="AA1573" s="198"/>
      <c r="AB1573" s="197"/>
      <c r="AC1573" s="199"/>
      <c r="AD1573" s="200"/>
      <c r="AE1573" s="201"/>
      <c r="AF1573" s="195"/>
      <c r="AG1573" s="121"/>
      <c r="AH1573" s="121"/>
      <c r="AI1573" s="121"/>
      <c r="AJ1573" s="121"/>
      <c r="AK1573" s="121"/>
      <c r="AL1573" s="121"/>
      <c r="AM1573" s="121"/>
      <c r="AN1573" s="121"/>
      <c r="AO1573" s="121"/>
      <c r="AP1573" s="121"/>
      <c r="AQ1573" s="121"/>
      <c r="AR1573" s="121"/>
      <c r="AS1573" s="121"/>
      <c r="AT1573" s="121"/>
      <c r="AU1573" s="121"/>
      <c r="AV1573" s="121"/>
      <c r="AW1573" s="121"/>
      <c r="AX1573" s="121"/>
      <c r="AY1573" s="121"/>
      <c r="AZ1573" s="121"/>
      <c r="BA1573" s="121"/>
      <c r="BB1573" s="121"/>
      <c r="BC1573" s="121"/>
      <c r="BD1573" s="121"/>
      <c r="BE1573" s="121"/>
    </row>
    <row r="1574" spans="1:57" s="122" customFormat="1" ht="15">
      <c r="A1574" s="202" t="str">
        <f>IF(Table1[[#This Row],[LIBRARY ID]]="","",CONCATENATE('Sample information'!B$16," #1"," ",Table1[[#This Row],[DATE SAMPLE DELIVERY]]))</f>
        <v/>
      </c>
      <c r="B1574" s="202" t="str">
        <f>IF(Table1[[#This Row],[LIBRARY ID]]="","",CONCATENATE('Sample information'!B$16,"-",Table1[[#This Row],[LIBRARY ID]]))</f>
        <v/>
      </c>
      <c r="C1574" s="194"/>
      <c r="D1574" s="194"/>
      <c r="E1574" s="194"/>
      <c r="F1574" s="204" t="s">
        <v>547</v>
      </c>
      <c r="G1574" s="194"/>
      <c r="H1574" s="194"/>
      <c r="I1574" s="194"/>
      <c r="J1574" s="194"/>
      <c r="K1574" s="194"/>
      <c r="L1574" s="202" t="str">
        <f>IF(Table1[[#This Row],[INDEX CATEGORY]]="",CONCATENATE("Custom (",Table1[[#This Row],[CUSTOM INDEX]],")"),IF(Table1[[#This Row],[INDEX CATEGORY]]="No index","Custom (None)",INDEX(Index!$C$3:$X$230,MATCH(Table1[[#This Row],[INDEX NUMBER]],Index!$B$3:$B$230,0),MATCH(Table1[[#This Row],[INDEX CATEGORY]],Index!$C$2:$X$2,0))))</f>
        <v>Custom ()</v>
      </c>
      <c r="M1574" s="205"/>
      <c r="N1574" s="206" t="s">
        <v>5</v>
      </c>
      <c r="O1574" s="205" t="s">
        <v>54</v>
      </c>
      <c r="P1574" s="210" t="str">
        <f>IF(Table1[[#This Row],[LIBRARY ID]]="","",Table1[[#This Row],[VOLUME]])</f>
        <v/>
      </c>
      <c r="Q1574" s="210" t="str">
        <f>IF(Table1[[#This Row],[LIBRARY ID]]="","",Table1[[#This Row],[CONCENTRATION]]*Table1[[#This Row],[VOLUME]])</f>
        <v/>
      </c>
      <c r="R1574" s="196" t="s">
        <v>985</v>
      </c>
      <c r="S1574" s="207" t="str">
        <f>IF(Table1[[#This Row],[LIBRARY ID]]="","",CONCATENATE('Sample information'!$B$16,"_",Table1[[#This Row],[PLATE]],"_org_",Table1[[#This Row],[DATE SAMPLE DELIVERY]]))</f>
        <v/>
      </c>
      <c r="T1574" s="121" t="str">
        <f>IF(Table1[[#This Row],[DATE SAMPLE DELIVERY]]="","",(CONCATENATE(20,LEFT(Table1[[#This Row],[DATE SAMPLE DELIVERY]],2),"-",(MID(Table1[[#This Row],[DATE SAMPLE DELIVERY]],3,2)),"-",(RIGHT(Table1[[#This Row],[DATE SAMPLE DELIVERY]],2)))))</f>
        <v/>
      </c>
      <c r="U1574" s="122" t="str">
        <f>IF(Table1[[#This Row],[LIBRARY ID]]="","",IF('Sample information'!$B$22="","RML",'Sample information'!$B$22))</f>
        <v/>
      </c>
      <c r="V1574" s="121" t="s">
        <v>280</v>
      </c>
      <c r="W1574" s="195"/>
      <c r="X1574" s="195"/>
      <c r="Y1574" s="197"/>
      <c r="Z1574" s="197"/>
      <c r="AA1574" s="198"/>
      <c r="AB1574" s="197"/>
      <c r="AC1574" s="199"/>
      <c r="AD1574" s="200"/>
      <c r="AE1574" s="201"/>
      <c r="AF1574" s="195"/>
      <c r="AG1574" s="121"/>
      <c r="AH1574" s="121"/>
      <c r="AI1574" s="121"/>
      <c r="AJ1574" s="121"/>
      <c r="AK1574" s="121"/>
      <c r="AL1574" s="121"/>
      <c r="AM1574" s="121"/>
      <c r="AN1574" s="121"/>
      <c r="AO1574" s="121"/>
      <c r="AP1574" s="121"/>
      <c r="AQ1574" s="121"/>
      <c r="AR1574" s="121"/>
      <c r="AS1574" s="121"/>
      <c r="AT1574" s="121"/>
      <c r="AU1574" s="121"/>
      <c r="AV1574" s="121"/>
      <c r="AW1574" s="121"/>
      <c r="AX1574" s="121"/>
      <c r="AY1574" s="121"/>
      <c r="AZ1574" s="121"/>
      <c r="BA1574" s="121"/>
      <c r="BB1574" s="121"/>
      <c r="BC1574" s="121"/>
      <c r="BD1574" s="121"/>
      <c r="BE1574" s="121"/>
    </row>
    <row r="1575" spans="1:57" s="122" customFormat="1" ht="15">
      <c r="A1575" s="202" t="str">
        <f>IF(Table1[[#This Row],[LIBRARY ID]]="","",CONCATENATE('Sample information'!B$16," #1"," ",Table1[[#This Row],[DATE SAMPLE DELIVERY]]))</f>
        <v/>
      </c>
      <c r="B1575" s="202" t="str">
        <f>IF(Table1[[#This Row],[LIBRARY ID]]="","",CONCATENATE('Sample information'!B$16,"-",Table1[[#This Row],[LIBRARY ID]]))</f>
        <v/>
      </c>
      <c r="C1575" s="194"/>
      <c r="D1575" s="194"/>
      <c r="E1575" s="194"/>
      <c r="F1575" s="204" t="s">
        <v>547</v>
      </c>
      <c r="G1575" s="194"/>
      <c r="H1575" s="194"/>
      <c r="I1575" s="194"/>
      <c r="J1575" s="194"/>
      <c r="K1575" s="194"/>
      <c r="L1575" s="202" t="str">
        <f>IF(Table1[[#This Row],[INDEX CATEGORY]]="",CONCATENATE("Custom (",Table1[[#This Row],[CUSTOM INDEX]],")"),IF(Table1[[#This Row],[INDEX CATEGORY]]="No index","Custom (None)",INDEX(Index!$C$3:$X$230,MATCH(Table1[[#This Row],[INDEX NUMBER]],Index!$B$3:$B$230,0),MATCH(Table1[[#This Row],[INDEX CATEGORY]],Index!$C$2:$X$2,0))))</f>
        <v>Custom ()</v>
      </c>
      <c r="M1575" s="205"/>
      <c r="N1575" s="206" t="s">
        <v>5</v>
      </c>
      <c r="O1575" s="205" t="s">
        <v>55</v>
      </c>
      <c r="P1575" s="210" t="str">
        <f>IF(Table1[[#This Row],[LIBRARY ID]]="","",Table1[[#This Row],[VOLUME]])</f>
        <v/>
      </c>
      <c r="Q1575" s="210" t="str">
        <f>IF(Table1[[#This Row],[LIBRARY ID]]="","",Table1[[#This Row],[CONCENTRATION]]*Table1[[#This Row],[VOLUME]])</f>
        <v/>
      </c>
      <c r="R1575" s="196" t="s">
        <v>985</v>
      </c>
      <c r="S1575" s="207" t="str">
        <f>IF(Table1[[#This Row],[LIBRARY ID]]="","",CONCATENATE('Sample information'!$B$16,"_",Table1[[#This Row],[PLATE]],"_org_",Table1[[#This Row],[DATE SAMPLE DELIVERY]]))</f>
        <v/>
      </c>
      <c r="T1575" s="121" t="str">
        <f>IF(Table1[[#This Row],[DATE SAMPLE DELIVERY]]="","",(CONCATENATE(20,LEFT(Table1[[#This Row],[DATE SAMPLE DELIVERY]],2),"-",(MID(Table1[[#This Row],[DATE SAMPLE DELIVERY]],3,2)),"-",(RIGHT(Table1[[#This Row],[DATE SAMPLE DELIVERY]],2)))))</f>
        <v/>
      </c>
      <c r="U1575" s="122" t="str">
        <f>IF(Table1[[#This Row],[LIBRARY ID]]="","",IF('Sample information'!$B$22="","RML",'Sample information'!$B$22))</f>
        <v/>
      </c>
      <c r="V1575" s="121" t="s">
        <v>280</v>
      </c>
      <c r="W1575" s="195"/>
      <c r="X1575" s="195"/>
      <c r="Y1575" s="197"/>
      <c r="Z1575" s="197"/>
      <c r="AA1575" s="198"/>
      <c r="AB1575" s="197"/>
      <c r="AC1575" s="199"/>
      <c r="AD1575" s="200"/>
      <c r="AE1575" s="201"/>
      <c r="AF1575" s="195"/>
      <c r="AG1575" s="121"/>
      <c r="AH1575" s="121"/>
      <c r="AI1575" s="121"/>
      <c r="AJ1575" s="121"/>
      <c r="AK1575" s="121"/>
      <c r="AL1575" s="121"/>
      <c r="AM1575" s="121"/>
      <c r="AN1575" s="121"/>
      <c r="AO1575" s="121"/>
      <c r="AP1575" s="121"/>
      <c r="AQ1575" s="121"/>
      <c r="AR1575" s="121"/>
      <c r="AS1575" s="121"/>
      <c r="AT1575" s="121"/>
      <c r="AU1575" s="121"/>
      <c r="AV1575" s="121"/>
      <c r="AW1575" s="121"/>
      <c r="AX1575" s="121"/>
      <c r="AY1575" s="121"/>
      <c r="AZ1575" s="121"/>
      <c r="BA1575" s="121"/>
      <c r="BB1575" s="121"/>
      <c r="BC1575" s="121"/>
      <c r="BD1575" s="121"/>
      <c r="BE1575" s="121"/>
    </row>
    <row r="1576" spans="1:57" s="122" customFormat="1" ht="15">
      <c r="A1576" s="202" t="str">
        <f>IF(Table1[[#This Row],[LIBRARY ID]]="","",CONCATENATE('Sample information'!B$16," #1"," ",Table1[[#This Row],[DATE SAMPLE DELIVERY]]))</f>
        <v/>
      </c>
      <c r="B1576" s="202" t="str">
        <f>IF(Table1[[#This Row],[LIBRARY ID]]="","",CONCATENATE('Sample information'!B$16,"-",Table1[[#This Row],[LIBRARY ID]]))</f>
        <v/>
      </c>
      <c r="C1576" s="194"/>
      <c r="D1576" s="194"/>
      <c r="E1576" s="194"/>
      <c r="F1576" s="204" t="s">
        <v>547</v>
      </c>
      <c r="G1576" s="194"/>
      <c r="H1576" s="194"/>
      <c r="I1576" s="194"/>
      <c r="J1576" s="194"/>
      <c r="K1576" s="194"/>
      <c r="L1576" s="202" t="str">
        <f>IF(Table1[[#This Row],[INDEX CATEGORY]]="",CONCATENATE("Custom (",Table1[[#This Row],[CUSTOM INDEX]],")"),IF(Table1[[#This Row],[INDEX CATEGORY]]="No index","Custom (None)",INDEX(Index!$C$3:$X$230,MATCH(Table1[[#This Row],[INDEX NUMBER]],Index!$B$3:$B$230,0),MATCH(Table1[[#This Row],[INDEX CATEGORY]],Index!$C$2:$X$2,0))))</f>
        <v>Custom ()</v>
      </c>
      <c r="M1576" s="205"/>
      <c r="N1576" s="206" t="s">
        <v>5</v>
      </c>
      <c r="O1576" s="205" t="s">
        <v>56</v>
      </c>
      <c r="P1576" s="210" t="str">
        <f>IF(Table1[[#This Row],[LIBRARY ID]]="","",Table1[[#This Row],[VOLUME]])</f>
        <v/>
      </c>
      <c r="Q1576" s="210" t="str">
        <f>IF(Table1[[#This Row],[LIBRARY ID]]="","",Table1[[#This Row],[CONCENTRATION]]*Table1[[#This Row],[VOLUME]])</f>
        <v/>
      </c>
      <c r="R1576" s="196" t="s">
        <v>985</v>
      </c>
      <c r="S1576" s="207" t="str">
        <f>IF(Table1[[#This Row],[LIBRARY ID]]="","",CONCATENATE('Sample information'!$B$16,"_",Table1[[#This Row],[PLATE]],"_org_",Table1[[#This Row],[DATE SAMPLE DELIVERY]]))</f>
        <v/>
      </c>
      <c r="T1576" s="121" t="str">
        <f>IF(Table1[[#This Row],[DATE SAMPLE DELIVERY]]="","",(CONCATENATE(20,LEFT(Table1[[#This Row],[DATE SAMPLE DELIVERY]],2),"-",(MID(Table1[[#This Row],[DATE SAMPLE DELIVERY]],3,2)),"-",(RIGHT(Table1[[#This Row],[DATE SAMPLE DELIVERY]],2)))))</f>
        <v/>
      </c>
      <c r="U1576" s="122" t="str">
        <f>IF(Table1[[#This Row],[LIBRARY ID]]="","",IF('Sample information'!$B$22="","RML",'Sample information'!$B$22))</f>
        <v/>
      </c>
      <c r="V1576" s="121" t="s">
        <v>280</v>
      </c>
      <c r="W1576" s="195"/>
      <c r="X1576" s="195"/>
      <c r="Y1576" s="197"/>
      <c r="Z1576" s="197"/>
      <c r="AA1576" s="198"/>
      <c r="AB1576" s="197"/>
      <c r="AC1576" s="199"/>
      <c r="AD1576" s="200"/>
      <c r="AE1576" s="201"/>
      <c r="AF1576" s="195"/>
      <c r="AG1576" s="121"/>
      <c r="AH1576" s="121"/>
      <c r="AI1576" s="121"/>
      <c r="AJ1576" s="121"/>
      <c r="AK1576" s="121"/>
      <c r="AL1576" s="121"/>
      <c r="AM1576" s="121"/>
      <c r="AN1576" s="121"/>
      <c r="AO1576" s="121"/>
      <c r="AP1576" s="121"/>
      <c r="AQ1576" s="121"/>
      <c r="AR1576" s="121"/>
      <c r="AS1576" s="121"/>
      <c r="AT1576" s="121"/>
      <c r="AU1576" s="121"/>
      <c r="AV1576" s="121"/>
      <c r="AW1576" s="121"/>
      <c r="AX1576" s="121"/>
      <c r="AY1576" s="121"/>
      <c r="AZ1576" s="121"/>
      <c r="BA1576" s="121"/>
      <c r="BB1576" s="121"/>
      <c r="BC1576" s="121"/>
      <c r="BD1576" s="121"/>
      <c r="BE1576" s="121"/>
    </row>
    <row r="1577" spans="1:57" s="122" customFormat="1" ht="15">
      <c r="A1577" s="202" t="str">
        <f>IF(Table1[[#This Row],[LIBRARY ID]]="","",CONCATENATE('Sample information'!B$16," #1"," ",Table1[[#This Row],[DATE SAMPLE DELIVERY]]))</f>
        <v/>
      </c>
      <c r="B1577" s="202" t="str">
        <f>IF(Table1[[#This Row],[LIBRARY ID]]="","",CONCATENATE('Sample information'!B$16,"-",Table1[[#This Row],[LIBRARY ID]]))</f>
        <v/>
      </c>
      <c r="C1577" s="194"/>
      <c r="D1577" s="194"/>
      <c r="E1577" s="194"/>
      <c r="F1577" s="204" t="s">
        <v>547</v>
      </c>
      <c r="G1577" s="194"/>
      <c r="H1577" s="194"/>
      <c r="I1577" s="194"/>
      <c r="J1577" s="194"/>
      <c r="K1577" s="194"/>
      <c r="L1577" s="202" t="str">
        <f>IF(Table1[[#This Row],[INDEX CATEGORY]]="",CONCATENATE("Custom (",Table1[[#This Row],[CUSTOM INDEX]],")"),IF(Table1[[#This Row],[INDEX CATEGORY]]="No index","Custom (None)",INDEX(Index!$C$3:$X$230,MATCH(Table1[[#This Row],[INDEX NUMBER]],Index!$B$3:$B$230,0),MATCH(Table1[[#This Row],[INDEX CATEGORY]],Index!$C$2:$X$2,0))))</f>
        <v>Custom ()</v>
      </c>
      <c r="M1577" s="205"/>
      <c r="N1577" s="206" t="s">
        <v>5</v>
      </c>
      <c r="O1577" s="205" t="s">
        <v>57</v>
      </c>
      <c r="P1577" s="210" t="str">
        <f>IF(Table1[[#This Row],[LIBRARY ID]]="","",Table1[[#This Row],[VOLUME]])</f>
        <v/>
      </c>
      <c r="Q1577" s="210" t="str">
        <f>IF(Table1[[#This Row],[LIBRARY ID]]="","",Table1[[#This Row],[CONCENTRATION]]*Table1[[#This Row],[VOLUME]])</f>
        <v/>
      </c>
      <c r="R1577" s="196" t="s">
        <v>985</v>
      </c>
      <c r="S1577" s="207" t="str">
        <f>IF(Table1[[#This Row],[LIBRARY ID]]="","",CONCATENATE('Sample information'!$B$16,"_",Table1[[#This Row],[PLATE]],"_org_",Table1[[#This Row],[DATE SAMPLE DELIVERY]]))</f>
        <v/>
      </c>
      <c r="T1577" s="121" t="str">
        <f>IF(Table1[[#This Row],[DATE SAMPLE DELIVERY]]="","",(CONCATENATE(20,LEFT(Table1[[#This Row],[DATE SAMPLE DELIVERY]],2),"-",(MID(Table1[[#This Row],[DATE SAMPLE DELIVERY]],3,2)),"-",(RIGHT(Table1[[#This Row],[DATE SAMPLE DELIVERY]],2)))))</f>
        <v/>
      </c>
      <c r="U1577" s="122" t="str">
        <f>IF(Table1[[#This Row],[LIBRARY ID]]="","",IF('Sample information'!$B$22="","RML",'Sample information'!$B$22))</f>
        <v/>
      </c>
      <c r="V1577" s="121" t="s">
        <v>280</v>
      </c>
      <c r="W1577" s="195"/>
      <c r="X1577" s="195"/>
      <c r="Y1577" s="197"/>
      <c r="Z1577" s="197"/>
      <c r="AA1577" s="198"/>
      <c r="AB1577" s="197"/>
      <c r="AC1577" s="199"/>
      <c r="AD1577" s="200"/>
      <c r="AE1577" s="201"/>
      <c r="AF1577" s="195"/>
      <c r="AG1577" s="121"/>
      <c r="AH1577" s="121"/>
      <c r="AI1577" s="121"/>
      <c r="AJ1577" s="121"/>
      <c r="AK1577" s="121"/>
      <c r="AL1577" s="121"/>
      <c r="AM1577" s="121"/>
      <c r="AN1577" s="121"/>
      <c r="AO1577" s="121"/>
      <c r="AP1577" s="121"/>
      <c r="AQ1577" s="121"/>
      <c r="AR1577" s="121"/>
      <c r="AS1577" s="121"/>
      <c r="AT1577" s="121"/>
      <c r="AU1577" s="121"/>
      <c r="AV1577" s="121"/>
      <c r="AW1577" s="121"/>
      <c r="AX1577" s="121"/>
      <c r="AY1577" s="121"/>
      <c r="AZ1577" s="121"/>
      <c r="BA1577" s="121"/>
      <c r="BB1577" s="121"/>
      <c r="BC1577" s="121"/>
      <c r="BD1577" s="121"/>
      <c r="BE1577" s="121"/>
    </row>
    <row r="1578" spans="1:57" s="122" customFormat="1" ht="15">
      <c r="A1578" s="202" t="str">
        <f>IF(Table1[[#This Row],[LIBRARY ID]]="","",CONCATENATE('Sample information'!B$16," #1"," ",Table1[[#This Row],[DATE SAMPLE DELIVERY]]))</f>
        <v/>
      </c>
      <c r="B1578" s="202" t="str">
        <f>IF(Table1[[#This Row],[LIBRARY ID]]="","",CONCATENATE('Sample information'!B$16,"-",Table1[[#This Row],[LIBRARY ID]]))</f>
        <v/>
      </c>
      <c r="C1578" s="194"/>
      <c r="D1578" s="194"/>
      <c r="E1578" s="194"/>
      <c r="F1578" s="204" t="s">
        <v>547</v>
      </c>
      <c r="G1578" s="194"/>
      <c r="H1578" s="194"/>
      <c r="I1578" s="194"/>
      <c r="J1578" s="194"/>
      <c r="K1578" s="194"/>
      <c r="L1578" s="202" t="str">
        <f>IF(Table1[[#This Row],[INDEX CATEGORY]]="",CONCATENATE("Custom (",Table1[[#This Row],[CUSTOM INDEX]],")"),IF(Table1[[#This Row],[INDEX CATEGORY]]="No index","Custom (None)",INDEX(Index!$C$3:$X$230,MATCH(Table1[[#This Row],[INDEX NUMBER]],Index!$B$3:$B$230,0),MATCH(Table1[[#This Row],[INDEX CATEGORY]],Index!$C$2:$X$2,0))))</f>
        <v>Custom ()</v>
      </c>
      <c r="M1578" s="205"/>
      <c r="N1578" s="206" t="s">
        <v>5</v>
      </c>
      <c r="O1578" s="205" t="s">
        <v>58</v>
      </c>
      <c r="P1578" s="210" t="str">
        <f>IF(Table1[[#This Row],[LIBRARY ID]]="","",Table1[[#This Row],[VOLUME]])</f>
        <v/>
      </c>
      <c r="Q1578" s="210" t="str">
        <f>IF(Table1[[#This Row],[LIBRARY ID]]="","",Table1[[#This Row],[CONCENTRATION]]*Table1[[#This Row],[VOLUME]])</f>
        <v/>
      </c>
      <c r="R1578" s="196" t="s">
        <v>985</v>
      </c>
      <c r="S1578" s="207" t="str">
        <f>IF(Table1[[#This Row],[LIBRARY ID]]="","",CONCATENATE('Sample information'!$B$16,"_",Table1[[#This Row],[PLATE]],"_org_",Table1[[#This Row],[DATE SAMPLE DELIVERY]]))</f>
        <v/>
      </c>
      <c r="T1578" s="121" t="str">
        <f>IF(Table1[[#This Row],[DATE SAMPLE DELIVERY]]="","",(CONCATENATE(20,LEFT(Table1[[#This Row],[DATE SAMPLE DELIVERY]],2),"-",(MID(Table1[[#This Row],[DATE SAMPLE DELIVERY]],3,2)),"-",(RIGHT(Table1[[#This Row],[DATE SAMPLE DELIVERY]],2)))))</f>
        <v/>
      </c>
      <c r="U1578" s="122" t="str">
        <f>IF(Table1[[#This Row],[LIBRARY ID]]="","",IF('Sample information'!$B$22="","RML",'Sample information'!$B$22))</f>
        <v/>
      </c>
      <c r="V1578" s="121" t="s">
        <v>280</v>
      </c>
      <c r="W1578" s="195"/>
      <c r="X1578" s="195"/>
      <c r="Y1578" s="197"/>
      <c r="Z1578" s="197"/>
      <c r="AA1578" s="198"/>
      <c r="AB1578" s="197"/>
      <c r="AC1578" s="199"/>
      <c r="AD1578" s="200"/>
      <c r="AE1578" s="201"/>
      <c r="AF1578" s="195"/>
      <c r="AG1578" s="121"/>
      <c r="AH1578" s="121"/>
      <c r="AI1578" s="121"/>
      <c r="AJ1578" s="121"/>
      <c r="AK1578" s="121"/>
      <c r="AL1578" s="121"/>
      <c r="AM1578" s="121"/>
      <c r="AN1578" s="121"/>
      <c r="AO1578" s="121"/>
      <c r="AP1578" s="121"/>
      <c r="AQ1578" s="121"/>
      <c r="AR1578" s="121"/>
      <c r="AS1578" s="121"/>
      <c r="AT1578" s="121"/>
      <c r="AU1578" s="121"/>
      <c r="AV1578" s="121"/>
      <c r="AW1578" s="121"/>
      <c r="AX1578" s="121"/>
      <c r="AY1578" s="121"/>
      <c r="AZ1578" s="121"/>
      <c r="BA1578" s="121"/>
      <c r="BB1578" s="121"/>
      <c r="BC1578" s="121"/>
      <c r="BD1578" s="121"/>
      <c r="BE1578" s="121"/>
    </row>
    <row r="1579" spans="1:57" s="122" customFormat="1" ht="15">
      <c r="A1579" s="202" t="str">
        <f>IF(Table1[[#This Row],[LIBRARY ID]]="","",CONCATENATE('Sample information'!B$16," #1"," ",Table1[[#This Row],[DATE SAMPLE DELIVERY]]))</f>
        <v/>
      </c>
      <c r="B1579" s="202" t="str">
        <f>IF(Table1[[#This Row],[LIBRARY ID]]="","",CONCATENATE('Sample information'!B$16,"-",Table1[[#This Row],[LIBRARY ID]]))</f>
        <v/>
      </c>
      <c r="C1579" s="194"/>
      <c r="D1579" s="194"/>
      <c r="E1579" s="194"/>
      <c r="F1579" s="204" t="s">
        <v>547</v>
      </c>
      <c r="G1579" s="194"/>
      <c r="H1579" s="194"/>
      <c r="I1579" s="194"/>
      <c r="J1579" s="194"/>
      <c r="K1579" s="194"/>
      <c r="L1579" s="202" t="str">
        <f>IF(Table1[[#This Row],[INDEX CATEGORY]]="",CONCATENATE("Custom (",Table1[[#This Row],[CUSTOM INDEX]],")"),IF(Table1[[#This Row],[INDEX CATEGORY]]="No index","Custom (None)",INDEX(Index!$C$3:$X$230,MATCH(Table1[[#This Row],[INDEX NUMBER]],Index!$B$3:$B$230,0),MATCH(Table1[[#This Row],[INDEX CATEGORY]],Index!$C$2:$X$2,0))))</f>
        <v>Custom ()</v>
      </c>
      <c r="M1579" s="205"/>
      <c r="N1579" s="206" t="s">
        <v>5</v>
      </c>
      <c r="O1579" s="205" t="s">
        <v>59</v>
      </c>
      <c r="P1579" s="210" t="str">
        <f>IF(Table1[[#This Row],[LIBRARY ID]]="","",Table1[[#This Row],[VOLUME]])</f>
        <v/>
      </c>
      <c r="Q1579" s="210" t="str">
        <f>IF(Table1[[#This Row],[LIBRARY ID]]="","",Table1[[#This Row],[CONCENTRATION]]*Table1[[#This Row],[VOLUME]])</f>
        <v/>
      </c>
      <c r="R1579" s="196" t="s">
        <v>985</v>
      </c>
      <c r="S1579" s="207" t="str">
        <f>IF(Table1[[#This Row],[LIBRARY ID]]="","",CONCATENATE('Sample information'!$B$16,"_",Table1[[#This Row],[PLATE]],"_org_",Table1[[#This Row],[DATE SAMPLE DELIVERY]]))</f>
        <v/>
      </c>
      <c r="T1579" s="121" t="str">
        <f>IF(Table1[[#This Row],[DATE SAMPLE DELIVERY]]="","",(CONCATENATE(20,LEFT(Table1[[#This Row],[DATE SAMPLE DELIVERY]],2),"-",(MID(Table1[[#This Row],[DATE SAMPLE DELIVERY]],3,2)),"-",(RIGHT(Table1[[#This Row],[DATE SAMPLE DELIVERY]],2)))))</f>
        <v/>
      </c>
      <c r="U1579" s="122" t="str">
        <f>IF(Table1[[#This Row],[LIBRARY ID]]="","",IF('Sample information'!$B$22="","RML",'Sample information'!$B$22))</f>
        <v/>
      </c>
      <c r="V1579" s="121" t="s">
        <v>280</v>
      </c>
      <c r="W1579" s="195"/>
      <c r="X1579" s="195"/>
      <c r="Y1579" s="197"/>
      <c r="Z1579" s="197"/>
      <c r="AA1579" s="198"/>
      <c r="AB1579" s="197"/>
      <c r="AC1579" s="199"/>
      <c r="AD1579" s="200"/>
      <c r="AE1579" s="201"/>
      <c r="AF1579" s="195"/>
      <c r="AG1579" s="121"/>
      <c r="AH1579" s="121"/>
      <c r="AI1579" s="121"/>
      <c r="AJ1579" s="121"/>
      <c r="AK1579" s="121"/>
      <c r="AL1579" s="121"/>
      <c r="AM1579" s="121"/>
      <c r="AN1579" s="121"/>
      <c r="AO1579" s="121"/>
      <c r="AP1579" s="121"/>
      <c r="AQ1579" s="121"/>
      <c r="AR1579" s="121"/>
      <c r="AS1579" s="121"/>
      <c r="AT1579" s="121"/>
      <c r="AU1579" s="121"/>
      <c r="AV1579" s="121"/>
      <c r="AW1579" s="121"/>
      <c r="AX1579" s="121"/>
      <c r="AY1579" s="121"/>
      <c r="AZ1579" s="121"/>
      <c r="BA1579" s="121"/>
      <c r="BB1579" s="121"/>
      <c r="BC1579" s="121"/>
      <c r="BD1579" s="121"/>
      <c r="BE1579" s="121"/>
    </row>
    <row r="1580" spans="1:57" s="122" customFormat="1" ht="15">
      <c r="A1580" s="202" t="str">
        <f>IF(Table1[[#This Row],[LIBRARY ID]]="","",CONCATENATE('Sample information'!B$16," #1"," ",Table1[[#This Row],[DATE SAMPLE DELIVERY]]))</f>
        <v/>
      </c>
      <c r="B1580" s="202" t="str">
        <f>IF(Table1[[#This Row],[LIBRARY ID]]="","",CONCATENATE('Sample information'!B$16,"-",Table1[[#This Row],[LIBRARY ID]]))</f>
        <v/>
      </c>
      <c r="C1580" s="194"/>
      <c r="D1580" s="194"/>
      <c r="E1580" s="194"/>
      <c r="F1580" s="204" t="s">
        <v>547</v>
      </c>
      <c r="G1580" s="194"/>
      <c r="H1580" s="194"/>
      <c r="I1580" s="194"/>
      <c r="J1580" s="194"/>
      <c r="K1580" s="194"/>
      <c r="L1580" s="202" t="str">
        <f>IF(Table1[[#This Row],[INDEX CATEGORY]]="",CONCATENATE("Custom (",Table1[[#This Row],[CUSTOM INDEX]],")"),IF(Table1[[#This Row],[INDEX CATEGORY]]="No index","Custom (None)",INDEX(Index!$C$3:$X$230,MATCH(Table1[[#This Row],[INDEX NUMBER]],Index!$B$3:$B$230,0),MATCH(Table1[[#This Row],[INDEX CATEGORY]],Index!$C$2:$X$2,0))))</f>
        <v>Custom ()</v>
      </c>
      <c r="M1580" s="205"/>
      <c r="N1580" s="206" t="s">
        <v>5</v>
      </c>
      <c r="O1580" s="205" t="s">
        <v>60</v>
      </c>
      <c r="P1580" s="210" t="str">
        <f>IF(Table1[[#This Row],[LIBRARY ID]]="","",Table1[[#This Row],[VOLUME]])</f>
        <v/>
      </c>
      <c r="Q1580" s="210" t="str">
        <f>IF(Table1[[#This Row],[LIBRARY ID]]="","",Table1[[#This Row],[CONCENTRATION]]*Table1[[#This Row],[VOLUME]])</f>
        <v/>
      </c>
      <c r="R1580" s="196" t="s">
        <v>985</v>
      </c>
      <c r="S1580" s="207" t="str">
        <f>IF(Table1[[#This Row],[LIBRARY ID]]="","",CONCATENATE('Sample information'!$B$16,"_",Table1[[#This Row],[PLATE]],"_org_",Table1[[#This Row],[DATE SAMPLE DELIVERY]]))</f>
        <v/>
      </c>
      <c r="T1580" s="121" t="str">
        <f>IF(Table1[[#This Row],[DATE SAMPLE DELIVERY]]="","",(CONCATENATE(20,LEFT(Table1[[#This Row],[DATE SAMPLE DELIVERY]],2),"-",(MID(Table1[[#This Row],[DATE SAMPLE DELIVERY]],3,2)),"-",(RIGHT(Table1[[#This Row],[DATE SAMPLE DELIVERY]],2)))))</f>
        <v/>
      </c>
      <c r="U1580" s="122" t="str">
        <f>IF(Table1[[#This Row],[LIBRARY ID]]="","",IF('Sample information'!$B$22="","RML",'Sample information'!$B$22))</f>
        <v/>
      </c>
      <c r="V1580" s="121" t="s">
        <v>280</v>
      </c>
      <c r="W1580" s="195"/>
      <c r="X1580" s="195"/>
      <c r="Y1580" s="197"/>
      <c r="Z1580" s="197"/>
      <c r="AA1580" s="198"/>
      <c r="AB1580" s="197"/>
      <c r="AC1580" s="199"/>
      <c r="AD1580" s="200"/>
      <c r="AE1580" s="201"/>
      <c r="AF1580" s="195"/>
      <c r="AG1580" s="121"/>
      <c r="AH1580" s="121"/>
      <c r="AI1580" s="121"/>
      <c r="AJ1580" s="121"/>
      <c r="AK1580" s="121"/>
      <c r="AL1580" s="121"/>
      <c r="AM1580" s="121"/>
      <c r="AN1580" s="121"/>
      <c r="AO1580" s="121"/>
      <c r="AP1580" s="121"/>
      <c r="AQ1580" s="121"/>
      <c r="AR1580" s="121"/>
      <c r="AS1580" s="121"/>
      <c r="AT1580" s="121"/>
      <c r="AU1580" s="121"/>
      <c r="AV1580" s="121"/>
      <c r="AW1580" s="121"/>
      <c r="AX1580" s="121"/>
      <c r="AY1580" s="121"/>
      <c r="AZ1580" s="121"/>
      <c r="BA1580" s="121"/>
      <c r="BB1580" s="121"/>
      <c r="BC1580" s="121"/>
      <c r="BD1580" s="121"/>
      <c r="BE1580" s="121"/>
    </row>
    <row r="1581" spans="1:57" s="122" customFormat="1" ht="15">
      <c r="A1581" s="202" t="str">
        <f>IF(Table1[[#This Row],[LIBRARY ID]]="","",CONCATENATE('Sample information'!B$16," #1"," ",Table1[[#This Row],[DATE SAMPLE DELIVERY]]))</f>
        <v/>
      </c>
      <c r="B1581" s="202" t="str">
        <f>IF(Table1[[#This Row],[LIBRARY ID]]="","",CONCATENATE('Sample information'!B$16,"-",Table1[[#This Row],[LIBRARY ID]]))</f>
        <v/>
      </c>
      <c r="C1581" s="194"/>
      <c r="D1581" s="194"/>
      <c r="E1581" s="194"/>
      <c r="F1581" s="204" t="s">
        <v>547</v>
      </c>
      <c r="G1581" s="194"/>
      <c r="H1581" s="194"/>
      <c r="I1581" s="194"/>
      <c r="J1581" s="194"/>
      <c r="K1581" s="194"/>
      <c r="L1581" s="202" t="str">
        <f>IF(Table1[[#This Row],[INDEX CATEGORY]]="",CONCATENATE("Custom (",Table1[[#This Row],[CUSTOM INDEX]],")"),IF(Table1[[#This Row],[INDEX CATEGORY]]="No index","Custom (None)",INDEX(Index!$C$3:$X$230,MATCH(Table1[[#This Row],[INDEX NUMBER]],Index!$B$3:$B$230,0),MATCH(Table1[[#This Row],[INDEX CATEGORY]],Index!$C$2:$X$2,0))))</f>
        <v>Custom ()</v>
      </c>
      <c r="M1581" s="205"/>
      <c r="N1581" s="206" t="s">
        <v>5</v>
      </c>
      <c r="O1581" s="205" t="s">
        <v>61</v>
      </c>
      <c r="P1581" s="210" t="str">
        <f>IF(Table1[[#This Row],[LIBRARY ID]]="","",Table1[[#This Row],[VOLUME]])</f>
        <v/>
      </c>
      <c r="Q1581" s="210" t="str">
        <f>IF(Table1[[#This Row],[LIBRARY ID]]="","",Table1[[#This Row],[CONCENTRATION]]*Table1[[#This Row],[VOLUME]])</f>
        <v/>
      </c>
      <c r="R1581" s="196" t="s">
        <v>985</v>
      </c>
      <c r="S1581" s="207" t="str">
        <f>IF(Table1[[#This Row],[LIBRARY ID]]="","",CONCATENATE('Sample information'!$B$16,"_",Table1[[#This Row],[PLATE]],"_org_",Table1[[#This Row],[DATE SAMPLE DELIVERY]]))</f>
        <v/>
      </c>
      <c r="T1581" s="121" t="str">
        <f>IF(Table1[[#This Row],[DATE SAMPLE DELIVERY]]="","",(CONCATENATE(20,LEFT(Table1[[#This Row],[DATE SAMPLE DELIVERY]],2),"-",(MID(Table1[[#This Row],[DATE SAMPLE DELIVERY]],3,2)),"-",(RIGHT(Table1[[#This Row],[DATE SAMPLE DELIVERY]],2)))))</f>
        <v/>
      </c>
      <c r="U1581" s="122" t="str">
        <f>IF(Table1[[#This Row],[LIBRARY ID]]="","",IF('Sample information'!$B$22="","RML",'Sample information'!$B$22))</f>
        <v/>
      </c>
      <c r="V1581" s="121" t="s">
        <v>280</v>
      </c>
      <c r="W1581" s="195"/>
      <c r="X1581" s="195"/>
      <c r="Y1581" s="197"/>
      <c r="Z1581" s="197"/>
      <c r="AA1581" s="198"/>
      <c r="AB1581" s="197"/>
      <c r="AC1581" s="199"/>
      <c r="AD1581" s="200"/>
      <c r="AE1581" s="201"/>
      <c r="AF1581" s="195"/>
      <c r="AG1581" s="121"/>
      <c r="AH1581" s="121"/>
      <c r="AI1581" s="121"/>
      <c r="AJ1581" s="121"/>
      <c r="AK1581" s="121"/>
      <c r="AL1581" s="121"/>
      <c r="AM1581" s="121"/>
      <c r="AN1581" s="121"/>
      <c r="AO1581" s="121"/>
      <c r="AP1581" s="121"/>
      <c r="AQ1581" s="121"/>
      <c r="AR1581" s="121"/>
      <c r="AS1581" s="121"/>
      <c r="AT1581" s="121"/>
      <c r="AU1581" s="121"/>
      <c r="AV1581" s="121"/>
      <c r="AW1581" s="121"/>
      <c r="AX1581" s="121"/>
      <c r="AY1581" s="121"/>
      <c r="AZ1581" s="121"/>
      <c r="BA1581" s="121"/>
      <c r="BB1581" s="121"/>
      <c r="BC1581" s="121"/>
      <c r="BD1581" s="121"/>
      <c r="BE1581" s="121"/>
    </row>
    <row r="1582" spans="1:57" s="122" customFormat="1" ht="15">
      <c r="A1582" s="202" t="str">
        <f>IF(Table1[[#This Row],[LIBRARY ID]]="","",CONCATENATE('Sample information'!B$16," #1"," ",Table1[[#This Row],[DATE SAMPLE DELIVERY]]))</f>
        <v/>
      </c>
      <c r="B1582" s="202" t="str">
        <f>IF(Table1[[#This Row],[LIBRARY ID]]="","",CONCATENATE('Sample information'!B$16,"-",Table1[[#This Row],[LIBRARY ID]]))</f>
        <v/>
      </c>
      <c r="C1582" s="194"/>
      <c r="D1582" s="194"/>
      <c r="E1582" s="194"/>
      <c r="F1582" s="204" t="s">
        <v>547</v>
      </c>
      <c r="G1582" s="194"/>
      <c r="H1582" s="194"/>
      <c r="I1582" s="194"/>
      <c r="J1582" s="194"/>
      <c r="K1582" s="194"/>
      <c r="L1582" s="202" t="str">
        <f>IF(Table1[[#This Row],[INDEX CATEGORY]]="",CONCATENATE("Custom (",Table1[[#This Row],[CUSTOM INDEX]],")"),IF(Table1[[#This Row],[INDEX CATEGORY]]="No index","Custom (None)",INDEX(Index!$C$3:$X$230,MATCH(Table1[[#This Row],[INDEX NUMBER]],Index!$B$3:$B$230,0),MATCH(Table1[[#This Row],[INDEX CATEGORY]],Index!$C$2:$X$2,0))))</f>
        <v>Custom ()</v>
      </c>
      <c r="M1582" s="205"/>
      <c r="N1582" s="206" t="s">
        <v>5</v>
      </c>
      <c r="O1582" s="205" t="s">
        <v>62</v>
      </c>
      <c r="P1582" s="210" t="str">
        <f>IF(Table1[[#This Row],[LIBRARY ID]]="","",Table1[[#This Row],[VOLUME]])</f>
        <v/>
      </c>
      <c r="Q1582" s="210" t="str">
        <f>IF(Table1[[#This Row],[LIBRARY ID]]="","",Table1[[#This Row],[CONCENTRATION]]*Table1[[#This Row],[VOLUME]])</f>
        <v/>
      </c>
      <c r="R1582" s="196" t="s">
        <v>985</v>
      </c>
      <c r="S1582" s="207" t="str">
        <f>IF(Table1[[#This Row],[LIBRARY ID]]="","",CONCATENATE('Sample information'!$B$16,"_",Table1[[#This Row],[PLATE]],"_org_",Table1[[#This Row],[DATE SAMPLE DELIVERY]]))</f>
        <v/>
      </c>
      <c r="T1582" s="121" t="str">
        <f>IF(Table1[[#This Row],[DATE SAMPLE DELIVERY]]="","",(CONCATENATE(20,LEFT(Table1[[#This Row],[DATE SAMPLE DELIVERY]],2),"-",(MID(Table1[[#This Row],[DATE SAMPLE DELIVERY]],3,2)),"-",(RIGHT(Table1[[#This Row],[DATE SAMPLE DELIVERY]],2)))))</f>
        <v/>
      </c>
      <c r="U1582" s="122" t="str">
        <f>IF(Table1[[#This Row],[LIBRARY ID]]="","",IF('Sample information'!$B$22="","RML",'Sample information'!$B$22))</f>
        <v/>
      </c>
      <c r="V1582" s="121" t="s">
        <v>280</v>
      </c>
      <c r="W1582" s="195"/>
      <c r="X1582" s="195"/>
      <c r="Y1582" s="197"/>
      <c r="Z1582" s="197"/>
      <c r="AA1582" s="198"/>
      <c r="AB1582" s="197"/>
      <c r="AC1582" s="199"/>
      <c r="AD1582" s="200"/>
      <c r="AE1582" s="201"/>
      <c r="AF1582" s="195"/>
      <c r="AG1582" s="121"/>
      <c r="AH1582" s="121"/>
      <c r="AI1582" s="121"/>
      <c r="AJ1582" s="121"/>
      <c r="AK1582" s="121"/>
      <c r="AL1582" s="121"/>
      <c r="AM1582" s="121"/>
      <c r="AN1582" s="121"/>
      <c r="AO1582" s="121"/>
      <c r="AP1582" s="121"/>
      <c r="AQ1582" s="121"/>
      <c r="AR1582" s="121"/>
      <c r="AS1582" s="121"/>
      <c r="AT1582" s="121"/>
      <c r="AU1582" s="121"/>
      <c r="AV1582" s="121"/>
      <c r="AW1582" s="121"/>
      <c r="AX1582" s="121"/>
      <c r="AY1582" s="121"/>
      <c r="AZ1582" s="121"/>
      <c r="BA1582" s="121"/>
      <c r="BB1582" s="121"/>
      <c r="BC1582" s="121"/>
      <c r="BD1582" s="121"/>
      <c r="BE1582" s="121"/>
    </row>
    <row r="1583" spans="1:57" s="122" customFormat="1" ht="15">
      <c r="A1583" s="202" t="str">
        <f>IF(Table1[[#This Row],[LIBRARY ID]]="","",CONCATENATE('Sample information'!B$16," #1"," ",Table1[[#This Row],[DATE SAMPLE DELIVERY]]))</f>
        <v/>
      </c>
      <c r="B1583" s="202" t="str">
        <f>IF(Table1[[#This Row],[LIBRARY ID]]="","",CONCATENATE('Sample information'!B$16,"-",Table1[[#This Row],[LIBRARY ID]]))</f>
        <v/>
      </c>
      <c r="C1583" s="194"/>
      <c r="D1583" s="194"/>
      <c r="E1583" s="194"/>
      <c r="F1583" s="204" t="s">
        <v>547</v>
      </c>
      <c r="G1583" s="194"/>
      <c r="H1583" s="194"/>
      <c r="I1583" s="194"/>
      <c r="J1583" s="194"/>
      <c r="K1583" s="194"/>
      <c r="L1583" s="202" t="str">
        <f>IF(Table1[[#This Row],[INDEX CATEGORY]]="",CONCATENATE("Custom (",Table1[[#This Row],[CUSTOM INDEX]],")"),IF(Table1[[#This Row],[INDEX CATEGORY]]="No index","Custom (None)",INDEX(Index!$C$3:$X$230,MATCH(Table1[[#This Row],[INDEX NUMBER]],Index!$B$3:$B$230,0),MATCH(Table1[[#This Row],[INDEX CATEGORY]],Index!$C$2:$X$2,0))))</f>
        <v>Custom ()</v>
      </c>
      <c r="M1583" s="205"/>
      <c r="N1583" s="206" t="s">
        <v>5</v>
      </c>
      <c r="O1583" s="205" t="s">
        <v>63</v>
      </c>
      <c r="P1583" s="210" t="str">
        <f>IF(Table1[[#This Row],[LIBRARY ID]]="","",Table1[[#This Row],[VOLUME]])</f>
        <v/>
      </c>
      <c r="Q1583" s="210" t="str">
        <f>IF(Table1[[#This Row],[LIBRARY ID]]="","",Table1[[#This Row],[CONCENTRATION]]*Table1[[#This Row],[VOLUME]])</f>
        <v/>
      </c>
      <c r="R1583" s="196" t="s">
        <v>985</v>
      </c>
      <c r="S1583" s="207" t="str">
        <f>IF(Table1[[#This Row],[LIBRARY ID]]="","",CONCATENATE('Sample information'!$B$16,"_",Table1[[#This Row],[PLATE]],"_org_",Table1[[#This Row],[DATE SAMPLE DELIVERY]]))</f>
        <v/>
      </c>
      <c r="T1583" s="121" t="str">
        <f>IF(Table1[[#This Row],[DATE SAMPLE DELIVERY]]="","",(CONCATENATE(20,LEFT(Table1[[#This Row],[DATE SAMPLE DELIVERY]],2),"-",(MID(Table1[[#This Row],[DATE SAMPLE DELIVERY]],3,2)),"-",(RIGHT(Table1[[#This Row],[DATE SAMPLE DELIVERY]],2)))))</f>
        <v/>
      </c>
      <c r="U1583" s="122" t="str">
        <f>IF(Table1[[#This Row],[LIBRARY ID]]="","",IF('Sample information'!$B$22="","RML",'Sample information'!$B$22))</f>
        <v/>
      </c>
      <c r="V1583" s="121" t="s">
        <v>280</v>
      </c>
      <c r="W1583" s="195"/>
      <c r="X1583" s="195"/>
      <c r="Y1583" s="197"/>
      <c r="Z1583" s="197"/>
      <c r="AA1583" s="198"/>
      <c r="AB1583" s="197"/>
      <c r="AC1583" s="199"/>
      <c r="AD1583" s="200"/>
      <c r="AE1583" s="201"/>
      <c r="AF1583" s="195"/>
      <c r="AG1583" s="121"/>
      <c r="AH1583" s="121"/>
      <c r="AI1583" s="121"/>
      <c r="AJ1583" s="121"/>
      <c r="AK1583" s="121"/>
      <c r="AL1583" s="121"/>
      <c r="AM1583" s="121"/>
      <c r="AN1583" s="121"/>
      <c r="AO1583" s="121"/>
      <c r="AP1583" s="121"/>
      <c r="AQ1583" s="121"/>
      <c r="AR1583" s="121"/>
      <c r="AS1583" s="121"/>
      <c r="AT1583" s="121"/>
      <c r="AU1583" s="121"/>
      <c r="AV1583" s="121"/>
      <c r="AW1583" s="121"/>
      <c r="AX1583" s="121"/>
      <c r="AY1583" s="121"/>
      <c r="AZ1583" s="121"/>
      <c r="BA1583" s="121"/>
      <c r="BB1583" s="121"/>
      <c r="BC1583" s="121"/>
      <c r="BD1583" s="121"/>
      <c r="BE1583" s="121"/>
    </row>
    <row r="1584" spans="1:57" s="122" customFormat="1" ht="15">
      <c r="A1584" s="202" t="str">
        <f>IF(Table1[[#This Row],[LIBRARY ID]]="","",CONCATENATE('Sample information'!B$16," #1"," ",Table1[[#This Row],[DATE SAMPLE DELIVERY]]))</f>
        <v/>
      </c>
      <c r="B1584" s="202" t="str">
        <f>IF(Table1[[#This Row],[LIBRARY ID]]="","",CONCATENATE('Sample information'!B$16,"-",Table1[[#This Row],[LIBRARY ID]]))</f>
        <v/>
      </c>
      <c r="C1584" s="194"/>
      <c r="D1584" s="194"/>
      <c r="E1584" s="194"/>
      <c r="F1584" s="204" t="s">
        <v>547</v>
      </c>
      <c r="G1584" s="194"/>
      <c r="H1584" s="194"/>
      <c r="I1584" s="194"/>
      <c r="J1584" s="194"/>
      <c r="K1584" s="194"/>
      <c r="L1584" s="202" t="str">
        <f>IF(Table1[[#This Row],[INDEX CATEGORY]]="",CONCATENATE("Custom (",Table1[[#This Row],[CUSTOM INDEX]],")"),IF(Table1[[#This Row],[INDEX CATEGORY]]="No index","Custom (None)",INDEX(Index!$C$3:$X$230,MATCH(Table1[[#This Row],[INDEX NUMBER]],Index!$B$3:$B$230,0),MATCH(Table1[[#This Row],[INDEX CATEGORY]],Index!$C$2:$X$2,0))))</f>
        <v>Custom ()</v>
      </c>
      <c r="M1584" s="205"/>
      <c r="N1584" s="206" t="s">
        <v>5</v>
      </c>
      <c r="O1584" s="205" t="s">
        <v>64</v>
      </c>
      <c r="P1584" s="210" t="str">
        <f>IF(Table1[[#This Row],[LIBRARY ID]]="","",Table1[[#This Row],[VOLUME]])</f>
        <v/>
      </c>
      <c r="Q1584" s="210" t="str">
        <f>IF(Table1[[#This Row],[LIBRARY ID]]="","",Table1[[#This Row],[CONCENTRATION]]*Table1[[#This Row],[VOLUME]])</f>
        <v/>
      </c>
      <c r="R1584" s="196" t="s">
        <v>985</v>
      </c>
      <c r="S1584" s="207" t="str">
        <f>IF(Table1[[#This Row],[LIBRARY ID]]="","",CONCATENATE('Sample information'!$B$16,"_",Table1[[#This Row],[PLATE]],"_org_",Table1[[#This Row],[DATE SAMPLE DELIVERY]]))</f>
        <v/>
      </c>
      <c r="T1584" s="121" t="str">
        <f>IF(Table1[[#This Row],[DATE SAMPLE DELIVERY]]="","",(CONCATENATE(20,LEFT(Table1[[#This Row],[DATE SAMPLE DELIVERY]],2),"-",(MID(Table1[[#This Row],[DATE SAMPLE DELIVERY]],3,2)),"-",(RIGHT(Table1[[#This Row],[DATE SAMPLE DELIVERY]],2)))))</f>
        <v/>
      </c>
      <c r="U1584" s="122" t="str">
        <f>IF(Table1[[#This Row],[LIBRARY ID]]="","",IF('Sample information'!$B$22="","RML",'Sample information'!$B$22))</f>
        <v/>
      </c>
      <c r="V1584" s="121" t="s">
        <v>280</v>
      </c>
      <c r="W1584" s="195"/>
      <c r="X1584" s="195"/>
      <c r="Y1584" s="197"/>
      <c r="Z1584" s="197"/>
      <c r="AA1584" s="198"/>
      <c r="AB1584" s="197"/>
      <c r="AC1584" s="199"/>
      <c r="AD1584" s="200"/>
      <c r="AE1584" s="201"/>
      <c r="AF1584" s="195"/>
      <c r="AG1584" s="121"/>
      <c r="AH1584" s="121"/>
      <c r="AI1584" s="121"/>
      <c r="AJ1584" s="121"/>
      <c r="AK1584" s="121"/>
      <c r="AL1584" s="121"/>
      <c r="AM1584" s="121"/>
      <c r="AN1584" s="121"/>
      <c r="AO1584" s="121"/>
      <c r="AP1584" s="121"/>
      <c r="AQ1584" s="121"/>
      <c r="AR1584" s="121"/>
      <c r="AS1584" s="121"/>
      <c r="AT1584" s="121"/>
      <c r="AU1584" s="121"/>
      <c r="AV1584" s="121"/>
      <c r="AW1584" s="121"/>
      <c r="AX1584" s="121"/>
      <c r="AY1584" s="121"/>
      <c r="AZ1584" s="121"/>
      <c r="BA1584" s="121"/>
      <c r="BB1584" s="121"/>
      <c r="BC1584" s="121"/>
      <c r="BD1584" s="121"/>
      <c r="BE1584" s="121"/>
    </row>
    <row r="1585" spans="1:57" s="122" customFormat="1" ht="15">
      <c r="A1585" s="202" t="str">
        <f>IF(Table1[[#This Row],[LIBRARY ID]]="","",CONCATENATE('Sample information'!B$16," #1"," ",Table1[[#This Row],[DATE SAMPLE DELIVERY]]))</f>
        <v/>
      </c>
      <c r="B1585" s="202" t="str">
        <f>IF(Table1[[#This Row],[LIBRARY ID]]="","",CONCATENATE('Sample information'!B$16,"-",Table1[[#This Row],[LIBRARY ID]]))</f>
        <v/>
      </c>
      <c r="C1585" s="194"/>
      <c r="D1585" s="194"/>
      <c r="E1585" s="194"/>
      <c r="F1585" s="204" t="s">
        <v>547</v>
      </c>
      <c r="G1585" s="194"/>
      <c r="H1585" s="194"/>
      <c r="I1585" s="194"/>
      <c r="J1585" s="194"/>
      <c r="K1585" s="194"/>
      <c r="L1585" s="202" t="str">
        <f>IF(Table1[[#This Row],[INDEX CATEGORY]]="",CONCATENATE("Custom (",Table1[[#This Row],[CUSTOM INDEX]],")"),IF(Table1[[#This Row],[INDEX CATEGORY]]="No index","Custom (None)",INDEX(Index!$C$3:$X$230,MATCH(Table1[[#This Row],[INDEX NUMBER]],Index!$B$3:$B$230,0),MATCH(Table1[[#This Row],[INDEX CATEGORY]],Index!$C$2:$X$2,0))))</f>
        <v>Custom ()</v>
      </c>
      <c r="M1585" s="205"/>
      <c r="N1585" s="206" t="s">
        <v>5</v>
      </c>
      <c r="O1585" s="205" t="s">
        <v>65</v>
      </c>
      <c r="P1585" s="210" t="str">
        <f>IF(Table1[[#This Row],[LIBRARY ID]]="","",Table1[[#This Row],[VOLUME]])</f>
        <v/>
      </c>
      <c r="Q1585" s="210" t="str">
        <f>IF(Table1[[#This Row],[LIBRARY ID]]="","",Table1[[#This Row],[CONCENTRATION]]*Table1[[#This Row],[VOLUME]])</f>
        <v/>
      </c>
      <c r="R1585" s="196" t="s">
        <v>985</v>
      </c>
      <c r="S1585" s="207" t="str">
        <f>IF(Table1[[#This Row],[LIBRARY ID]]="","",CONCATENATE('Sample information'!$B$16,"_",Table1[[#This Row],[PLATE]],"_org_",Table1[[#This Row],[DATE SAMPLE DELIVERY]]))</f>
        <v/>
      </c>
      <c r="T1585" s="121" t="str">
        <f>IF(Table1[[#This Row],[DATE SAMPLE DELIVERY]]="","",(CONCATENATE(20,LEFT(Table1[[#This Row],[DATE SAMPLE DELIVERY]],2),"-",(MID(Table1[[#This Row],[DATE SAMPLE DELIVERY]],3,2)),"-",(RIGHT(Table1[[#This Row],[DATE SAMPLE DELIVERY]],2)))))</f>
        <v/>
      </c>
      <c r="U1585" s="122" t="str">
        <f>IF(Table1[[#This Row],[LIBRARY ID]]="","",IF('Sample information'!$B$22="","RML",'Sample information'!$B$22))</f>
        <v/>
      </c>
      <c r="V1585" s="121" t="s">
        <v>280</v>
      </c>
      <c r="W1585" s="195"/>
      <c r="X1585" s="195"/>
      <c r="Y1585" s="197"/>
      <c r="Z1585" s="197"/>
      <c r="AA1585" s="198"/>
      <c r="AB1585" s="197"/>
      <c r="AC1585" s="199"/>
      <c r="AD1585" s="200"/>
      <c r="AE1585" s="201"/>
      <c r="AF1585" s="195"/>
      <c r="AG1585" s="121"/>
      <c r="AH1585" s="121"/>
      <c r="AI1585" s="121"/>
      <c r="AJ1585" s="121"/>
      <c r="AK1585" s="121"/>
      <c r="AL1585" s="121"/>
      <c r="AM1585" s="121"/>
      <c r="AN1585" s="121"/>
      <c r="AO1585" s="121"/>
      <c r="AP1585" s="121"/>
      <c r="AQ1585" s="121"/>
      <c r="AR1585" s="121"/>
      <c r="AS1585" s="121"/>
      <c r="AT1585" s="121"/>
      <c r="AU1585" s="121"/>
      <c r="AV1585" s="121"/>
      <c r="AW1585" s="121"/>
      <c r="AX1585" s="121"/>
      <c r="AY1585" s="121"/>
      <c r="AZ1585" s="121"/>
      <c r="BA1585" s="121"/>
      <c r="BB1585" s="121"/>
      <c r="BC1585" s="121"/>
      <c r="BD1585" s="121"/>
      <c r="BE1585" s="121"/>
    </row>
    <row r="1586" spans="1:57" s="122" customFormat="1" ht="15">
      <c r="A1586" s="202" t="str">
        <f>IF(Table1[[#This Row],[LIBRARY ID]]="","",CONCATENATE('Sample information'!B$16," #1"," ",Table1[[#This Row],[DATE SAMPLE DELIVERY]]))</f>
        <v/>
      </c>
      <c r="B1586" s="202" t="str">
        <f>IF(Table1[[#This Row],[LIBRARY ID]]="","",CONCATENATE('Sample information'!B$16,"-",Table1[[#This Row],[LIBRARY ID]]))</f>
        <v/>
      </c>
      <c r="C1586" s="194"/>
      <c r="D1586" s="194"/>
      <c r="E1586" s="194"/>
      <c r="F1586" s="204" t="s">
        <v>547</v>
      </c>
      <c r="G1586" s="194"/>
      <c r="H1586" s="194"/>
      <c r="I1586" s="194"/>
      <c r="J1586" s="194"/>
      <c r="K1586" s="194"/>
      <c r="L1586" s="202" t="str">
        <f>IF(Table1[[#This Row],[INDEX CATEGORY]]="",CONCATENATE("Custom (",Table1[[#This Row],[CUSTOM INDEX]],")"),IF(Table1[[#This Row],[INDEX CATEGORY]]="No index","Custom (None)",INDEX(Index!$C$3:$X$230,MATCH(Table1[[#This Row],[INDEX NUMBER]],Index!$B$3:$B$230,0),MATCH(Table1[[#This Row],[INDEX CATEGORY]],Index!$C$2:$X$2,0))))</f>
        <v>Custom ()</v>
      </c>
      <c r="M1586" s="205"/>
      <c r="N1586" s="206" t="s">
        <v>5</v>
      </c>
      <c r="O1586" s="205" t="s">
        <v>66</v>
      </c>
      <c r="P1586" s="210" t="str">
        <f>IF(Table1[[#This Row],[LIBRARY ID]]="","",Table1[[#This Row],[VOLUME]])</f>
        <v/>
      </c>
      <c r="Q1586" s="210" t="str">
        <f>IF(Table1[[#This Row],[LIBRARY ID]]="","",Table1[[#This Row],[CONCENTRATION]]*Table1[[#This Row],[VOLUME]])</f>
        <v/>
      </c>
      <c r="R1586" s="196" t="s">
        <v>985</v>
      </c>
      <c r="S1586" s="207" t="str">
        <f>IF(Table1[[#This Row],[LIBRARY ID]]="","",CONCATENATE('Sample information'!$B$16,"_",Table1[[#This Row],[PLATE]],"_org_",Table1[[#This Row],[DATE SAMPLE DELIVERY]]))</f>
        <v/>
      </c>
      <c r="T1586" s="121" t="str">
        <f>IF(Table1[[#This Row],[DATE SAMPLE DELIVERY]]="","",(CONCATENATE(20,LEFT(Table1[[#This Row],[DATE SAMPLE DELIVERY]],2),"-",(MID(Table1[[#This Row],[DATE SAMPLE DELIVERY]],3,2)),"-",(RIGHT(Table1[[#This Row],[DATE SAMPLE DELIVERY]],2)))))</f>
        <v/>
      </c>
      <c r="U1586" s="122" t="str">
        <f>IF(Table1[[#This Row],[LIBRARY ID]]="","",IF('Sample information'!$B$22="","RML",'Sample information'!$B$22))</f>
        <v/>
      </c>
      <c r="V1586" s="121" t="s">
        <v>280</v>
      </c>
      <c r="W1586" s="195"/>
      <c r="X1586" s="195"/>
      <c r="Y1586" s="197"/>
      <c r="Z1586" s="197"/>
      <c r="AA1586" s="198"/>
      <c r="AB1586" s="197"/>
      <c r="AC1586" s="199"/>
      <c r="AD1586" s="200"/>
      <c r="AE1586" s="201"/>
      <c r="AF1586" s="195"/>
      <c r="AG1586" s="121"/>
      <c r="AH1586" s="121"/>
      <c r="AI1586" s="121"/>
      <c r="AJ1586" s="121"/>
      <c r="AK1586" s="121"/>
      <c r="AL1586" s="121"/>
      <c r="AM1586" s="121"/>
      <c r="AN1586" s="121"/>
      <c r="AO1586" s="121"/>
      <c r="AP1586" s="121"/>
      <c r="AQ1586" s="121"/>
      <c r="AR1586" s="121"/>
      <c r="AS1586" s="121"/>
      <c r="AT1586" s="121"/>
      <c r="AU1586" s="121"/>
      <c r="AV1586" s="121"/>
      <c r="AW1586" s="121"/>
      <c r="AX1586" s="121"/>
      <c r="AY1586" s="121"/>
      <c r="AZ1586" s="121"/>
      <c r="BA1586" s="121"/>
      <c r="BB1586" s="121"/>
      <c r="BC1586" s="121"/>
      <c r="BD1586" s="121"/>
      <c r="BE1586" s="121"/>
    </row>
    <row r="1587" spans="1:57" s="122" customFormat="1" ht="15">
      <c r="A1587" s="202" t="str">
        <f>IF(Table1[[#This Row],[LIBRARY ID]]="","",CONCATENATE('Sample information'!B$16," #1"," ",Table1[[#This Row],[DATE SAMPLE DELIVERY]]))</f>
        <v/>
      </c>
      <c r="B1587" s="202" t="str">
        <f>IF(Table1[[#This Row],[LIBRARY ID]]="","",CONCATENATE('Sample information'!B$16,"-",Table1[[#This Row],[LIBRARY ID]]))</f>
        <v/>
      </c>
      <c r="C1587" s="194"/>
      <c r="D1587" s="194"/>
      <c r="E1587" s="194"/>
      <c r="F1587" s="204" t="s">
        <v>547</v>
      </c>
      <c r="G1587" s="194"/>
      <c r="H1587" s="194"/>
      <c r="I1587" s="194"/>
      <c r="J1587" s="194"/>
      <c r="K1587" s="194"/>
      <c r="L1587" s="202" t="str">
        <f>IF(Table1[[#This Row],[INDEX CATEGORY]]="",CONCATENATE("Custom (",Table1[[#This Row],[CUSTOM INDEX]],")"),IF(Table1[[#This Row],[INDEX CATEGORY]]="No index","Custom (None)",INDEX(Index!$C$3:$X$230,MATCH(Table1[[#This Row],[INDEX NUMBER]],Index!$B$3:$B$230,0),MATCH(Table1[[#This Row],[INDEX CATEGORY]],Index!$C$2:$X$2,0))))</f>
        <v>Custom ()</v>
      </c>
      <c r="M1587" s="205"/>
      <c r="N1587" s="206" t="s">
        <v>5</v>
      </c>
      <c r="O1587" s="205" t="s">
        <v>67</v>
      </c>
      <c r="P1587" s="210" t="str">
        <f>IF(Table1[[#This Row],[LIBRARY ID]]="","",Table1[[#This Row],[VOLUME]])</f>
        <v/>
      </c>
      <c r="Q1587" s="210" t="str">
        <f>IF(Table1[[#This Row],[LIBRARY ID]]="","",Table1[[#This Row],[CONCENTRATION]]*Table1[[#This Row],[VOLUME]])</f>
        <v/>
      </c>
      <c r="R1587" s="196" t="s">
        <v>985</v>
      </c>
      <c r="S1587" s="207" t="str">
        <f>IF(Table1[[#This Row],[LIBRARY ID]]="","",CONCATENATE('Sample information'!$B$16,"_",Table1[[#This Row],[PLATE]],"_org_",Table1[[#This Row],[DATE SAMPLE DELIVERY]]))</f>
        <v/>
      </c>
      <c r="T1587" s="121" t="str">
        <f>IF(Table1[[#This Row],[DATE SAMPLE DELIVERY]]="","",(CONCATENATE(20,LEFT(Table1[[#This Row],[DATE SAMPLE DELIVERY]],2),"-",(MID(Table1[[#This Row],[DATE SAMPLE DELIVERY]],3,2)),"-",(RIGHT(Table1[[#This Row],[DATE SAMPLE DELIVERY]],2)))))</f>
        <v/>
      </c>
      <c r="U1587" s="122" t="str">
        <f>IF(Table1[[#This Row],[LIBRARY ID]]="","",IF('Sample information'!$B$22="","RML",'Sample information'!$B$22))</f>
        <v/>
      </c>
      <c r="V1587" s="121" t="s">
        <v>280</v>
      </c>
      <c r="W1587" s="195"/>
      <c r="X1587" s="195"/>
      <c r="Y1587" s="197"/>
      <c r="Z1587" s="197"/>
      <c r="AA1587" s="198"/>
      <c r="AB1587" s="197"/>
      <c r="AC1587" s="199"/>
      <c r="AD1587" s="200"/>
      <c r="AE1587" s="201"/>
      <c r="AF1587" s="195"/>
      <c r="AG1587" s="121"/>
      <c r="AH1587" s="121"/>
      <c r="AI1587" s="121"/>
      <c r="AJ1587" s="121"/>
      <c r="AK1587" s="121"/>
      <c r="AL1587" s="121"/>
      <c r="AM1587" s="121"/>
      <c r="AN1587" s="121"/>
      <c r="AO1587" s="121"/>
      <c r="AP1587" s="121"/>
      <c r="AQ1587" s="121"/>
      <c r="AR1587" s="121"/>
      <c r="AS1587" s="121"/>
      <c r="AT1587" s="121"/>
      <c r="AU1587" s="121"/>
      <c r="AV1587" s="121"/>
      <c r="AW1587" s="121"/>
      <c r="AX1587" s="121"/>
      <c r="AY1587" s="121"/>
      <c r="AZ1587" s="121"/>
      <c r="BA1587" s="121"/>
      <c r="BB1587" s="121"/>
      <c r="BC1587" s="121"/>
      <c r="BD1587" s="121"/>
      <c r="BE1587" s="121"/>
    </row>
    <row r="1588" spans="1:57" s="122" customFormat="1" ht="15">
      <c r="A1588" s="202" t="str">
        <f>IF(Table1[[#This Row],[LIBRARY ID]]="","",CONCATENATE('Sample information'!B$16," #1"," ",Table1[[#This Row],[DATE SAMPLE DELIVERY]]))</f>
        <v/>
      </c>
      <c r="B1588" s="202" t="str">
        <f>IF(Table1[[#This Row],[LIBRARY ID]]="","",CONCATENATE('Sample information'!B$16,"-",Table1[[#This Row],[LIBRARY ID]]))</f>
        <v/>
      </c>
      <c r="C1588" s="194"/>
      <c r="D1588" s="194"/>
      <c r="E1588" s="194"/>
      <c r="F1588" s="204" t="s">
        <v>547</v>
      </c>
      <c r="G1588" s="194"/>
      <c r="H1588" s="194"/>
      <c r="I1588" s="194"/>
      <c r="J1588" s="194"/>
      <c r="K1588" s="194"/>
      <c r="L1588" s="202" t="str">
        <f>IF(Table1[[#This Row],[INDEX CATEGORY]]="",CONCATENATE("Custom (",Table1[[#This Row],[CUSTOM INDEX]],")"),IF(Table1[[#This Row],[INDEX CATEGORY]]="No index","Custom (None)",INDEX(Index!$C$3:$X$230,MATCH(Table1[[#This Row],[INDEX NUMBER]],Index!$B$3:$B$230,0),MATCH(Table1[[#This Row],[INDEX CATEGORY]],Index!$C$2:$X$2,0))))</f>
        <v>Custom ()</v>
      </c>
      <c r="M1588" s="205"/>
      <c r="N1588" s="206" t="s">
        <v>5</v>
      </c>
      <c r="O1588" s="205" t="s">
        <v>68</v>
      </c>
      <c r="P1588" s="210" t="str">
        <f>IF(Table1[[#This Row],[LIBRARY ID]]="","",Table1[[#This Row],[VOLUME]])</f>
        <v/>
      </c>
      <c r="Q1588" s="210" t="str">
        <f>IF(Table1[[#This Row],[LIBRARY ID]]="","",Table1[[#This Row],[CONCENTRATION]]*Table1[[#This Row],[VOLUME]])</f>
        <v/>
      </c>
      <c r="R1588" s="196" t="s">
        <v>985</v>
      </c>
      <c r="S1588" s="207" t="str">
        <f>IF(Table1[[#This Row],[LIBRARY ID]]="","",CONCATENATE('Sample information'!$B$16,"_",Table1[[#This Row],[PLATE]],"_org_",Table1[[#This Row],[DATE SAMPLE DELIVERY]]))</f>
        <v/>
      </c>
      <c r="T1588" s="121" t="str">
        <f>IF(Table1[[#This Row],[DATE SAMPLE DELIVERY]]="","",(CONCATENATE(20,LEFT(Table1[[#This Row],[DATE SAMPLE DELIVERY]],2),"-",(MID(Table1[[#This Row],[DATE SAMPLE DELIVERY]],3,2)),"-",(RIGHT(Table1[[#This Row],[DATE SAMPLE DELIVERY]],2)))))</f>
        <v/>
      </c>
      <c r="U1588" s="122" t="str">
        <f>IF(Table1[[#This Row],[LIBRARY ID]]="","",IF('Sample information'!$B$22="","RML",'Sample information'!$B$22))</f>
        <v/>
      </c>
      <c r="V1588" s="121" t="s">
        <v>280</v>
      </c>
      <c r="W1588" s="195"/>
      <c r="X1588" s="195"/>
      <c r="Y1588" s="197"/>
      <c r="Z1588" s="197"/>
      <c r="AA1588" s="198"/>
      <c r="AB1588" s="197"/>
      <c r="AC1588" s="199"/>
      <c r="AD1588" s="200"/>
      <c r="AE1588" s="201"/>
      <c r="AF1588" s="195"/>
      <c r="AG1588" s="121"/>
      <c r="AH1588" s="121"/>
      <c r="AI1588" s="121"/>
      <c r="AJ1588" s="121"/>
      <c r="AK1588" s="121"/>
      <c r="AL1588" s="121"/>
      <c r="AM1588" s="121"/>
      <c r="AN1588" s="121"/>
      <c r="AO1588" s="121"/>
      <c r="AP1588" s="121"/>
      <c r="AQ1588" s="121"/>
      <c r="AR1588" s="121"/>
      <c r="AS1588" s="121"/>
      <c r="AT1588" s="121"/>
      <c r="AU1588" s="121"/>
      <c r="AV1588" s="121"/>
      <c r="AW1588" s="121"/>
      <c r="AX1588" s="121"/>
      <c r="AY1588" s="121"/>
      <c r="AZ1588" s="121"/>
      <c r="BA1588" s="121"/>
      <c r="BB1588" s="121"/>
      <c r="BC1588" s="121"/>
      <c r="BD1588" s="121"/>
      <c r="BE1588" s="121"/>
    </row>
    <row r="1589" spans="1:57" s="122" customFormat="1" ht="15">
      <c r="A1589" s="202" t="str">
        <f>IF(Table1[[#This Row],[LIBRARY ID]]="","",CONCATENATE('Sample information'!B$16," #1"," ",Table1[[#This Row],[DATE SAMPLE DELIVERY]]))</f>
        <v/>
      </c>
      <c r="B1589" s="202" t="str">
        <f>IF(Table1[[#This Row],[LIBRARY ID]]="","",CONCATENATE('Sample information'!B$16,"-",Table1[[#This Row],[LIBRARY ID]]))</f>
        <v/>
      </c>
      <c r="C1589" s="194"/>
      <c r="D1589" s="194"/>
      <c r="E1589" s="194"/>
      <c r="F1589" s="204" t="s">
        <v>547</v>
      </c>
      <c r="G1589" s="194"/>
      <c r="H1589" s="194"/>
      <c r="I1589" s="194"/>
      <c r="J1589" s="194"/>
      <c r="K1589" s="194"/>
      <c r="L1589" s="202" t="str">
        <f>IF(Table1[[#This Row],[INDEX CATEGORY]]="",CONCATENATE("Custom (",Table1[[#This Row],[CUSTOM INDEX]],")"),IF(Table1[[#This Row],[INDEX CATEGORY]]="No index","Custom (None)",INDEX(Index!$C$3:$X$230,MATCH(Table1[[#This Row],[INDEX NUMBER]],Index!$B$3:$B$230,0),MATCH(Table1[[#This Row],[INDEX CATEGORY]],Index!$C$2:$X$2,0))))</f>
        <v>Custom ()</v>
      </c>
      <c r="M1589" s="205"/>
      <c r="N1589" s="206" t="s">
        <v>5</v>
      </c>
      <c r="O1589" s="205" t="s">
        <v>69</v>
      </c>
      <c r="P1589" s="210" t="str">
        <f>IF(Table1[[#This Row],[LIBRARY ID]]="","",Table1[[#This Row],[VOLUME]])</f>
        <v/>
      </c>
      <c r="Q1589" s="210" t="str">
        <f>IF(Table1[[#This Row],[LIBRARY ID]]="","",Table1[[#This Row],[CONCENTRATION]]*Table1[[#This Row],[VOLUME]])</f>
        <v/>
      </c>
      <c r="R1589" s="196" t="s">
        <v>985</v>
      </c>
      <c r="S1589" s="207" t="str">
        <f>IF(Table1[[#This Row],[LIBRARY ID]]="","",CONCATENATE('Sample information'!$B$16,"_",Table1[[#This Row],[PLATE]],"_org_",Table1[[#This Row],[DATE SAMPLE DELIVERY]]))</f>
        <v/>
      </c>
      <c r="T1589" s="121" t="str">
        <f>IF(Table1[[#This Row],[DATE SAMPLE DELIVERY]]="","",(CONCATENATE(20,LEFT(Table1[[#This Row],[DATE SAMPLE DELIVERY]],2),"-",(MID(Table1[[#This Row],[DATE SAMPLE DELIVERY]],3,2)),"-",(RIGHT(Table1[[#This Row],[DATE SAMPLE DELIVERY]],2)))))</f>
        <v/>
      </c>
      <c r="U1589" s="122" t="str">
        <f>IF(Table1[[#This Row],[LIBRARY ID]]="","",IF('Sample information'!$B$22="","RML",'Sample information'!$B$22))</f>
        <v/>
      </c>
      <c r="V1589" s="121" t="s">
        <v>280</v>
      </c>
      <c r="W1589" s="195"/>
      <c r="X1589" s="195"/>
      <c r="Y1589" s="197"/>
      <c r="Z1589" s="197"/>
      <c r="AA1589" s="198"/>
      <c r="AB1589" s="197"/>
      <c r="AC1589" s="199"/>
      <c r="AD1589" s="200"/>
      <c r="AE1589" s="201"/>
      <c r="AF1589" s="195"/>
      <c r="AG1589" s="121"/>
      <c r="AH1589" s="121"/>
      <c r="AI1589" s="121"/>
      <c r="AJ1589" s="121"/>
      <c r="AK1589" s="121"/>
      <c r="AL1589" s="121"/>
      <c r="AM1589" s="121"/>
      <c r="AN1589" s="121"/>
      <c r="AO1589" s="121"/>
      <c r="AP1589" s="121"/>
      <c r="AQ1589" s="121"/>
      <c r="AR1589" s="121"/>
      <c r="AS1589" s="121"/>
      <c r="AT1589" s="121"/>
      <c r="AU1589" s="121"/>
      <c r="AV1589" s="121"/>
      <c r="AW1589" s="121"/>
      <c r="AX1589" s="121"/>
      <c r="AY1589" s="121"/>
      <c r="AZ1589" s="121"/>
      <c r="BA1589" s="121"/>
      <c r="BB1589" s="121"/>
      <c r="BC1589" s="121"/>
      <c r="BD1589" s="121"/>
      <c r="BE1589" s="121"/>
    </row>
    <row r="1590" spans="1:57" s="122" customFormat="1" ht="15">
      <c r="A1590" s="202" t="str">
        <f>IF(Table1[[#This Row],[LIBRARY ID]]="","",CONCATENATE('Sample information'!B$16," #1"," ",Table1[[#This Row],[DATE SAMPLE DELIVERY]]))</f>
        <v/>
      </c>
      <c r="B1590" s="202" t="str">
        <f>IF(Table1[[#This Row],[LIBRARY ID]]="","",CONCATENATE('Sample information'!B$16,"-",Table1[[#This Row],[LIBRARY ID]]))</f>
        <v/>
      </c>
      <c r="C1590" s="194"/>
      <c r="D1590" s="194"/>
      <c r="E1590" s="194"/>
      <c r="F1590" s="204" t="s">
        <v>547</v>
      </c>
      <c r="G1590" s="194"/>
      <c r="H1590" s="194"/>
      <c r="I1590" s="194"/>
      <c r="J1590" s="194"/>
      <c r="K1590" s="194"/>
      <c r="L1590" s="202" t="str">
        <f>IF(Table1[[#This Row],[INDEX CATEGORY]]="",CONCATENATE("Custom (",Table1[[#This Row],[CUSTOM INDEX]],")"),IF(Table1[[#This Row],[INDEX CATEGORY]]="No index","Custom (None)",INDEX(Index!$C$3:$X$230,MATCH(Table1[[#This Row],[INDEX NUMBER]],Index!$B$3:$B$230,0),MATCH(Table1[[#This Row],[INDEX CATEGORY]],Index!$C$2:$X$2,0))))</f>
        <v>Custom ()</v>
      </c>
      <c r="M1590" s="205"/>
      <c r="N1590" s="206" t="s">
        <v>5</v>
      </c>
      <c r="O1590" s="205" t="s">
        <v>70</v>
      </c>
      <c r="P1590" s="210" t="str">
        <f>IF(Table1[[#This Row],[LIBRARY ID]]="","",Table1[[#This Row],[VOLUME]])</f>
        <v/>
      </c>
      <c r="Q1590" s="210" t="str">
        <f>IF(Table1[[#This Row],[LIBRARY ID]]="","",Table1[[#This Row],[CONCENTRATION]]*Table1[[#This Row],[VOLUME]])</f>
        <v/>
      </c>
      <c r="R1590" s="196" t="s">
        <v>985</v>
      </c>
      <c r="S1590" s="207" t="str">
        <f>IF(Table1[[#This Row],[LIBRARY ID]]="","",CONCATENATE('Sample information'!$B$16,"_",Table1[[#This Row],[PLATE]],"_org_",Table1[[#This Row],[DATE SAMPLE DELIVERY]]))</f>
        <v/>
      </c>
      <c r="T1590" s="121" t="str">
        <f>IF(Table1[[#This Row],[DATE SAMPLE DELIVERY]]="","",(CONCATENATE(20,LEFT(Table1[[#This Row],[DATE SAMPLE DELIVERY]],2),"-",(MID(Table1[[#This Row],[DATE SAMPLE DELIVERY]],3,2)),"-",(RIGHT(Table1[[#This Row],[DATE SAMPLE DELIVERY]],2)))))</f>
        <v/>
      </c>
      <c r="U1590" s="122" t="str">
        <f>IF(Table1[[#This Row],[LIBRARY ID]]="","",IF('Sample information'!$B$22="","RML",'Sample information'!$B$22))</f>
        <v/>
      </c>
      <c r="V1590" s="121" t="s">
        <v>280</v>
      </c>
      <c r="W1590" s="195"/>
      <c r="X1590" s="195"/>
      <c r="Y1590" s="197"/>
      <c r="Z1590" s="197"/>
      <c r="AA1590" s="198"/>
      <c r="AB1590" s="197"/>
      <c r="AC1590" s="199"/>
      <c r="AD1590" s="200"/>
      <c r="AE1590" s="201"/>
      <c r="AF1590" s="195"/>
      <c r="AG1590" s="121"/>
      <c r="AH1590" s="121"/>
      <c r="AI1590" s="121"/>
      <c r="AJ1590" s="121"/>
      <c r="AK1590" s="121"/>
      <c r="AL1590" s="121"/>
      <c r="AM1590" s="121"/>
      <c r="AN1590" s="121"/>
      <c r="AO1590" s="121"/>
      <c r="AP1590" s="121"/>
      <c r="AQ1590" s="121"/>
      <c r="AR1590" s="121"/>
      <c r="AS1590" s="121"/>
      <c r="AT1590" s="121"/>
      <c r="AU1590" s="121"/>
      <c r="AV1590" s="121"/>
      <c r="AW1590" s="121"/>
      <c r="AX1590" s="121"/>
      <c r="AY1590" s="121"/>
      <c r="AZ1590" s="121"/>
      <c r="BA1590" s="121"/>
      <c r="BB1590" s="121"/>
      <c r="BC1590" s="121"/>
      <c r="BD1590" s="121"/>
      <c r="BE1590" s="121"/>
    </row>
    <row r="1591" spans="1:57" s="122" customFormat="1" ht="15">
      <c r="A1591" s="202" t="str">
        <f>IF(Table1[[#This Row],[LIBRARY ID]]="","",CONCATENATE('Sample information'!B$16," #1"," ",Table1[[#This Row],[DATE SAMPLE DELIVERY]]))</f>
        <v/>
      </c>
      <c r="B1591" s="202" t="str">
        <f>IF(Table1[[#This Row],[LIBRARY ID]]="","",CONCATENATE('Sample information'!B$16,"-",Table1[[#This Row],[LIBRARY ID]]))</f>
        <v/>
      </c>
      <c r="C1591" s="194"/>
      <c r="D1591" s="194"/>
      <c r="E1591" s="194"/>
      <c r="F1591" s="204" t="s">
        <v>547</v>
      </c>
      <c r="G1591" s="194"/>
      <c r="H1591" s="194"/>
      <c r="I1591" s="194"/>
      <c r="J1591" s="194"/>
      <c r="K1591" s="194"/>
      <c r="L1591" s="202" t="str">
        <f>IF(Table1[[#This Row],[INDEX CATEGORY]]="",CONCATENATE("Custom (",Table1[[#This Row],[CUSTOM INDEX]],")"),IF(Table1[[#This Row],[INDEX CATEGORY]]="No index","Custom (None)",INDEX(Index!$C$3:$X$230,MATCH(Table1[[#This Row],[INDEX NUMBER]],Index!$B$3:$B$230,0),MATCH(Table1[[#This Row],[INDEX CATEGORY]],Index!$C$2:$X$2,0))))</f>
        <v>Custom ()</v>
      </c>
      <c r="M1591" s="205"/>
      <c r="N1591" s="206" t="s">
        <v>5</v>
      </c>
      <c r="O1591" s="205" t="s">
        <v>71</v>
      </c>
      <c r="P1591" s="210" t="str">
        <f>IF(Table1[[#This Row],[LIBRARY ID]]="","",Table1[[#This Row],[VOLUME]])</f>
        <v/>
      </c>
      <c r="Q1591" s="210" t="str">
        <f>IF(Table1[[#This Row],[LIBRARY ID]]="","",Table1[[#This Row],[CONCENTRATION]]*Table1[[#This Row],[VOLUME]])</f>
        <v/>
      </c>
      <c r="R1591" s="196" t="s">
        <v>985</v>
      </c>
      <c r="S1591" s="207" t="str">
        <f>IF(Table1[[#This Row],[LIBRARY ID]]="","",CONCATENATE('Sample information'!$B$16,"_",Table1[[#This Row],[PLATE]],"_org_",Table1[[#This Row],[DATE SAMPLE DELIVERY]]))</f>
        <v/>
      </c>
      <c r="T1591" s="121" t="str">
        <f>IF(Table1[[#This Row],[DATE SAMPLE DELIVERY]]="","",(CONCATENATE(20,LEFT(Table1[[#This Row],[DATE SAMPLE DELIVERY]],2),"-",(MID(Table1[[#This Row],[DATE SAMPLE DELIVERY]],3,2)),"-",(RIGHT(Table1[[#This Row],[DATE SAMPLE DELIVERY]],2)))))</f>
        <v/>
      </c>
      <c r="U1591" s="122" t="str">
        <f>IF(Table1[[#This Row],[LIBRARY ID]]="","",IF('Sample information'!$B$22="","RML",'Sample information'!$B$22))</f>
        <v/>
      </c>
      <c r="V1591" s="121" t="s">
        <v>280</v>
      </c>
      <c r="W1591" s="195"/>
      <c r="X1591" s="195"/>
      <c r="Y1591" s="197"/>
      <c r="Z1591" s="197"/>
      <c r="AA1591" s="198"/>
      <c r="AB1591" s="197"/>
      <c r="AC1591" s="199"/>
      <c r="AD1591" s="200"/>
      <c r="AE1591" s="201"/>
      <c r="AF1591" s="195"/>
      <c r="AG1591" s="121"/>
      <c r="AH1591" s="121"/>
      <c r="AI1591" s="121"/>
      <c r="AJ1591" s="121"/>
      <c r="AK1591" s="121"/>
      <c r="AL1591" s="121"/>
      <c r="AM1591" s="121"/>
      <c r="AN1591" s="121"/>
      <c r="AO1591" s="121"/>
      <c r="AP1591" s="121"/>
      <c r="AQ1591" s="121"/>
      <c r="AR1591" s="121"/>
      <c r="AS1591" s="121"/>
      <c r="AT1591" s="121"/>
      <c r="AU1591" s="121"/>
      <c r="AV1591" s="121"/>
      <c r="AW1591" s="121"/>
      <c r="AX1591" s="121"/>
      <c r="AY1591" s="121"/>
      <c r="AZ1591" s="121"/>
      <c r="BA1591" s="121"/>
      <c r="BB1591" s="121"/>
      <c r="BC1591" s="121"/>
      <c r="BD1591" s="121"/>
      <c r="BE1591" s="121"/>
    </row>
    <row r="1592" spans="1:57" s="122" customFormat="1" ht="15">
      <c r="A1592" s="202" t="str">
        <f>IF(Table1[[#This Row],[LIBRARY ID]]="","",CONCATENATE('Sample information'!B$16," #1"," ",Table1[[#This Row],[DATE SAMPLE DELIVERY]]))</f>
        <v/>
      </c>
      <c r="B1592" s="202" t="str">
        <f>IF(Table1[[#This Row],[LIBRARY ID]]="","",CONCATENATE('Sample information'!B$16,"-",Table1[[#This Row],[LIBRARY ID]]))</f>
        <v/>
      </c>
      <c r="C1592" s="194"/>
      <c r="D1592" s="194"/>
      <c r="E1592" s="194"/>
      <c r="F1592" s="204" t="s">
        <v>547</v>
      </c>
      <c r="G1592" s="194"/>
      <c r="H1592" s="194"/>
      <c r="I1592" s="194"/>
      <c r="J1592" s="194"/>
      <c r="K1592" s="194"/>
      <c r="L1592" s="202" t="str">
        <f>IF(Table1[[#This Row],[INDEX CATEGORY]]="",CONCATENATE("Custom (",Table1[[#This Row],[CUSTOM INDEX]],")"),IF(Table1[[#This Row],[INDEX CATEGORY]]="No index","Custom (None)",INDEX(Index!$C$3:$X$230,MATCH(Table1[[#This Row],[INDEX NUMBER]],Index!$B$3:$B$230,0),MATCH(Table1[[#This Row],[INDEX CATEGORY]],Index!$C$2:$X$2,0))))</f>
        <v>Custom ()</v>
      </c>
      <c r="M1592" s="205"/>
      <c r="N1592" s="206" t="s">
        <v>5</v>
      </c>
      <c r="O1592" s="205" t="s">
        <v>72</v>
      </c>
      <c r="P1592" s="210" t="str">
        <f>IF(Table1[[#This Row],[LIBRARY ID]]="","",Table1[[#This Row],[VOLUME]])</f>
        <v/>
      </c>
      <c r="Q1592" s="210" t="str">
        <f>IF(Table1[[#This Row],[LIBRARY ID]]="","",Table1[[#This Row],[CONCENTRATION]]*Table1[[#This Row],[VOLUME]])</f>
        <v/>
      </c>
      <c r="R1592" s="196" t="s">
        <v>985</v>
      </c>
      <c r="S1592" s="207" t="str">
        <f>IF(Table1[[#This Row],[LIBRARY ID]]="","",CONCATENATE('Sample information'!$B$16,"_",Table1[[#This Row],[PLATE]],"_org_",Table1[[#This Row],[DATE SAMPLE DELIVERY]]))</f>
        <v/>
      </c>
      <c r="T1592" s="121" t="str">
        <f>IF(Table1[[#This Row],[DATE SAMPLE DELIVERY]]="","",(CONCATENATE(20,LEFT(Table1[[#This Row],[DATE SAMPLE DELIVERY]],2),"-",(MID(Table1[[#This Row],[DATE SAMPLE DELIVERY]],3,2)),"-",(RIGHT(Table1[[#This Row],[DATE SAMPLE DELIVERY]],2)))))</f>
        <v/>
      </c>
      <c r="U1592" s="122" t="str">
        <f>IF(Table1[[#This Row],[LIBRARY ID]]="","",IF('Sample information'!$B$22="","RML",'Sample information'!$B$22))</f>
        <v/>
      </c>
      <c r="V1592" s="121" t="s">
        <v>280</v>
      </c>
      <c r="W1592" s="195"/>
      <c r="X1592" s="195"/>
      <c r="Y1592" s="197"/>
      <c r="Z1592" s="197"/>
      <c r="AA1592" s="198"/>
      <c r="AB1592" s="197"/>
      <c r="AC1592" s="199"/>
      <c r="AD1592" s="200"/>
      <c r="AE1592" s="201"/>
      <c r="AF1592" s="195"/>
      <c r="AG1592" s="121"/>
      <c r="AH1592" s="121"/>
      <c r="AI1592" s="121"/>
      <c r="AJ1592" s="121"/>
      <c r="AK1592" s="121"/>
      <c r="AL1592" s="121"/>
      <c r="AM1592" s="121"/>
      <c r="AN1592" s="121"/>
      <c r="AO1592" s="121"/>
      <c r="AP1592" s="121"/>
      <c r="AQ1592" s="121"/>
      <c r="AR1592" s="121"/>
      <c r="AS1592" s="121"/>
      <c r="AT1592" s="121"/>
      <c r="AU1592" s="121"/>
      <c r="AV1592" s="121"/>
      <c r="AW1592" s="121"/>
      <c r="AX1592" s="121"/>
      <c r="AY1592" s="121"/>
      <c r="AZ1592" s="121"/>
      <c r="BA1592" s="121"/>
      <c r="BB1592" s="121"/>
      <c r="BC1592" s="121"/>
      <c r="BD1592" s="121"/>
      <c r="BE1592" s="121"/>
    </row>
    <row r="1593" spans="1:57" s="122" customFormat="1" ht="15">
      <c r="A1593" s="202" t="str">
        <f>IF(Table1[[#This Row],[LIBRARY ID]]="","",CONCATENATE('Sample information'!B$16," #1"," ",Table1[[#This Row],[DATE SAMPLE DELIVERY]]))</f>
        <v/>
      </c>
      <c r="B1593" s="202" t="str">
        <f>IF(Table1[[#This Row],[LIBRARY ID]]="","",CONCATENATE('Sample information'!B$16,"-",Table1[[#This Row],[LIBRARY ID]]))</f>
        <v/>
      </c>
      <c r="C1593" s="194"/>
      <c r="D1593" s="194"/>
      <c r="E1593" s="194"/>
      <c r="F1593" s="204" t="s">
        <v>547</v>
      </c>
      <c r="G1593" s="194"/>
      <c r="H1593" s="194"/>
      <c r="I1593" s="194"/>
      <c r="J1593" s="194"/>
      <c r="K1593" s="194"/>
      <c r="L1593" s="202" t="str">
        <f>IF(Table1[[#This Row],[INDEX CATEGORY]]="",CONCATENATE("Custom (",Table1[[#This Row],[CUSTOM INDEX]],")"),IF(Table1[[#This Row],[INDEX CATEGORY]]="No index","Custom (None)",INDEX(Index!$C$3:$X$230,MATCH(Table1[[#This Row],[INDEX NUMBER]],Index!$B$3:$B$230,0),MATCH(Table1[[#This Row],[INDEX CATEGORY]],Index!$C$2:$X$2,0))))</f>
        <v>Custom ()</v>
      </c>
      <c r="M1593" s="205"/>
      <c r="N1593" s="206" t="s">
        <v>5</v>
      </c>
      <c r="O1593" s="205" t="s">
        <v>73</v>
      </c>
      <c r="P1593" s="210" t="str">
        <f>IF(Table1[[#This Row],[LIBRARY ID]]="","",Table1[[#This Row],[VOLUME]])</f>
        <v/>
      </c>
      <c r="Q1593" s="210" t="str">
        <f>IF(Table1[[#This Row],[LIBRARY ID]]="","",Table1[[#This Row],[CONCENTRATION]]*Table1[[#This Row],[VOLUME]])</f>
        <v/>
      </c>
      <c r="R1593" s="196" t="s">
        <v>985</v>
      </c>
      <c r="S1593" s="207" t="str">
        <f>IF(Table1[[#This Row],[LIBRARY ID]]="","",CONCATENATE('Sample information'!$B$16,"_",Table1[[#This Row],[PLATE]],"_org_",Table1[[#This Row],[DATE SAMPLE DELIVERY]]))</f>
        <v/>
      </c>
      <c r="T1593" s="121" t="str">
        <f>IF(Table1[[#This Row],[DATE SAMPLE DELIVERY]]="","",(CONCATENATE(20,LEFT(Table1[[#This Row],[DATE SAMPLE DELIVERY]],2),"-",(MID(Table1[[#This Row],[DATE SAMPLE DELIVERY]],3,2)),"-",(RIGHT(Table1[[#This Row],[DATE SAMPLE DELIVERY]],2)))))</f>
        <v/>
      </c>
      <c r="U1593" s="122" t="str">
        <f>IF(Table1[[#This Row],[LIBRARY ID]]="","",IF('Sample information'!$B$22="","RML",'Sample information'!$B$22))</f>
        <v/>
      </c>
      <c r="V1593" s="121" t="s">
        <v>280</v>
      </c>
      <c r="W1593" s="195"/>
      <c r="X1593" s="195"/>
      <c r="Y1593" s="197"/>
      <c r="Z1593" s="197"/>
      <c r="AA1593" s="198"/>
      <c r="AB1593" s="197"/>
      <c r="AC1593" s="199"/>
      <c r="AD1593" s="200"/>
      <c r="AE1593" s="201"/>
      <c r="AF1593" s="195"/>
      <c r="AG1593" s="121"/>
      <c r="AH1593" s="121"/>
      <c r="AI1593" s="121"/>
      <c r="AJ1593" s="121"/>
      <c r="AK1593" s="121"/>
      <c r="AL1593" s="121"/>
      <c r="AM1593" s="121"/>
      <c r="AN1593" s="121"/>
      <c r="AO1593" s="121"/>
      <c r="AP1593" s="121"/>
      <c r="AQ1593" s="121"/>
      <c r="AR1593" s="121"/>
      <c r="AS1593" s="121"/>
      <c r="AT1593" s="121"/>
      <c r="AU1593" s="121"/>
      <c r="AV1593" s="121"/>
      <c r="AW1593" s="121"/>
      <c r="AX1593" s="121"/>
      <c r="AY1593" s="121"/>
      <c r="AZ1593" s="121"/>
      <c r="BA1593" s="121"/>
      <c r="BB1593" s="121"/>
      <c r="BC1593" s="121"/>
      <c r="BD1593" s="121"/>
      <c r="BE1593" s="121"/>
    </row>
    <row r="1594" spans="1:57" s="122" customFormat="1" ht="15">
      <c r="A1594" s="202" t="str">
        <f>IF(Table1[[#This Row],[LIBRARY ID]]="","",CONCATENATE('Sample information'!B$16," #1"," ",Table1[[#This Row],[DATE SAMPLE DELIVERY]]))</f>
        <v/>
      </c>
      <c r="B1594" s="202" t="str">
        <f>IF(Table1[[#This Row],[LIBRARY ID]]="","",CONCATENATE('Sample information'!B$16,"-",Table1[[#This Row],[LIBRARY ID]]))</f>
        <v/>
      </c>
      <c r="C1594" s="194"/>
      <c r="D1594" s="194"/>
      <c r="E1594" s="194"/>
      <c r="F1594" s="204" t="s">
        <v>547</v>
      </c>
      <c r="G1594" s="194"/>
      <c r="H1594" s="194"/>
      <c r="I1594" s="194"/>
      <c r="J1594" s="194"/>
      <c r="K1594" s="194"/>
      <c r="L1594" s="202" t="str">
        <f>IF(Table1[[#This Row],[INDEX CATEGORY]]="",CONCATENATE("Custom (",Table1[[#This Row],[CUSTOM INDEX]],")"),IF(Table1[[#This Row],[INDEX CATEGORY]]="No index","Custom (None)",INDEX(Index!$C$3:$X$230,MATCH(Table1[[#This Row],[INDEX NUMBER]],Index!$B$3:$B$230,0),MATCH(Table1[[#This Row],[INDEX CATEGORY]],Index!$C$2:$X$2,0))))</f>
        <v>Custom ()</v>
      </c>
      <c r="M1594" s="205"/>
      <c r="N1594" s="206" t="s">
        <v>5</v>
      </c>
      <c r="O1594" s="205" t="s">
        <v>74</v>
      </c>
      <c r="P1594" s="210" t="str">
        <f>IF(Table1[[#This Row],[LIBRARY ID]]="","",Table1[[#This Row],[VOLUME]])</f>
        <v/>
      </c>
      <c r="Q1594" s="210" t="str">
        <f>IF(Table1[[#This Row],[LIBRARY ID]]="","",Table1[[#This Row],[CONCENTRATION]]*Table1[[#This Row],[VOLUME]])</f>
        <v/>
      </c>
      <c r="R1594" s="196" t="s">
        <v>985</v>
      </c>
      <c r="S1594" s="207" t="str">
        <f>IF(Table1[[#This Row],[LIBRARY ID]]="","",CONCATENATE('Sample information'!$B$16,"_",Table1[[#This Row],[PLATE]],"_org_",Table1[[#This Row],[DATE SAMPLE DELIVERY]]))</f>
        <v/>
      </c>
      <c r="T1594" s="121" t="str">
        <f>IF(Table1[[#This Row],[DATE SAMPLE DELIVERY]]="","",(CONCATENATE(20,LEFT(Table1[[#This Row],[DATE SAMPLE DELIVERY]],2),"-",(MID(Table1[[#This Row],[DATE SAMPLE DELIVERY]],3,2)),"-",(RIGHT(Table1[[#This Row],[DATE SAMPLE DELIVERY]],2)))))</f>
        <v/>
      </c>
      <c r="U1594" s="122" t="str">
        <f>IF(Table1[[#This Row],[LIBRARY ID]]="","",IF('Sample information'!$B$22="","RML",'Sample information'!$B$22))</f>
        <v/>
      </c>
      <c r="V1594" s="121" t="s">
        <v>280</v>
      </c>
      <c r="W1594" s="195"/>
      <c r="X1594" s="195"/>
      <c r="Y1594" s="197"/>
      <c r="Z1594" s="197"/>
      <c r="AA1594" s="198"/>
      <c r="AB1594" s="197"/>
      <c r="AC1594" s="199"/>
      <c r="AD1594" s="200"/>
      <c r="AE1594" s="201"/>
      <c r="AF1594" s="195"/>
      <c r="AG1594" s="121"/>
      <c r="AH1594" s="121"/>
      <c r="AI1594" s="121"/>
      <c r="AJ1594" s="121"/>
      <c r="AK1594" s="121"/>
      <c r="AL1594" s="121"/>
      <c r="AM1594" s="121"/>
      <c r="AN1594" s="121"/>
      <c r="AO1594" s="121"/>
      <c r="AP1594" s="121"/>
      <c r="AQ1594" s="121"/>
      <c r="AR1594" s="121"/>
      <c r="AS1594" s="121"/>
      <c r="AT1594" s="121"/>
      <c r="AU1594" s="121"/>
      <c r="AV1594" s="121"/>
      <c r="AW1594" s="121"/>
      <c r="AX1594" s="121"/>
      <c r="AY1594" s="121"/>
      <c r="AZ1594" s="121"/>
      <c r="BA1594" s="121"/>
      <c r="BB1594" s="121"/>
      <c r="BC1594" s="121"/>
      <c r="BD1594" s="121"/>
      <c r="BE1594" s="121"/>
    </row>
    <row r="1595" spans="1:57" s="122" customFormat="1" ht="15">
      <c r="A1595" s="202" t="str">
        <f>IF(Table1[[#This Row],[LIBRARY ID]]="","",CONCATENATE('Sample information'!B$16," #1"," ",Table1[[#This Row],[DATE SAMPLE DELIVERY]]))</f>
        <v/>
      </c>
      <c r="B1595" s="202" t="str">
        <f>IF(Table1[[#This Row],[LIBRARY ID]]="","",CONCATENATE('Sample information'!B$16,"-",Table1[[#This Row],[LIBRARY ID]]))</f>
        <v/>
      </c>
      <c r="C1595" s="194"/>
      <c r="D1595" s="194"/>
      <c r="E1595" s="194"/>
      <c r="F1595" s="204" t="s">
        <v>547</v>
      </c>
      <c r="G1595" s="194"/>
      <c r="H1595" s="194"/>
      <c r="I1595" s="194"/>
      <c r="J1595" s="194"/>
      <c r="K1595" s="194"/>
      <c r="L1595" s="202" t="str">
        <f>IF(Table1[[#This Row],[INDEX CATEGORY]]="",CONCATENATE("Custom (",Table1[[#This Row],[CUSTOM INDEX]],")"),IF(Table1[[#This Row],[INDEX CATEGORY]]="No index","Custom (None)",INDEX(Index!$C$3:$X$230,MATCH(Table1[[#This Row],[INDEX NUMBER]],Index!$B$3:$B$230,0),MATCH(Table1[[#This Row],[INDEX CATEGORY]],Index!$C$2:$X$2,0))))</f>
        <v>Custom ()</v>
      </c>
      <c r="M1595" s="205"/>
      <c r="N1595" s="206" t="s">
        <v>5</v>
      </c>
      <c r="O1595" s="205" t="s">
        <v>75</v>
      </c>
      <c r="P1595" s="210" t="str">
        <f>IF(Table1[[#This Row],[LIBRARY ID]]="","",Table1[[#This Row],[VOLUME]])</f>
        <v/>
      </c>
      <c r="Q1595" s="210" t="str">
        <f>IF(Table1[[#This Row],[LIBRARY ID]]="","",Table1[[#This Row],[CONCENTRATION]]*Table1[[#This Row],[VOLUME]])</f>
        <v/>
      </c>
      <c r="R1595" s="196" t="s">
        <v>985</v>
      </c>
      <c r="S1595" s="207" t="str">
        <f>IF(Table1[[#This Row],[LIBRARY ID]]="","",CONCATENATE('Sample information'!$B$16,"_",Table1[[#This Row],[PLATE]],"_org_",Table1[[#This Row],[DATE SAMPLE DELIVERY]]))</f>
        <v/>
      </c>
      <c r="T1595" s="121" t="str">
        <f>IF(Table1[[#This Row],[DATE SAMPLE DELIVERY]]="","",(CONCATENATE(20,LEFT(Table1[[#This Row],[DATE SAMPLE DELIVERY]],2),"-",(MID(Table1[[#This Row],[DATE SAMPLE DELIVERY]],3,2)),"-",(RIGHT(Table1[[#This Row],[DATE SAMPLE DELIVERY]],2)))))</f>
        <v/>
      </c>
      <c r="U1595" s="122" t="str">
        <f>IF(Table1[[#This Row],[LIBRARY ID]]="","",IF('Sample information'!$B$22="","RML",'Sample information'!$B$22))</f>
        <v/>
      </c>
      <c r="V1595" s="121" t="s">
        <v>280</v>
      </c>
      <c r="W1595" s="195"/>
      <c r="X1595" s="195"/>
      <c r="Y1595" s="197"/>
      <c r="Z1595" s="197"/>
      <c r="AA1595" s="198"/>
      <c r="AB1595" s="197"/>
      <c r="AC1595" s="199"/>
      <c r="AD1595" s="200"/>
      <c r="AE1595" s="201"/>
      <c r="AF1595" s="195"/>
      <c r="AG1595" s="121"/>
      <c r="AH1595" s="121"/>
      <c r="AI1595" s="121"/>
      <c r="AJ1595" s="121"/>
      <c r="AK1595" s="121"/>
      <c r="AL1595" s="121"/>
      <c r="AM1595" s="121"/>
      <c r="AN1595" s="121"/>
      <c r="AO1595" s="121"/>
      <c r="AP1595" s="121"/>
      <c r="AQ1595" s="121"/>
      <c r="AR1595" s="121"/>
      <c r="AS1595" s="121"/>
      <c r="AT1595" s="121"/>
      <c r="AU1595" s="121"/>
      <c r="AV1595" s="121"/>
      <c r="AW1595" s="121"/>
      <c r="AX1595" s="121"/>
      <c r="AY1595" s="121"/>
      <c r="AZ1595" s="121"/>
      <c r="BA1595" s="121"/>
      <c r="BB1595" s="121"/>
      <c r="BC1595" s="121"/>
      <c r="BD1595" s="121"/>
      <c r="BE1595" s="121"/>
    </row>
    <row r="1596" spans="1:57" s="122" customFormat="1" ht="15">
      <c r="A1596" s="202" t="str">
        <f>IF(Table1[[#This Row],[LIBRARY ID]]="","",CONCATENATE('Sample information'!B$16," #1"," ",Table1[[#This Row],[DATE SAMPLE DELIVERY]]))</f>
        <v/>
      </c>
      <c r="B1596" s="202" t="str">
        <f>IF(Table1[[#This Row],[LIBRARY ID]]="","",CONCATENATE('Sample information'!B$16,"-",Table1[[#This Row],[LIBRARY ID]]))</f>
        <v/>
      </c>
      <c r="C1596" s="194"/>
      <c r="D1596" s="194"/>
      <c r="E1596" s="194"/>
      <c r="F1596" s="204" t="s">
        <v>547</v>
      </c>
      <c r="G1596" s="194"/>
      <c r="H1596" s="194"/>
      <c r="I1596" s="194"/>
      <c r="J1596" s="194"/>
      <c r="K1596" s="194"/>
      <c r="L1596" s="202" t="str">
        <f>IF(Table1[[#This Row],[INDEX CATEGORY]]="",CONCATENATE("Custom (",Table1[[#This Row],[CUSTOM INDEX]],")"),IF(Table1[[#This Row],[INDEX CATEGORY]]="No index","Custom (None)",INDEX(Index!$C$3:$X$230,MATCH(Table1[[#This Row],[INDEX NUMBER]],Index!$B$3:$B$230,0),MATCH(Table1[[#This Row],[INDEX CATEGORY]],Index!$C$2:$X$2,0))))</f>
        <v>Custom ()</v>
      </c>
      <c r="M1596" s="205"/>
      <c r="N1596" s="206" t="s">
        <v>5</v>
      </c>
      <c r="O1596" s="205" t="s">
        <v>76</v>
      </c>
      <c r="P1596" s="210" t="str">
        <f>IF(Table1[[#This Row],[LIBRARY ID]]="","",Table1[[#This Row],[VOLUME]])</f>
        <v/>
      </c>
      <c r="Q1596" s="210" t="str">
        <f>IF(Table1[[#This Row],[LIBRARY ID]]="","",Table1[[#This Row],[CONCENTRATION]]*Table1[[#This Row],[VOLUME]])</f>
        <v/>
      </c>
      <c r="R1596" s="196" t="s">
        <v>985</v>
      </c>
      <c r="S1596" s="207" t="str">
        <f>IF(Table1[[#This Row],[LIBRARY ID]]="","",CONCATENATE('Sample information'!$B$16,"_",Table1[[#This Row],[PLATE]],"_org_",Table1[[#This Row],[DATE SAMPLE DELIVERY]]))</f>
        <v/>
      </c>
      <c r="T1596" s="121" t="str">
        <f>IF(Table1[[#This Row],[DATE SAMPLE DELIVERY]]="","",(CONCATENATE(20,LEFT(Table1[[#This Row],[DATE SAMPLE DELIVERY]],2),"-",(MID(Table1[[#This Row],[DATE SAMPLE DELIVERY]],3,2)),"-",(RIGHT(Table1[[#This Row],[DATE SAMPLE DELIVERY]],2)))))</f>
        <v/>
      </c>
      <c r="U1596" s="122" t="str">
        <f>IF(Table1[[#This Row],[LIBRARY ID]]="","",IF('Sample information'!$B$22="","RML",'Sample information'!$B$22))</f>
        <v/>
      </c>
      <c r="V1596" s="121" t="s">
        <v>280</v>
      </c>
      <c r="W1596" s="195"/>
      <c r="X1596" s="195"/>
      <c r="Y1596" s="197"/>
      <c r="Z1596" s="197"/>
      <c r="AA1596" s="198"/>
      <c r="AB1596" s="197"/>
      <c r="AC1596" s="199"/>
      <c r="AD1596" s="200"/>
      <c r="AE1596" s="201"/>
      <c r="AF1596" s="195"/>
      <c r="AG1596" s="121"/>
      <c r="AH1596" s="121"/>
      <c r="AI1596" s="121"/>
      <c r="AJ1596" s="121"/>
      <c r="AK1596" s="121"/>
      <c r="AL1596" s="121"/>
      <c r="AM1596" s="121"/>
      <c r="AN1596" s="121"/>
      <c r="AO1596" s="121"/>
      <c r="AP1596" s="121"/>
      <c r="AQ1596" s="121"/>
      <c r="AR1596" s="121"/>
      <c r="AS1596" s="121"/>
      <c r="AT1596" s="121"/>
      <c r="AU1596" s="121"/>
      <c r="AV1596" s="121"/>
      <c r="AW1596" s="121"/>
      <c r="AX1596" s="121"/>
      <c r="AY1596" s="121"/>
      <c r="AZ1596" s="121"/>
      <c r="BA1596" s="121"/>
      <c r="BB1596" s="121"/>
      <c r="BC1596" s="121"/>
      <c r="BD1596" s="121"/>
      <c r="BE1596" s="121"/>
    </row>
    <row r="1597" spans="1:57" s="122" customFormat="1" ht="15">
      <c r="A1597" s="202" t="str">
        <f>IF(Table1[[#This Row],[LIBRARY ID]]="","",CONCATENATE('Sample information'!B$16," #1"," ",Table1[[#This Row],[DATE SAMPLE DELIVERY]]))</f>
        <v/>
      </c>
      <c r="B1597" s="202" t="str">
        <f>IF(Table1[[#This Row],[LIBRARY ID]]="","",CONCATENATE('Sample information'!B$16,"-",Table1[[#This Row],[LIBRARY ID]]))</f>
        <v/>
      </c>
      <c r="C1597" s="194"/>
      <c r="D1597" s="194"/>
      <c r="E1597" s="194"/>
      <c r="F1597" s="204" t="s">
        <v>547</v>
      </c>
      <c r="G1597" s="194"/>
      <c r="H1597" s="194"/>
      <c r="I1597" s="194"/>
      <c r="J1597" s="194"/>
      <c r="K1597" s="194"/>
      <c r="L1597" s="202" t="str">
        <f>IF(Table1[[#This Row],[INDEX CATEGORY]]="",CONCATENATE("Custom (",Table1[[#This Row],[CUSTOM INDEX]],")"),IF(Table1[[#This Row],[INDEX CATEGORY]]="No index","Custom (None)",INDEX(Index!$C$3:$X$230,MATCH(Table1[[#This Row],[INDEX NUMBER]],Index!$B$3:$B$230,0),MATCH(Table1[[#This Row],[INDEX CATEGORY]],Index!$C$2:$X$2,0))))</f>
        <v>Custom ()</v>
      </c>
      <c r="M1597" s="205"/>
      <c r="N1597" s="206" t="s">
        <v>5</v>
      </c>
      <c r="O1597" s="205" t="s">
        <v>77</v>
      </c>
      <c r="P1597" s="210" t="str">
        <f>IF(Table1[[#This Row],[LIBRARY ID]]="","",Table1[[#This Row],[VOLUME]])</f>
        <v/>
      </c>
      <c r="Q1597" s="210" t="str">
        <f>IF(Table1[[#This Row],[LIBRARY ID]]="","",Table1[[#This Row],[CONCENTRATION]]*Table1[[#This Row],[VOLUME]])</f>
        <v/>
      </c>
      <c r="R1597" s="196" t="s">
        <v>985</v>
      </c>
      <c r="S1597" s="207" t="str">
        <f>IF(Table1[[#This Row],[LIBRARY ID]]="","",CONCATENATE('Sample information'!$B$16,"_",Table1[[#This Row],[PLATE]],"_org_",Table1[[#This Row],[DATE SAMPLE DELIVERY]]))</f>
        <v/>
      </c>
      <c r="T1597" s="121" t="str">
        <f>IF(Table1[[#This Row],[DATE SAMPLE DELIVERY]]="","",(CONCATENATE(20,LEFT(Table1[[#This Row],[DATE SAMPLE DELIVERY]],2),"-",(MID(Table1[[#This Row],[DATE SAMPLE DELIVERY]],3,2)),"-",(RIGHT(Table1[[#This Row],[DATE SAMPLE DELIVERY]],2)))))</f>
        <v/>
      </c>
      <c r="U1597" s="122" t="str">
        <f>IF(Table1[[#This Row],[LIBRARY ID]]="","",IF('Sample information'!$B$22="","RML",'Sample information'!$B$22))</f>
        <v/>
      </c>
      <c r="V1597" s="121" t="s">
        <v>280</v>
      </c>
      <c r="W1597" s="195"/>
      <c r="X1597" s="195"/>
      <c r="Y1597" s="197"/>
      <c r="Z1597" s="197"/>
      <c r="AA1597" s="198"/>
      <c r="AB1597" s="197"/>
      <c r="AC1597" s="199"/>
      <c r="AD1597" s="200"/>
      <c r="AE1597" s="201"/>
      <c r="AF1597" s="195"/>
      <c r="AG1597" s="121"/>
      <c r="AH1597" s="121"/>
      <c r="AI1597" s="121"/>
      <c r="AJ1597" s="121"/>
      <c r="AK1597" s="121"/>
      <c r="AL1597" s="121"/>
      <c r="AM1597" s="121"/>
      <c r="AN1597" s="121"/>
      <c r="AO1597" s="121"/>
      <c r="AP1597" s="121"/>
      <c r="AQ1597" s="121"/>
      <c r="AR1597" s="121"/>
      <c r="AS1597" s="121"/>
      <c r="AT1597" s="121"/>
      <c r="AU1597" s="121"/>
      <c r="AV1597" s="121"/>
      <c r="AW1597" s="121"/>
      <c r="AX1597" s="121"/>
      <c r="AY1597" s="121"/>
      <c r="AZ1597" s="121"/>
      <c r="BA1597" s="121"/>
      <c r="BB1597" s="121"/>
      <c r="BC1597" s="121"/>
      <c r="BD1597" s="121"/>
      <c r="BE1597" s="121"/>
    </row>
    <row r="1598" spans="1:57" s="122" customFormat="1" ht="15">
      <c r="A1598" s="202" t="str">
        <f>IF(Table1[[#This Row],[LIBRARY ID]]="","",CONCATENATE('Sample information'!B$16," #1"," ",Table1[[#This Row],[DATE SAMPLE DELIVERY]]))</f>
        <v/>
      </c>
      <c r="B1598" s="202" t="str">
        <f>IF(Table1[[#This Row],[LIBRARY ID]]="","",CONCATENATE('Sample information'!B$16,"-",Table1[[#This Row],[LIBRARY ID]]))</f>
        <v/>
      </c>
      <c r="C1598" s="194"/>
      <c r="D1598" s="194"/>
      <c r="E1598" s="194"/>
      <c r="F1598" s="204" t="s">
        <v>547</v>
      </c>
      <c r="G1598" s="194"/>
      <c r="H1598" s="194"/>
      <c r="I1598" s="194"/>
      <c r="J1598" s="194"/>
      <c r="K1598" s="194"/>
      <c r="L1598" s="202" t="str">
        <f>IF(Table1[[#This Row],[INDEX CATEGORY]]="",CONCATENATE("Custom (",Table1[[#This Row],[CUSTOM INDEX]],")"),IF(Table1[[#This Row],[INDEX CATEGORY]]="No index","Custom (None)",INDEX(Index!$C$3:$X$230,MATCH(Table1[[#This Row],[INDEX NUMBER]],Index!$B$3:$B$230,0),MATCH(Table1[[#This Row],[INDEX CATEGORY]],Index!$C$2:$X$2,0))))</f>
        <v>Custom ()</v>
      </c>
      <c r="M1598" s="205"/>
      <c r="N1598" s="206" t="s">
        <v>5</v>
      </c>
      <c r="O1598" s="205" t="s">
        <v>78</v>
      </c>
      <c r="P1598" s="210" t="str">
        <f>IF(Table1[[#This Row],[LIBRARY ID]]="","",Table1[[#This Row],[VOLUME]])</f>
        <v/>
      </c>
      <c r="Q1598" s="210" t="str">
        <f>IF(Table1[[#This Row],[LIBRARY ID]]="","",Table1[[#This Row],[CONCENTRATION]]*Table1[[#This Row],[VOLUME]])</f>
        <v/>
      </c>
      <c r="R1598" s="196" t="s">
        <v>985</v>
      </c>
      <c r="S1598" s="207" t="str">
        <f>IF(Table1[[#This Row],[LIBRARY ID]]="","",CONCATENATE('Sample information'!$B$16,"_",Table1[[#This Row],[PLATE]],"_org_",Table1[[#This Row],[DATE SAMPLE DELIVERY]]))</f>
        <v/>
      </c>
      <c r="T1598" s="121" t="str">
        <f>IF(Table1[[#This Row],[DATE SAMPLE DELIVERY]]="","",(CONCATENATE(20,LEFT(Table1[[#This Row],[DATE SAMPLE DELIVERY]],2),"-",(MID(Table1[[#This Row],[DATE SAMPLE DELIVERY]],3,2)),"-",(RIGHT(Table1[[#This Row],[DATE SAMPLE DELIVERY]],2)))))</f>
        <v/>
      </c>
      <c r="U1598" s="122" t="str">
        <f>IF(Table1[[#This Row],[LIBRARY ID]]="","",IF('Sample information'!$B$22="","RML",'Sample information'!$B$22))</f>
        <v/>
      </c>
      <c r="V1598" s="121" t="s">
        <v>280</v>
      </c>
      <c r="W1598" s="195"/>
      <c r="X1598" s="195"/>
      <c r="Y1598" s="197"/>
      <c r="Z1598" s="197"/>
      <c r="AA1598" s="198"/>
      <c r="AB1598" s="197"/>
      <c r="AC1598" s="199"/>
      <c r="AD1598" s="200"/>
      <c r="AE1598" s="201"/>
      <c r="AF1598" s="195"/>
      <c r="AG1598" s="121"/>
      <c r="AH1598" s="121"/>
      <c r="AI1598" s="121"/>
      <c r="AJ1598" s="121"/>
      <c r="AK1598" s="121"/>
      <c r="AL1598" s="121"/>
      <c r="AM1598" s="121"/>
      <c r="AN1598" s="121"/>
      <c r="AO1598" s="121"/>
      <c r="AP1598" s="121"/>
      <c r="AQ1598" s="121"/>
      <c r="AR1598" s="121"/>
      <c r="AS1598" s="121"/>
      <c r="AT1598" s="121"/>
      <c r="AU1598" s="121"/>
      <c r="AV1598" s="121"/>
      <c r="AW1598" s="121"/>
      <c r="AX1598" s="121"/>
      <c r="AY1598" s="121"/>
      <c r="AZ1598" s="121"/>
      <c r="BA1598" s="121"/>
      <c r="BB1598" s="121"/>
      <c r="BC1598" s="121"/>
      <c r="BD1598" s="121"/>
      <c r="BE1598" s="121"/>
    </row>
    <row r="1599" spans="1:57" s="122" customFormat="1" ht="15">
      <c r="A1599" s="202" t="str">
        <f>IF(Table1[[#This Row],[LIBRARY ID]]="","",CONCATENATE('Sample information'!B$16," #1"," ",Table1[[#This Row],[DATE SAMPLE DELIVERY]]))</f>
        <v/>
      </c>
      <c r="B1599" s="202" t="str">
        <f>IF(Table1[[#This Row],[LIBRARY ID]]="","",CONCATENATE('Sample information'!B$16,"-",Table1[[#This Row],[LIBRARY ID]]))</f>
        <v/>
      </c>
      <c r="C1599" s="194"/>
      <c r="D1599" s="194"/>
      <c r="E1599" s="194"/>
      <c r="F1599" s="204" t="s">
        <v>547</v>
      </c>
      <c r="G1599" s="194"/>
      <c r="H1599" s="194"/>
      <c r="I1599" s="194"/>
      <c r="J1599" s="194"/>
      <c r="K1599" s="194"/>
      <c r="L1599" s="202" t="str">
        <f>IF(Table1[[#This Row],[INDEX CATEGORY]]="",CONCATENATE("Custom (",Table1[[#This Row],[CUSTOM INDEX]],")"),IF(Table1[[#This Row],[INDEX CATEGORY]]="No index","Custom (None)",INDEX(Index!$C$3:$X$230,MATCH(Table1[[#This Row],[INDEX NUMBER]],Index!$B$3:$B$230,0),MATCH(Table1[[#This Row],[INDEX CATEGORY]],Index!$C$2:$X$2,0))))</f>
        <v>Custom ()</v>
      </c>
      <c r="M1599" s="205"/>
      <c r="N1599" s="206" t="s">
        <v>5</v>
      </c>
      <c r="O1599" s="205" t="s">
        <v>79</v>
      </c>
      <c r="P1599" s="210" t="str">
        <f>IF(Table1[[#This Row],[LIBRARY ID]]="","",Table1[[#This Row],[VOLUME]])</f>
        <v/>
      </c>
      <c r="Q1599" s="210" t="str">
        <f>IF(Table1[[#This Row],[LIBRARY ID]]="","",Table1[[#This Row],[CONCENTRATION]]*Table1[[#This Row],[VOLUME]])</f>
        <v/>
      </c>
      <c r="R1599" s="196" t="s">
        <v>985</v>
      </c>
      <c r="S1599" s="207" t="str">
        <f>IF(Table1[[#This Row],[LIBRARY ID]]="","",CONCATENATE('Sample information'!$B$16,"_",Table1[[#This Row],[PLATE]],"_org_",Table1[[#This Row],[DATE SAMPLE DELIVERY]]))</f>
        <v/>
      </c>
      <c r="T1599" s="121" t="str">
        <f>IF(Table1[[#This Row],[DATE SAMPLE DELIVERY]]="","",(CONCATENATE(20,LEFT(Table1[[#This Row],[DATE SAMPLE DELIVERY]],2),"-",(MID(Table1[[#This Row],[DATE SAMPLE DELIVERY]],3,2)),"-",(RIGHT(Table1[[#This Row],[DATE SAMPLE DELIVERY]],2)))))</f>
        <v/>
      </c>
      <c r="U1599" s="122" t="str">
        <f>IF(Table1[[#This Row],[LIBRARY ID]]="","",IF('Sample information'!$B$22="","RML",'Sample information'!$B$22))</f>
        <v/>
      </c>
      <c r="V1599" s="121" t="s">
        <v>280</v>
      </c>
      <c r="W1599" s="195"/>
      <c r="X1599" s="195"/>
      <c r="Y1599" s="197"/>
      <c r="Z1599" s="197"/>
      <c r="AA1599" s="198"/>
      <c r="AB1599" s="197"/>
      <c r="AC1599" s="199"/>
      <c r="AD1599" s="200"/>
      <c r="AE1599" s="201"/>
      <c r="AF1599" s="195"/>
      <c r="AG1599" s="121"/>
      <c r="AH1599" s="121"/>
      <c r="AI1599" s="121"/>
      <c r="AJ1599" s="121"/>
      <c r="AK1599" s="121"/>
      <c r="AL1599" s="121"/>
      <c r="AM1599" s="121"/>
      <c r="AN1599" s="121"/>
      <c r="AO1599" s="121"/>
      <c r="AP1599" s="121"/>
      <c r="AQ1599" s="121"/>
      <c r="AR1599" s="121"/>
      <c r="AS1599" s="121"/>
      <c r="AT1599" s="121"/>
      <c r="AU1599" s="121"/>
      <c r="AV1599" s="121"/>
      <c r="AW1599" s="121"/>
      <c r="AX1599" s="121"/>
      <c r="AY1599" s="121"/>
      <c r="AZ1599" s="121"/>
      <c r="BA1599" s="121"/>
      <c r="BB1599" s="121"/>
      <c r="BC1599" s="121"/>
      <c r="BD1599" s="121"/>
      <c r="BE1599" s="121"/>
    </row>
    <row r="1600" spans="1:57" s="122" customFormat="1" ht="15">
      <c r="A1600" s="202" t="str">
        <f>IF(Table1[[#This Row],[LIBRARY ID]]="","",CONCATENATE('Sample information'!B$16," #1"," ",Table1[[#This Row],[DATE SAMPLE DELIVERY]]))</f>
        <v/>
      </c>
      <c r="B1600" s="202" t="str">
        <f>IF(Table1[[#This Row],[LIBRARY ID]]="","",CONCATENATE('Sample information'!B$16,"-",Table1[[#This Row],[LIBRARY ID]]))</f>
        <v/>
      </c>
      <c r="C1600" s="194"/>
      <c r="D1600" s="194"/>
      <c r="E1600" s="194"/>
      <c r="F1600" s="204" t="s">
        <v>547</v>
      </c>
      <c r="G1600" s="194"/>
      <c r="H1600" s="194"/>
      <c r="I1600" s="194"/>
      <c r="J1600" s="194"/>
      <c r="K1600" s="194"/>
      <c r="L1600" s="202" t="str">
        <f>IF(Table1[[#This Row],[INDEX CATEGORY]]="",CONCATENATE("Custom (",Table1[[#This Row],[CUSTOM INDEX]],")"),IF(Table1[[#This Row],[INDEX CATEGORY]]="No index","Custom (None)",INDEX(Index!$C$3:$X$230,MATCH(Table1[[#This Row],[INDEX NUMBER]],Index!$B$3:$B$230,0),MATCH(Table1[[#This Row],[INDEX CATEGORY]],Index!$C$2:$X$2,0))))</f>
        <v>Custom ()</v>
      </c>
      <c r="M1600" s="205"/>
      <c r="N1600" s="206" t="s">
        <v>5</v>
      </c>
      <c r="O1600" s="205" t="s">
        <v>80</v>
      </c>
      <c r="P1600" s="210" t="str">
        <f>IF(Table1[[#This Row],[LIBRARY ID]]="","",Table1[[#This Row],[VOLUME]])</f>
        <v/>
      </c>
      <c r="Q1600" s="210" t="str">
        <f>IF(Table1[[#This Row],[LIBRARY ID]]="","",Table1[[#This Row],[CONCENTRATION]]*Table1[[#This Row],[VOLUME]])</f>
        <v/>
      </c>
      <c r="R1600" s="196" t="s">
        <v>985</v>
      </c>
      <c r="S1600" s="207" t="str">
        <f>IF(Table1[[#This Row],[LIBRARY ID]]="","",CONCATENATE('Sample information'!$B$16,"_",Table1[[#This Row],[PLATE]],"_org_",Table1[[#This Row],[DATE SAMPLE DELIVERY]]))</f>
        <v/>
      </c>
      <c r="T1600" s="121" t="str">
        <f>IF(Table1[[#This Row],[DATE SAMPLE DELIVERY]]="","",(CONCATENATE(20,LEFT(Table1[[#This Row],[DATE SAMPLE DELIVERY]],2),"-",(MID(Table1[[#This Row],[DATE SAMPLE DELIVERY]],3,2)),"-",(RIGHT(Table1[[#This Row],[DATE SAMPLE DELIVERY]],2)))))</f>
        <v/>
      </c>
      <c r="U1600" s="122" t="str">
        <f>IF(Table1[[#This Row],[LIBRARY ID]]="","",IF('Sample information'!$B$22="","RML",'Sample information'!$B$22))</f>
        <v/>
      </c>
      <c r="V1600" s="121" t="s">
        <v>280</v>
      </c>
      <c r="W1600" s="195"/>
      <c r="X1600" s="195"/>
      <c r="Y1600" s="197"/>
      <c r="Z1600" s="197"/>
      <c r="AA1600" s="198"/>
      <c r="AB1600" s="197"/>
      <c r="AC1600" s="199"/>
      <c r="AD1600" s="200"/>
      <c r="AE1600" s="201"/>
      <c r="AF1600" s="195"/>
      <c r="AG1600" s="121"/>
      <c r="AH1600" s="121"/>
      <c r="AI1600" s="121"/>
      <c r="AJ1600" s="121"/>
      <c r="AK1600" s="121"/>
      <c r="AL1600" s="121"/>
      <c r="AM1600" s="121"/>
      <c r="AN1600" s="121"/>
      <c r="AO1600" s="121"/>
      <c r="AP1600" s="121"/>
      <c r="AQ1600" s="121"/>
      <c r="AR1600" s="121"/>
      <c r="AS1600" s="121"/>
      <c r="AT1600" s="121"/>
      <c r="AU1600" s="121"/>
      <c r="AV1600" s="121"/>
      <c r="AW1600" s="121"/>
      <c r="AX1600" s="121"/>
      <c r="AY1600" s="121"/>
      <c r="AZ1600" s="121"/>
      <c r="BA1600" s="121"/>
      <c r="BB1600" s="121"/>
      <c r="BC1600" s="121"/>
      <c r="BD1600" s="121"/>
      <c r="BE1600" s="121"/>
    </row>
    <row r="1601" spans="1:57" s="122" customFormat="1" ht="15">
      <c r="A1601" s="202" t="str">
        <f>IF(Table1[[#This Row],[LIBRARY ID]]="","",CONCATENATE('Sample information'!B$16," #1"," ",Table1[[#This Row],[DATE SAMPLE DELIVERY]]))</f>
        <v/>
      </c>
      <c r="B1601" s="202" t="str">
        <f>IF(Table1[[#This Row],[LIBRARY ID]]="","",CONCATENATE('Sample information'!B$16,"-",Table1[[#This Row],[LIBRARY ID]]))</f>
        <v/>
      </c>
      <c r="C1601" s="194"/>
      <c r="D1601" s="194"/>
      <c r="E1601" s="194"/>
      <c r="F1601" s="204" t="s">
        <v>547</v>
      </c>
      <c r="G1601" s="194"/>
      <c r="H1601" s="194"/>
      <c r="I1601" s="194"/>
      <c r="J1601" s="194"/>
      <c r="K1601" s="194"/>
      <c r="L1601" s="202" t="str">
        <f>IF(Table1[[#This Row],[INDEX CATEGORY]]="",CONCATENATE("Custom (",Table1[[#This Row],[CUSTOM INDEX]],")"),IF(Table1[[#This Row],[INDEX CATEGORY]]="No index","Custom (None)",INDEX(Index!$C$3:$X$230,MATCH(Table1[[#This Row],[INDEX NUMBER]],Index!$B$3:$B$230,0),MATCH(Table1[[#This Row],[INDEX CATEGORY]],Index!$C$2:$X$2,0))))</f>
        <v>Custom ()</v>
      </c>
      <c r="M1601" s="205"/>
      <c r="N1601" s="206" t="s">
        <v>5</v>
      </c>
      <c r="O1601" s="205" t="s">
        <v>81</v>
      </c>
      <c r="P1601" s="210" t="str">
        <f>IF(Table1[[#This Row],[LIBRARY ID]]="","",Table1[[#This Row],[VOLUME]])</f>
        <v/>
      </c>
      <c r="Q1601" s="210" t="str">
        <f>IF(Table1[[#This Row],[LIBRARY ID]]="","",Table1[[#This Row],[CONCENTRATION]]*Table1[[#This Row],[VOLUME]])</f>
        <v/>
      </c>
      <c r="R1601" s="196" t="s">
        <v>985</v>
      </c>
      <c r="S1601" s="207" t="str">
        <f>IF(Table1[[#This Row],[LIBRARY ID]]="","",CONCATENATE('Sample information'!$B$16,"_",Table1[[#This Row],[PLATE]],"_org_",Table1[[#This Row],[DATE SAMPLE DELIVERY]]))</f>
        <v/>
      </c>
      <c r="T1601" s="121" t="str">
        <f>IF(Table1[[#This Row],[DATE SAMPLE DELIVERY]]="","",(CONCATENATE(20,LEFT(Table1[[#This Row],[DATE SAMPLE DELIVERY]],2),"-",(MID(Table1[[#This Row],[DATE SAMPLE DELIVERY]],3,2)),"-",(RIGHT(Table1[[#This Row],[DATE SAMPLE DELIVERY]],2)))))</f>
        <v/>
      </c>
      <c r="U1601" s="122" t="str">
        <f>IF(Table1[[#This Row],[LIBRARY ID]]="","",IF('Sample information'!$B$22="","RML",'Sample information'!$B$22))</f>
        <v/>
      </c>
      <c r="V1601" s="121" t="s">
        <v>280</v>
      </c>
      <c r="W1601" s="195"/>
      <c r="X1601" s="195"/>
      <c r="Y1601" s="197"/>
      <c r="Z1601" s="197"/>
      <c r="AA1601" s="198"/>
      <c r="AB1601" s="197"/>
      <c r="AC1601" s="199"/>
      <c r="AD1601" s="200"/>
      <c r="AE1601" s="201"/>
      <c r="AF1601" s="195"/>
      <c r="AG1601" s="121"/>
      <c r="AH1601" s="121"/>
      <c r="AI1601" s="121"/>
      <c r="AJ1601" s="121"/>
      <c r="AK1601" s="121"/>
      <c r="AL1601" s="121"/>
      <c r="AM1601" s="121"/>
      <c r="AN1601" s="121"/>
      <c r="AO1601" s="121"/>
      <c r="AP1601" s="121"/>
      <c r="AQ1601" s="121"/>
      <c r="AR1601" s="121"/>
      <c r="AS1601" s="121"/>
      <c r="AT1601" s="121"/>
      <c r="AU1601" s="121"/>
      <c r="AV1601" s="121"/>
      <c r="AW1601" s="121"/>
      <c r="AX1601" s="121"/>
      <c r="AY1601" s="121"/>
      <c r="AZ1601" s="121"/>
      <c r="BA1601" s="121"/>
      <c r="BB1601" s="121"/>
      <c r="BC1601" s="121"/>
      <c r="BD1601" s="121"/>
      <c r="BE1601" s="121"/>
    </row>
    <row r="1602" spans="1:57" s="122" customFormat="1" ht="15">
      <c r="A1602" s="202" t="str">
        <f>IF(Table1[[#This Row],[LIBRARY ID]]="","",CONCATENATE('Sample information'!B$16," #1"," ",Table1[[#This Row],[DATE SAMPLE DELIVERY]]))</f>
        <v/>
      </c>
      <c r="B1602" s="202" t="str">
        <f>IF(Table1[[#This Row],[LIBRARY ID]]="","",CONCATENATE('Sample information'!B$16,"-",Table1[[#This Row],[LIBRARY ID]]))</f>
        <v/>
      </c>
      <c r="C1602" s="194"/>
      <c r="D1602" s="194"/>
      <c r="E1602" s="194"/>
      <c r="F1602" s="204" t="s">
        <v>547</v>
      </c>
      <c r="G1602" s="194"/>
      <c r="H1602" s="194"/>
      <c r="I1602" s="194"/>
      <c r="J1602" s="194"/>
      <c r="K1602" s="194"/>
      <c r="L1602" s="202" t="str">
        <f>IF(Table1[[#This Row],[INDEX CATEGORY]]="",CONCATENATE("Custom (",Table1[[#This Row],[CUSTOM INDEX]],")"),IF(Table1[[#This Row],[INDEX CATEGORY]]="No index","Custom (None)",INDEX(Index!$C$3:$X$230,MATCH(Table1[[#This Row],[INDEX NUMBER]],Index!$B$3:$B$230,0),MATCH(Table1[[#This Row],[INDEX CATEGORY]],Index!$C$2:$X$2,0))))</f>
        <v>Custom ()</v>
      </c>
      <c r="M1602" s="205"/>
      <c r="N1602" s="206" t="s">
        <v>5</v>
      </c>
      <c r="O1602" s="205" t="s">
        <v>82</v>
      </c>
      <c r="P1602" s="210" t="str">
        <f>IF(Table1[[#This Row],[LIBRARY ID]]="","",Table1[[#This Row],[VOLUME]])</f>
        <v/>
      </c>
      <c r="Q1602" s="210" t="str">
        <f>IF(Table1[[#This Row],[LIBRARY ID]]="","",Table1[[#This Row],[CONCENTRATION]]*Table1[[#This Row],[VOLUME]])</f>
        <v/>
      </c>
      <c r="R1602" s="196" t="s">
        <v>985</v>
      </c>
      <c r="S1602" s="207" t="str">
        <f>IF(Table1[[#This Row],[LIBRARY ID]]="","",CONCATENATE('Sample information'!$B$16,"_",Table1[[#This Row],[PLATE]],"_org_",Table1[[#This Row],[DATE SAMPLE DELIVERY]]))</f>
        <v/>
      </c>
      <c r="T1602" s="121" t="str">
        <f>IF(Table1[[#This Row],[DATE SAMPLE DELIVERY]]="","",(CONCATENATE(20,LEFT(Table1[[#This Row],[DATE SAMPLE DELIVERY]],2),"-",(MID(Table1[[#This Row],[DATE SAMPLE DELIVERY]],3,2)),"-",(RIGHT(Table1[[#This Row],[DATE SAMPLE DELIVERY]],2)))))</f>
        <v/>
      </c>
      <c r="U1602" s="122" t="str">
        <f>IF(Table1[[#This Row],[LIBRARY ID]]="","",IF('Sample information'!$B$22="","RML",'Sample information'!$B$22))</f>
        <v/>
      </c>
      <c r="V1602" s="121" t="s">
        <v>280</v>
      </c>
      <c r="W1602" s="195"/>
      <c r="X1602" s="195"/>
      <c r="Y1602" s="197"/>
      <c r="Z1602" s="197"/>
      <c r="AA1602" s="198"/>
      <c r="AB1602" s="197"/>
      <c r="AC1602" s="199"/>
      <c r="AD1602" s="200"/>
      <c r="AE1602" s="201"/>
      <c r="AF1602" s="195"/>
      <c r="AG1602" s="121"/>
      <c r="AH1602" s="121"/>
      <c r="AI1602" s="121"/>
      <c r="AJ1602" s="121"/>
      <c r="AK1602" s="121"/>
      <c r="AL1602" s="121"/>
      <c r="AM1602" s="121"/>
      <c r="AN1602" s="121"/>
      <c r="AO1602" s="121"/>
      <c r="AP1602" s="121"/>
      <c r="AQ1602" s="121"/>
      <c r="AR1602" s="121"/>
      <c r="AS1602" s="121"/>
      <c r="AT1602" s="121"/>
      <c r="AU1602" s="121"/>
      <c r="AV1602" s="121"/>
      <c r="AW1602" s="121"/>
      <c r="AX1602" s="121"/>
      <c r="AY1602" s="121"/>
      <c r="AZ1602" s="121"/>
      <c r="BA1602" s="121"/>
      <c r="BB1602" s="121"/>
      <c r="BC1602" s="121"/>
      <c r="BD1602" s="121"/>
      <c r="BE1602" s="121"/>
    </row>
    <row r="1603" spans="1:57" s="122" customFormat="1" ht="15">
      <c r="A1603" s="202" t="str">
        <f>IF(Table1[[#This Row],[LIBRARY ID]]="","",CONCATENATE('Sample information'!B$16," #1"," ",Table1[[#This Row],[DATE SAMPLE DELIVERY]]))</f>
        <v/>
      </c>
      <c r="B1603" s="202" t="str">
        <f>IF(Table1[[#This Row],[LIBRARY ID]]="","",CONCATENATE('Sample information'!B$16,"-",Table1[[#This Row],[LIBRARY ID]]))</f>
        <v/>
      </c>
      <c r="C1603" s="194"/>
      <c r="D1603" s="194"/>
      <c r="E1603" s="194"/>
      <c r="F1603" s="204" t="s">
        <v>547</v>
      </c>
      <c r="G1603" s="194"/>
      <c r="H1603" s="194"/>
      <c r="I1603" s="194"/>
      <c r="J1603" s="194"/>
      <c r="K1603" s="194"/>
      <c r="L1603" s="202" t="str">
        <f>IF(Table1[[#This Row],[INDEX CATEGORY]]="",CONCATENATE("Custom (",Table1[[#This Row],[CUSTOM INDEX]],")"),IF(Table1[[#This Row],[INDEX CATEGORY]]="No index","Custom (None)",INDEX(Index!$C$3:$X$230,MATCH(Table1[[#This Row],[INDEX NUMBER]],Index!$B$3:$B$230,0),MATCH(Table1[[#This Row],[INDEX CATEGORY]],Index!$C$2:$X$2,0))))</f>
        <v>Custom ()</v>
      </c>
      <c r="M1603" s="205"/>
      <c r="N1603" s="206" t="s">
        <v>5</v>
      </c>
      <c r="O1603" s="205" t="s">
        <v>83</v>
      </c>
      <c r="P1603" s="210" t="str">
        <f>IF(Table1[[#This Row],[LIBRARY ID]]="","",Table1[[#This Row],[VOLUME]])</f>
        <v/>
      </c>
      <c r="Q1603" s="210" t="str">
        <f>IF(Table1[[#This Row],[LIBRARY ID]]="","",Table1[[#This Row],[CONCENTRATION]]*Table1[[#This Row],[VOLUME]])</f>
        <v/>
      </c>
      <c r="R1603" s="196" t="s">
        <v>985</v>
      </c>
      <c r="S1603" s="207" t="str">
        <f>IF(Table1[[#This Row],[LIBRARY ID]]="","",CONCATENATE('Sample information'!$B$16,"_",Table1[[#This Row],[PLATE]],"_org_",Table1[[#This Row],[DATE SAMPLE DELIVERY]]))</f>
        <v/>
      </c>
      <c r="T1603" s="121" t="str">
        <f>IF(Table1[[#This Row],[DATE SAMPLE DELIVERY]]="","",(CONCATENATE(20,LEFT(Table1[[#This Row],[DATE SAMPLE DELIVERY]],2),"-",(MID(Table1[[#This Row],[DATE SAMPLE DELIVERY]],3,2)),"-",(RIGHT(Table1[[#This Row],[DATE SAMPLE DELIVERY]],2)))))</f>
        <v/>
      </c>
      <c r="U1603" s="122" t="str">
        <f>IF(Table1[[#This Row],[LIBRARY ID]]="","",IF('Sample information'!$B$22="","RML",'Sample information'!$B$22))</f>
        <v/>
      </c>
      <c r="V1603" s="121" t="s">
        <v>280</v>
      </c>
      <c r="W1603" s="195"/>
      <c r="X1603" s="195"/>
      <c r="Y1603" s="197"/>
      <c r="Z1603" s="197"/>
      <c r="AA1603" s="198"/>
      <c r="AB1603" s="197"/>
      <c r="AC1603" s="199"/>
      <c r="AD1603" s="200"/>
      <c r="AE1603" s="201"/>
      <c r="AF1603" s="195"/>
      <c r="AG1603" s="121"/>
      <c r="AH1603" s="121"/>
      <c r="AI1603" s="121"/>
      <c r="AJ1603" s="121"/>
      <c r="AK1603" s="121"/>
      <c r="AL1603" s="121"/>
      <c r="AM1603" s="121"/>
      <c r="AN1603" s="121"/>
      <c r="AO1603" s="121"/>
      <c r="AP1603" s="121"/>
      <c r="AQ1603" s="121"/>
      <c r="AR1603" s="121"/>
      <c r="AS1603" s="121"/>
      <c r="AT1603" s="121"/>
      <c r="AU1603" s="121"/>
      <c r="AV1603" s="121"/>
      <c r="AW1603" s="121"/>
      <c r="AX1603" s="121"/>
      <c r="AY1603" s="121"/>
      <c r="AZ1603" s="121"/>
      <c r="BA1603" s="121"/>
      <c r="BB1603" s="121"/>
      <c r="BC1603" s="121"/>
      <c r="BD1603" s="121"/>
      <c r="BE1603" s="121"/>
    </row>
    <row r="1604" spans="1:57" s="122" customFormat="1" ht="15">
      <c r="A1604" s="202" t="str">
        <f>IF(Table1[[#This Row],[LIBRARY ID]]="","",CONCATENATE('Sample information'!B$16," #1"," ",Table1[[#This Row],[DATE SAMPLE DELIVERY]]))</f>
        <v/>
      </c>
      <c r="B1604" s="202" t="str">
        <f>IF(Table1[[#This Row],[LIBRARY ID]]="","",CONCATENATE('Sample information'!B$16,"-",Table1[[#This Row],[LIBRARY ID]]))</f>
        <v/>
      </c>
      <c r="C1604" s="194"/>
      <c r="D1604" s="194"/>
      <c r="E1604" s="194"/>
      <c r="F1604" s="204" t="s">
        <v>547</v>
      </c>
      <c r="G1604" s="194"/>
      <c r="H1604" s="194"/>
      <c r="I1604" s="194"/>
      <c r="J1604" s="194"/>
      <c r="K1604" s="194"/>
      <c r="L1604" s="202" t="str">
        <f>IF(Table1[[#This Row],[INDEX CATEGORY]]="",CONCATENATE("Custom (",Table1[[#This Row],[CUSTOM INDEX]],")"),IF(Table1[[#This Row],[INDEX CATEGORY]]="No index","Custom (None)",INDEX(Index!$C$3:$X$230,MATCH(Table1[[#This Row],[INDEX NUMBER]],Index!$B$3:$B$230,0),MATCH(Table1[[#This Row],[INDEX CATEGORY]],Index!$C$2:$X$2,0))))</f>
        <v>Custom ()</v>
      </c>
      <c r="M1604" s="205"/>
      <c r="N1604" s="206" t="s">
        <v>5</v>
      </c>
      <c r="O1604" s="205" t="s">
        <v>84</v>
      </c>
      <c r="P1604" s="210" t="str">
        <f>IF(Table1[[#This Row],[LIBRARY ID]]="","",Table1[[#This Row],[VOLUME]])</f>
        <v/>
      </c>
      <c r="Q1604" s="210" t="str">
        <f>IF(Table1[[#This Row],[LIBRARY ID]]="","",Table1[[#This Row],[CONCENTRATION]]*Table1[[#This Row],[VOLUME]])</f>
        <v/>
      </c>
      <c r="R1604" s="196" t="s">
        <v>985</v>
      </c>
      <c r="S1604" s="207" t="str">
        <f>IF(Table1[[#This Row],[LIBRARY ID]]="","",CONCATENATE('Sample information'!$B$16,"_",Table1[[#This Row],[PLATE]],"_org_",Table1[[#This Row],[DATE SAMPLE DELIVERY]]))</f>
        <v/>
      </c>
      <c r="T1604" s="121" t="str">
        <f>IF(Table1[[#This Row],[DATE SAMPLE DELIVERY]]="","",(CONCATENATE(20,LEFT(Table1[[#This Row],[DATE SAMPLE DELIVERY]],2),"-",(MID(Table1[[#This Row],[DATE SAMPLE DELIVERY]],3,2)),"-",(RIGHT(Table1[[#This Row],[DATE SAMPLE DELIVERY]],2)))))</f>
        <v/>
      </c>
      <c r="U1604" s="122" t="str">
        <f>IF(Table1[[#This Row],[LIBRARY ID]]="","",IF('Sample information'!$B$22="","RML",'Sample information'!$B$22))</f>
        <v/>
      </c>
      <c r="V1604" s="121" t="s">
        <v>280</v>
      </c>
      <c r="W1604" s="195"/>
      <c r="X1604" s="195"/>
      <c r="Y1604" s="197"/>
      <c r="Z1604" s="197"/>
      <c r="AA1604" s="198"/>
      <c r="AB1604" s="197"/>
      <c r="AC1604" s="199"/>
      <c r="AD1604" s="200"/>
      <c r="AE1604" s="201"/>
      <c r="AF1604" s="195"/>
      <c r="AG1604" s="121"/>
      <c r="AH1604" s="121"/>
      <c r="AI1604" s="121"/>
      <c r="AJ1604" s="121"/>
      <c r="AK1604" s="121"/>
      <c r="AL1604" s="121"/>
      <c r="AM1604" s="121"/>
      <c r="AN1604" s="121"/>
      <c r="AO1604" s="121"/>
      <c r="AP1604" s="121"/>
      <c r="AQ1604" s="121"/>
      <c r="AR1604" s="121"/>
      <c r="AS1604" s="121"/>
      <c r="AT1604" s="121"/>
      <c r="AU1604" s="121"/>
      <c r="AV1604" s="121"/>
      <c r="AW1604" s="121"/>
      <c r="AX1604" s="121"/>
      <c r="AY1604" s="121"/>
      <c r="AZ1604" s="121"/>
      <c r="BA1604" s="121"/>
      <c r="BB1604" s="121"/>
      <c r="BC1604" s="121"/>
      <c r="BD1604" s="121"/>
      <c r="BE1604" s="121"/>
    </row>
    <row r="1605" spans="1:57" s="122" customFormat="1" ht="15">
      <c r="A1605" s="202" t="str">
        <f>IF(Table1[[#This Row],[LIBRARY ID]]="","",CONCATENATE('Sample information'!B$16," #1"," ",Table1[[#This Row],[DATE SAMPLE DELIVERY]]))</f>
        <v/>
      </c>
      <c r="B1605" s="202" t="str">
        <f>IF(Table1[[#This Row],[LIBRARY ID]]="","",CONCATENATE('Sample information'!B$16,"-",Table1[[#This Row],[LIBRARY ID]]))</f>
        <v/>
      </c>
      <c r="C1605" s="194"/>
      <c r="D1605" s="194"/>
      <c r="E1605" s="194"/>
      <c r="F1605" s="204" t="s">
        <v>547</v>
      </c>
      <c r="G1605" s="194"/>
      <c r="H1605" s="194"/>
      <c r="I1605" s="194"/>
      <c r="J1605" s="194"/>
      <c r="K1605" s="194"/>
      <c r="L1605" s="202" t="str">
        <f>IF(Table1[[#This Row],[INDEX CATEGORY]]="",CONCATENATE("Custom (",Table1[[#This Row],[CUSTOM INDEX]],")"),IF(Table1[[#This Row],[INDEX CATEGORY]]="No index","Custom (None)",INDEX(Index!$C$3:$X$230,MATCH(Table1[[#This Row],[INDEX NUMBER]],Index!$B$3:$B$230,0),MATCH(Table1[[#This Row],[INDEX CATEGORY]],Index!$C$2:$X$2,0))))</f>
        <v>Custom ()</v>
      </c>
      <c r="M1605" s="205"/>
      <c r="N1605" s="206" t="s">
        <v>5</v>
      </c>
      <c r="O1605" s="205" t="s">
        <v>85</v>
      </c>
      <c r="P1605" s="210" t="str">
        <f>IF(Table1[[#This Row],[LIBRARY ID]]="","",Table1[[#This Row],[VOLUME]])</f>
        <v/>
      </c>
      <c r="Q1605" s="210" t="str">
        <f>IF(Table1[[#This Row],[LIBRARY ID]]="","",Table1[[#This Row],[CONCENTRATION]]*Table1[[#This Row],[VOLUME]])</f>
        <v/>
      </c>
      <c r="R1605" s="196" t="s">
        <v>985</v>
      </c>
      <c r="S1605" s="207" t="str">
        <f>IF(Table1[[#This Row],[LIBRARY ID]]="","",CONCATENATE('Sample information'!$B$16,"_",Table1[[#This Row],[PLATE]],"_org_",Table1[[#This Row],[DATE SAMPLE DELIVERY]]))</f>
        <v/>
      </c>
      <c r="T1605" s="121" t="str">
        <f>IF(Table1[[#This Row],[DATE SAMPLE DELIVERY]]="","",(CONCATENATE(20,LEFT(Table1[[#This Row],[DATE SAMPLE DELIVERY]],2),"-",(MID(Table1[[#This Row],[DATE SAMPLE DELIVERY]],3,2)),"-",(RIGHT(Table1[[#This Row],[DATE SAMPLE DELIVERY]],2)))))</f>
        <v/>
      </c>
      <c r="U1605" s="122" t="str">
        <f>IF(Table1[[#This Row],[LIBRARY ID]]="","",IF('Sample information'!$B$22="","RML",'Sample information'!$B$22))</f>
        <v/>
      </c>
      <c r="V1605" s="121" t="s">
        <v>280</v>
      </c>
      <c r="W1605" s="195"/>
      <c r="X1605" s="195"/>
      <c r="Y1605" s="197"/>
      <c r="Z1605" s="197"/>
      <c r="AA1605" s="198"/>
      <c r="AB1605" s="197"/>
      <c r="AC1605" s="199"/>
      <c r="AD1605" s="200"/>
      <c r="AE1605" s="201"/>
      <c r="AF1605" s="195"/>
      <c r="AG1605" s="121"/>
      <c r="AH1605" s="121"/>
      <c r="AI1605" s="121"/>
      <c r="AJ1605" s="121"/>
      <c r="AK1605" s="121"/>
      <c r="AL1605" s="121"/>
      <c r="AM1605" s="121"/>
      <c r="AN1605" s="121"/>
      <c r="AO1605" s="121"/>
      <c r="AP1605" s="121"/>
      <c r="AQ1605" s="121"/>
      <c r="AR1605" s="121"/>
      <c r="AS1605" s="121"/>
      <c r="AT1605" s="121"/>
      <c r="AU1605" s="121"/>
      <c r="AV1605" s="121"/>
      <c r="AW1605" s="121"/>
      <c r="AX1605" s="121"/>
      <c r="AY1605" s="121"/>
      <c r="AZ1605" s="121"/>
      <c r="BA1605" s="121"/>
      <c r="BB1605" s="121"/>
      <c r="BC1605" s="121"/>
      <c r="BD1605" s="121"/>
      <c r="BE1605" s="121"/>
    </row>
    <row r="1606" spans="1:57" s="122" customFormat="1" ht="15">
      <c r="A1606" s="202" t="str">
        <f>IF(Table1[[#This Row],[LIBRARY ID]]="","",CONCATENATE('Sample information'!B$16," #1"," ",Table1[[#This Row],[DATE SAMPLE DELIVERY]]))</f>
        <v/>
      </c>
      <c r="B1606" s="202" t="str">
        <f>IF(Table1[[#This Row],[LIBRARY ID]]="","",CONCATENATE('Sample information'!B$16,"-",Table1[[#This Row],[LIBRARY ID]]))</f>
        <v/>
      </c>
      <c r="C1606" s="194"/>
      <c r="D1606" s="194"/>
      <c r="E1606" s="194"/>
      <c r="F1606" s="204" t="s">
        <v>547</v>
      </c>
      <c r="G1606" s="194"/>
      <c r="H1606" s="194"/>
      <c r="I1606" s="194"/>
      <c r="J1606" s="194"/>
      <c r="K1606" s="194"/>
      <c r="L1606" s="202" t="str">
        <f>IF(Table1[[#This Row],[INDEX CATEGORY]]="",CONCATENATE("Custom (",Table1[[#This Row],[CUSTOM INDEX]],")"),IF(Table1[[#This Row],[INDEX CATEGORY]]="No index","Custom (None)",INDEX(Index!$C$3:$X$230,MATCH(Table1[[#This Row],[INDEX NUMBER]],Index!$B$3:$B$230,0),MATCH(Table1[[#This Row],[INDEX CATEGORY]],Index!$C$2:$X$2,0))))</f>
        <v>Custom ()</v>
      </c>
      <c r="M1606" s="205"/>
      <c r="N1606" s="206" t="s">
        <v>5</v>
      </c>
      <c r="O1606" s="205" t="s">
        <v>86</v>
      </c>
      <c r="P1606" s="210" t="str">
        <f>IF(Table1[[#This Row],[LIBRARY ID]]="","",Table1[[#This Row],[VOLUME]])</f>
        <v/>
      </c>
      <c r="Q1606" s="210" t="str">
        <f>IF(Table1[[#This Row],[LIBRARY ID]]="","",Table1[[#This Row],[CONCENTRATION]]*Table1[[#This Row],[VOLUME]])</f>
        <v/>
      </c>
      <c r="R1606" s="196" t="s">
        <v>985</v>
      </c>
      <c r="S1606" s="207" t="str">
        <f>IF(Table1[[#This Row],[LIBRARY ID]]="","",CONCATENATE('Sample information'!$B$16,"_",Table1[[#This Row],[PLATE]],"_org_",Table1[[#This Row],[DATE SAMPLE DELIVERY]]))</f>
        <v/>
      </c>
      <c r="T1606" s="121" t="str">
        <f>IF(Table1[[#This Row],[DATE SAMPLE DELIVERY]]="","",(CONCATENATE(20,LEFT(Table1[[#This Row],[DATE SAMPLE DELIVERY]],2),"-",(MID(Table1[[#This Row],[DATE SAMPLE DELIVERY]],3,2)),"-",(RIGHT(Table1[[#This Row],[DATE SAMPLE DELIVERY]],2)))))</f>
        <v/>
      </c>
      <c r="U1606" s="122" t="str">
        <f>IF(Table1[[#This Row],[LIBRARY ID]]="","",IF('Sample information'!$B$22="","RML",'Sample information'!$B$22))</f>
        <v/>
      </c>
      <c r="V1606" s="121" t="s">
        <v>280</v>
      </c>
      <c r="W1606" s="195"/>
      <c r="X1606" s="195"/>
      <c r="Y1606" s="197"/>
      <c r="Z1606" s="197"/>
      <c r="AA1606" s="198"/>
      <c r="AB1606" s="197"/>
      <c r="AC1606" s="199"/>
      <c r="AD1606" s="200"/>
      <c r="AE1606" s="201"/>
      <c r="AF1606" s="195"/>
      <c r="AG1606" s="121"/>
      <c r="AH1606" s="121"/>
      <c r="AI1606" s="121"/>
      <c r="AJ1606" s="121"/>
      <c r="AK1606" s="121"/>
      <c r="AL1606" s="121"/>
      <c r="AM1606" s="121"/>
      <c r="AN1606" s="121"/>
      <c r="AO1606" s="121"/>
      <c r="AP1606" s="121"/>
      <c r="AQ1606" s="121"/>
      <c r="AR1606" s="121"/>
      <c r="AS1606" s="121"/>
      <c r="AT1606" s="121"/>
      <c r="AU1606" s="121"/>
      <c r="AV1606" s="121"/>
      <c r="AW1606" s="121"/>
      <c r="AX1606" s="121"/>
      <c r="AY1606" s="121"/>
      <c r="AZ1606" s="121"/>
      <c r="BA1606" s="121"/>
      <c r="BB1606" s="121"/>
      <c r="BC1606" s="121"/>
      <c r="BD1606" s="121"/>
      <c r="BE1606" s="121"/>
    </row>
    <row r="1607" spans="1:57" s="122" customFormat="1" ht="15">
      <c r="A1607" s="202" t="str">
        <f>IF(Table1[[#This Row],[LIBRARY ID]]="","",CONCATENATE('Sample information'!B$16," #1"," ",Table1[[#This Row],[DATE SAMPLE DELIVERY]]))</f>
        <v/>
      </c>
      <c r="B1607" s="202" t="str">
        <f>IF(Table1[[#This Row],[LIBRARY ID]]="","",CONCATENATE('Sample information'!B$16,"-",Table1[[#This Row],[LIBRARY ID]]))</f>
        <v/>
      </c>
      <c r="C1607" s="194"/>
      <c r="D1607" s="194"/>
      <c r="E1607" s="194"/>
      <c r="F1607" s="204" t="s">
        <v>547</v>
      </c>
      <c r="G1607" s="194"/>
      <c r="H1607" s="194"/>
      <c r="I1607" s="194"/>
      <c r="J1607" s="194"/>
      <c r="K1607" s="194"/>
      <c r="L1607" s="202" t="str">
        <f>IF(Table1[[#This Row],[INDEX CATEGORY]]="",CONCATENATE("Custom (",Table1[[#This Row],[CUSTOM INDEX]],")"),IF(Table1[[#This Row],[INDEX CATEGORY]]="No index","Custom (None)",INDEX(Index!$C$3:$X$230,MATCH(Table1[[#This Row],[INDEX NUMBER]],Index!$B$3:$B$230,0),MATCH(Table1[[#This Row],[INDEX CATEGORY]],Index!$C$2:$X$2,0))))</f>
        <v>Custom ()</v>
      </c>
      <c r="M1607" s="205"/>
      <c r="N1607" s="206" t="s">
        <v>5</v>
      </c>
      <c r="O1607" s="205" t="s">
        <v>87</v>
      </c>
      <c r="P1607" s="210" t="str">
        <f>IF(Table1[[#This Row],[LIBRARY ID]]="","",Table1[[#This Row],[VOLUME]])</f>
        <v/>
      </c>
      <c r="Q1607" s="210" t="str">
        <f>IF(Table1[[#This Row],[LIBRARY ID]]="","",Table1[[#This Row],[CONCENTRATION]]*Table1[[#This Row],[VOLUME]])</f>
        <v/>
      </c>
      <c r="R1607" s="196" t="s">
        <v>985</v>
      </c>
      <c r="S1607" s="207" t="str">
        <f>IF(Table1[[#This Row],[LIBRARY ID]]="","",CONCATENATE('Sample information'!$B$16,"_",Table1[[#This Row],[PLATE]],"_org_",Table1[[#This Row],[DATE SAMPLE DELIVERY]]))</f>
        <v/>
      </c>
      <c r="T1607" s="121" t="str">
        <f>IF(Table1[[#This Row],[DATE SAMPLE DELIVERY]]="","",(CONCATENATE(20,LEFT(Table1[[#This Row],[DATE SAMPLE DELIVERY]],2),"-",(MID(Table1[[#This Row],[DATE SAMPLE DELIVERY]],3,2)),"-",(RIGHT(Table1[[#This Row],[DATE SAMPLE DELIVERY]],2)))))</f>
        <v/>
      </c>
      <c r="U1607" s="122" t="str">
        <f>IF(Table1[[#This Row],[LIBRARY ID]]="","",IF('Sample information'!$B$22="","RML",'Sample information'!$B$22))</f>
        <v/>
      </c>
      <c r="V1607" s="121" t="s">
        <v>280</v>
      </c>
      <c r="W1607" s="195"/>
      <c r="X1607" s="195"/>
      <c r="Y1607" s="197"/>
      <c r="Z1607" s="197"/>
      <c r="AA1607" s="198"/>
      <c r="AB1607" s="197"/>
      <c r="AC1607" s="199"/>
      <c r="AD1607" s="200"/>
      <c r="AE1607" s="201"/>
      <c r="AF1607" s="195"/>
      <c r="AG1607" s="121"/>
      <c r="AH1607" s="121"/>
      <c r="AI1607" s="121"/>
      <c r="AJ1607" s="121"/>
      <c r="AK1607" s="121"/>
      <c r="AL1607" s="121"/>
      <c r="AM1607" s="121"/>
      <c r="AN1607" s="121"/>
      <c r="AO1607" s="121"/>
      <c r="AP1607" s="121"/>
      <c r="AQ1607" s="121"/>
      <c r="AR1607" s="121"/>
      <c r="AS1607" s="121"/>
      <c r="AT1607" s="121"/>
      <c r="AU1607" s="121"/>
      <c r="AV1607" s="121"/>
      <c r="AW1607" s="121"/>
      <c r="AX1607" s="121"/>
      <c r="AY1607" s="121"/>
      <c r="AZ1607" s="121"/>
      <c r="BA1607" s="121"/>
      <c r="BB1607" s="121"/>
      <c r="BC1607" s="121"/>
      <c r="BD1607" s="121"/>
      <c r="BE1607" s="121"/>
    </row>
    <row r="1608" spans="1:57" s="122" customFormat="1" ht="15">
      <c r="A1608" s="202" t="str">
        <f>IF(Table1[[#This Row],[LIBRARY ID]]="","",CONCATENATE('Sample information'!B$16," #1"," ",Table1[[#This Row],[DATE SAMPLE DELIVERY]]))</f>
        <v/>
      </c>
      <c r="B1608" s="202" t="str">
        <f>IF(Table1[[#This Row],[LIBRARY ID]]="","",CONCATENATE('Sample information'!B$16,"-",Table1[[#This Row],[LIBRARY ID]]))</f>
        <v/>
      </c>
      <c r="C1608" s="194"/>
      <c r="D1608" s="194"/>
      <c r="E1608" s="194"/>
      <c r="F1608" s="204" t="s">
        <v>547</v>
      </c>
      <c r="G1608" s="194"/>
      <c r="H1608" s="194"/>
      <c r="I1608" s="194"/>
      <c r="J1608" s="194"/>
      <c r="K1608" s="194"/>
      <c r="L1608" s="202" t="str">
        <f>IF(Table1[[#This Row],[INDEX CATEGORY]]="",CONCATENATE("Custom (",Table1[[#This Row],[CUSTOM INDEX]],")"),IF(Table1[[#This Row],[INDEX CATEGORY]]="No index","Custom (None)",INDEX(Index!$C$3:$X$230,MATCH(Table1[[#This Row],[INDEX NUMBER]],Index!$B$3:$B$230,0),MATCH(Table1[[#This Row],[INDEX CATEGORY]],Index!$C$2:$X$2,0))))</f>
        <v>Custom ()</v>
      </c>
      <c r="M1608" s="205"/>
      <c r="N1608" s="206" t="s">
        <v>5</v>
      </c>
      <c r="O1608" s="205" t="s">
        <v>88</v>
      </c>
      <c r="P1608" s="210" t="str">
        <f>IF(Table1[[#This Row],[LIBRARY ID]]="","",Table1[[#This Row],[VOLUME]])</f>
        <v/>
      </c>
      <c r="Q1608" s="210" t="str">
        <f>IF(Table1[[#This Row],[LIBRARY ID]]="","",Table1[[#This Row],[CONCENTRATION]]*Table1[[#This Row],[VOLUME]])</f>
        <v/>
      </c>
      <c r="R1608" s="196" t="s">
        <v>985</v>
      </c>
      <c r="S1608" s="207" t="str">
        <f>IF(Table1[[#This Row],[LIBRARY ID]]="","",CONCATENATE('Sample information'!$B$16,"_",Table1[[#This Row],[PLATE]],"_org_",Table1[[#This Row],[DATE SAMPLE DELIVERY]]))</f>
        <v/>
      </c>
      <c r="T1608" s="121" t="str">
        <f>IF(Table1[[#This Row],[DATE SAMPLE DELIVERY]]="","",(CONCATENATE(20,LEFT(Table1[[#This Row],[DATE SAMPLE DELIVERY]],2),"-",(MID(Table1[[#This Row],[DATE SAMPLE DELIVERY]],3,2)),"-",(RIGHT(Table1[[#This Row],[DATE SAMPLE DELIVERY]],2)))))</f>
        <v/>
      </c>
      <c r="U1608" s="122" t="str">
        <f>IF(Table1[[#This Row],[LIBRARY ID]]="","",IF('Sample information'!$B$22="","RML",'Sample information'!$B$22))</f>
        <v/>
      </c>
      <c r="V1608" s="121" t="s">
        <v>280</v>
      </c>
      <c r="W1608" s="195"/>
      <c r="X1608" s="195"/>
      <c r="Y1608" s="197"/>
      <c r="Z1608" s="197"/>
      <c r="AA1608" s="198"/>
      <c r="AB1608" s="197"/>
      <c r="AC1608" s="199"/>
      <c r="AD1608" s="200"/>
      <c r="AE1608" s="201"/>
      <c r="AF1608" s="195"/>
      <c r="AG1608" s="121"/>
      <c r="AH1608" s="121"/>
      <c r="AI1608" s="121"/>
      <c r="AJ1608" s="121"/>
      <c r="AK1608" s="121"/>
      <c r="AL1608" s="121"/>
      <c r="AM1608" s="121"/>
      <c r="AN1608" s="121"/>
      <c r="AO1608" s="121"/>
      <c r="AP1608" s="121"/>
      <c r="AQ1608" s="121"/>
      <c r="AR1608" s="121"/>
      <c r="AS1608" s="121"/>
      <c r="AT1608" s="121"/>
      <c r="AU1608" s="121"/>
      <c r="AV1608" s="121"/>
      <c r="AW1608" s="121"/>
      <c r="AX1608" s="121"/>
      <c r="AY1608" s="121"/>
      <c r="AZ1608" s="121"/>
      <c r="BA1608" s="121"/>
      <c r="BB1608" s="121"/>
      <c r="BC1608" s="121"/>
      <c r="BD1608" s="121"/>
      <c r="BE1608" s="121"/>
    </row>
    <row r="1609" spans="1:57" s="122" customFormat="1" ht="15">
      <c r="A1609" s="202" t="str">
        <f>IF(Table1[[#This Row],[LIBRARY ID]]="","",CONCATENATE('Sample information'!B$16," #1"," ",Table1[[#This Row],[DATE SAMPLE DELIVERY]]))</f>
        <v/>
      </c>
      <c r="B1609" s="202" t="str">
        <f>IF(Table1[[#This Row],[LIBRARY ID]]="","",CONCATENATE('Sample information'!B$16,"-",Table1[[#This Row],[LIBRARY ID]]))</f>
        <v/>
      </c>
      <c r="C1609" s="194"/>
      <c r="D1609" s="194"/>
      <c r="E1609" s="194"/>
      <c r="F1609" s="204" t="s">
        <v>547</v>
      </c>
      <c r="G1609" s="194"/>
      <c r="H1609" s="194"/>
      <c r="I1609" s="194"/>
      <c r="J1609" s="194"/>
      <c r="K1609" s="194"/>
      <c r="L1609" s="202" t="str">
        <f>IF(Table1[[#This Row],[INDEX CATEGORY]]="",CONCATENATE("Custom (",Table1[[#This Row],[CUSTOM INDEX]],")"),IF(Table1[[#This Row],[INDEX CATEGORY]]="No index","Custom (None)",INDEX(Index!$C$3:$X$230,MATCH(Table1[[#This Row],[INDEX NUMBER]],Index!$B$3:$B$230,0),MATCH(Table1[[#This Row],[INDEX CATEGORY]],Index!$C$2:$X$2,0))))</f>
        <v>Custom ()</v>
      </c>
      <c r="M1609" s="205"/>
      <c r="N1609" s="206" t="s">
        <v>5</v>
      </c>
      <c r="O1609" s="205" t="s">
        <v>89</v>
      </c>
      <c r="P1609" s="210" t="str">
        <f>IF(Table1[[#This Row],[LIBRARY ID]]="","",Table1[[#This Row],[VOLUME]])</f>
        <v/>
      </c>
      <c r="Q1609" s="210" t="str">
        <f>IF(Table1[[#This Row],[LIBRARY ID]]="","",Table1[[#This Row],[CONCENTRATION]]*Table1[[#This Row],[VOLUME]])</f>
        <v/>
      </c>
      <c r="R1609" s="196" t="s">
        <v>985</v>
      </c>
      <c r="S1609" s="207" t="str">
        <f>IF(Table1[[#This Row],[LIBRARY ID]]="","",CONCATENATE('Sample information'!$B$16,"_",Table1[[#This Row],[PLATE]],"_org_",Table1[[#This Row],[DATE SAMPLE DELIVERY]]))</f>
        <v/>
      </c>
      <c r="T1609" s="121" t="str">
        <f>IF(Table1[[#This Row],[DATE SAMPLE DELIVERY]]="","",(CONCATENATE(20,LEFT(Table1[[#This Row],[DATE SAMPLE DELIVERY]],2),"-",(MID(Table1[[#This Row],[DATE SAMPLE DELIVERY]],3,2)),"-",(RIGHT(Table1[[#This Row],[DATE SAMPLE DELIVERY]],2)))))</f>
        <v/>
      </c>
      <c r="U1609" s="122" t="str">
        <f>IF(Table1[[#This Row],[LIBRARY ID]]="","",IF('Sample information'!$B$22="","RML",'Sample information'!$B$22))</f>
        <v/>
      </c>
      <c r="V1609" s="121" t="s">
        <v>280</v>
      </c>
      <c r="W1609" s="195"/>
      <c r="X1609" s="195"/>
      <c r="Y1609" s="197"/>
      <c r="Z1609" s="197"/>
      <c r="AA1609" s="198"/>
      <c r="AB1609" s="197"/>
      <c r="AC1609" s="199"/>
      <c r="AD1609" s="200"/>
      <c r="AE1609" s="201"/>
      <c r="AF1609" s="195"/>
      <c r="AG1609" s="121"/>
      <c r="AH1609" s="121"/>
      <c r="AI1609" s="121"/>
      <c r="AJ1609" s="121"/>
      <c r="AK1609" s="121"/>
      <c r="AL1609" s="121"/>
      <c r="AM1609" s="121"/>
      <c r="AN1609" s="121"/>
      <c r="AO1609" s="121"/>
      <c r="AP1609" s="121"/>
      <c r="AQ1609" s="121"/>
      <c r="AR1609" s="121"/>
      <c r="AS1609" s="121"/>
      <c r="AT1609" s="121"/>
      <c r="AU1609" s="121"/>
      <c r="AV1609" s="121"/>
      <c r="AW1609" s="121"/>
      <c r="AX1609" s="121"/>
      <c r="AY1609" s="121"/>
      <c r="AZ1609" s="121"/>
      <c r="BA1609" s="121"/>
      <c r="BB1609" s="121"/>
      <c r="BC1609" s="121"/>
      <c r="BD1609" s="121"/>
      <c r="BE1609" s="121"/>
    </row>
    <row r="1610" spans="1:57" s="122" customFormat="1" ht="15">
      <c r="A1610" s="202" t="str">
        <f>IF(Table1[[#This Row],[LIBRARY ID]]="","",CONCATENATE('Sample information'!B$16," #1"," ",Table1[[#This Row],[DATE SAMPLE DELIVERY]]))</f>
        <v/>
      </c>
      <c r="B1610" s="202" t="str">
        <f>IF(Table1[[#This Row],[LIBRARY ID]]="","",CONCATENATE('Sample information'!B$16,"-",Table1[[#This Row],[LIBRARY ID]]))</f>
        <v/>
      </c>
      <c r="C1610" s="194"/>
      <c r="D1610" s="194"/>
      <c r="E1610" s="194"/>
      <c r="F1610" s="204" t="s">
        <v>547</v>
      </c>
      <c r="G1610" s="194"/>
      <c r="H1610" s="194"/>
      <c r="I1610" s="194"/>
      <c r="J1610" s="194"/>
      <c r="K1610" s="194"/>
      <c r="L1610" s="202" t="str">
        <f>IF(Table1[[#This Row],[INDEX CATEGORY]]="",CONCATENATE("Custom (",Table1[[#This Row],[CUSTOM INDEX]],")"),IF(Table1[[#This Row],[INDEX CATEGORY]]="No index","Custom (None)",INDEX(Index!$C$3:$X$230,MATCH(Table1[[#This Row],[INDEX NUMBER]],Index!$B$3:$B$230,0),MATCH(Table1[[#This Row],[INDEX CATEGORY]],Index!$C$2:$X$2,0))))</f>
        <v>Custom ()</v>
      </c>
      <c r="M1610" s="205"/>
      <c r="N1610" s="206" t="s">
        <v>5</v>
      </c>
      <c r="O1610" s="205" t="s">
        <v>90</v>
      </c>
      <c r="P1610" s="210" t="str">
        <f>IF(Table1[[#This Row],[LIBRARY ID]]="","",Table1[[#This Row],[VOLUME]])</f>
        <v/>
      </c>
      <c r="Q1610" s="210" t="str">
        <f>IF(Table1[[#This Row],[LIBRARY ID]]="","",Table1[[#This Row],[CONCENTRATION]]*Table1[[#This Row],[VOLUME]])</f>
        <v/>
      </c>
      <c r="R1610" s="196" t="s">
        <v>985</v>
      </c>
      <c r="S1610" s="207" t="str">
        <f>IF(Table1[[#This Row],[LIBRARY ID]]="","",CONCATENATE('Sample information'!$B$16,"_",Table1[[#This Row],[PLATE]],"_org_",Table1[[#This Row],[DATE SAMPLE DELIVERY]]))</f>
        <v/>
      </c>
      <c r="T1610" s="121" t="str">
        <f>IF(Table1[[#This Row],[DATE SAMPLE DELIVERY]]="","",(CONCATENATE(20,LEFT(Table1[[#This Row],[DATE SAMPLE DELIVERY]],2),"-",(MID(Table1[[#This Row],[DATE SAMPLE DELIVERY]],3,2)),"-",(RIGHT(Table1[[#This Row],[DATE SAMPLE DELIVERY]],2)))))</f>
        <v/>
      </c>
      <c r="U1610" s="122" t="str">
        <f>IF(Table1[[#This Row],[LIBRARY ID]]="","",IF('Sample information'!$B$22="","RML",'Sample information'!$B$22))</f>
        <v/>
      </c>
      <c r="V1610" s="121" t="s">
        <v>280</v>
      </c>
      <c r="W1610" s="195"/>
      <c r="X1610" s="195"/>
      <c r="Y1610" s="197"/>
      <c r="Z1610" s="197"/>
      <c r="AA1610" s="198"/>
      <c r="AB1610" s="197"/>
      <c r="AC1610" s="199"/>
      <c r="AD1610" s="200"/>
      <c r="AE1610" s="201"/>
      <c r="AF1610" s="195"/>
      <c r="AG1610" s="121"/>
      <c r="AH1610" s="121"/>
      <c r="AI1610" s="121"/>
      <c r="AJ1610" s="121"/>
      <c r="AK1610" s="121"/>
      <c r="AL1610" s="121"/>
      <c r="AM1610" s="121"/>
      <c r="AN1610" s="121"/>
      <c r="AO1610" s="121"/>
      <c r="AP1610" s="121"/>
      <c r="AQ1610" s="121"/>
      <c r="AR1610" s="121"/>
      <c r="AS1610" s="121"/>
      <c r="AT1610" s="121"/>
      <c r="AU1610" s="121"/>
      <c r="AV1610" s="121"/>
      <c r="AW1610" s="121"/>
      <c r="AX1610" s="121"/>
      <c r="AY1610" s="121"/>
      <c r="AZ1610" s="121"/>
      <c r="BA1610" s="121"/>
      <c r="BB1610" s="121"/>
      <c r="BC1610" s="121"/>
      <c r="BD1610" s="121"/>
      <c r="BE1610" s="121"/>
    </row>
    <row r="1611" spans="1:57" s="122" customFormat="1" ht="15">
      <c r="A1611" s="202" t="str">
        <f>IF(Table1[[#This Row],[LIBRARY ID]]="","",CONCATENATE('Sample information'!B$16," #1"," ",Table1[[#This Row],[DATE SAMPLE DELIVERY]]))</f>
        <v/>
      </c>
      <c r="B1611" s="202" t="str">
        <f>IF(Table1[[#This Row],[LIBRARY ID]]="","",CONCATENATE('Sample information'!B$16,"-",Table1[[#This Row],[LIBRARY ID]]))</f>
        <v/>
      </c>
      <c r="C1611" s="194"/>
      <c r="D1611" s="194"/>
      <c r="E1611" s="194"/>
      <c r="F1611" s="204" t="s">
        <v>547</v>
      </c>
      <c r="G1611" s="194"/>
      <c r="H1611" s="194"/>
      <c r="I1611" s="194"/>
      <c r="J1611" s="194"/>
      <c r="K1611" s="194"/>
      <c r="L1611" s="202" t="str">
        <f>IF(Table1[[#This Row],[INDEX CATEGORY]]="",CONCATENATE("Custom (",Table1[[#This Row],[CUSTOM INDEX]],")"),IF(Table1[[#This Row],[INDEX CATEGORY]]="No index","Custom (None)",INDEX(Index!$C$3:$X$230,MATCH(Table1[[#This Row],[INDEX NUMBER]],Index!$B$3:$B$230,0),MATCH(Table1[[#This Row],[INDEX CATEGORY]],Index!$C$2:$X$2,0))))</f>
        <v>Custom ()</v>
      </c>
      <c r="M1611" s="205"/>
      <c r="N1611" s="206" t="s">
        <v>5</v>
      </c>
      <c r="O1611" s="205" t="s">
        <v>91</v>
      </c>
      <c r="P1611" s="210" t="str">
        <f>IF(Table1[[#This Row],[LIBRARY ID]]="","",Table1[[#This Row],[VOLUME]])</f>
        <v/>
      </c>
      <c r="Q1611" s="210" t="str">
        <f>IF(Table1[[#This Row],[LIBRARY ID]]="","",Table1[[#This Row],[CONCENTRATION]]*Table1[[#This Row],[VOLUME]])</f>
        <v/>
      </c>
      <c r="R1611" s="196" t="s">
        <v>985</v>
      </c>
      <c r="S1611" s="207" t="str">
        <f>IF(Table1[[#This Row],[LIBRARY ID]]="","",CONCATENATE('Sample information'!$B$16,"_",Table1[[#This Row],[PLATE]],"_org_",Table1[[#This Row],[DATE SAMPLE DELIVERY]]))</f>
        <v/>
      </c>
      <c r="T1611" s="121" t="str">
        <f>IF(Table1[[#This Row],[DATE SAMPLE DELIVERY]]="","",(CONCATENATE(20,LEFT(Table1[[#This Row],[DATE SAMPLE DELIVERY]],2),"-",(MID(Table1[[#This Row],[DATE SAMPLE DELIVERY]],3,2)),"-",(RIGHT(Table1[[#This Row],[DATE SAMPLE DELIVERY]],2)))))</f>
        <v/>
      </c>
      <c r="U1611" s="122" t="str">
        <f>IF(Table1[[#This Row],[LIBRARY ID]]="","",IF('Sample information'!$B$22="","RML",'Sample information'!$B$22))</f>
        <v/>
      </c>
      <c r="V1611" s="121" t="s">
        <v>280</v>
      </c>
      <c r="W1611" s="195"/>
      <c r="X1611" s="195"/>
      <c r="Y1611" s="197"/>
      <c r="Z1611" s="197"/>
      <c r="AA1611" s="198"/>
      <c r="AB1611" s="197"/>
      <c r="AC1611" s="199"/>
      <c r="AD1611" s="200"/>
      <c r="AE1611" s="201"/>
      <c r="AF1611" s="195"/>
      <c r="AG1611" s="121"/>
      <c r="AH1611" s="121"/>
      <c r="AI1611" s="121"/>
      <c r="AJ1611" s="121"/>
      <c r="AK1611" s="121"/>
      <c r="AL1611" s="121"/>
      <c r="AM1611" s="121"/>
      <c r="AN1611" s="121"/>
      <c r="AO1611" s="121"/>
      <c r="AP1611" s="121"/>
      <c r="AQ1611" s="121"/>
      <c r="AR1611" s="121"/>
      <c r="AS1611" s="121"/>
      <c r="AT1611" s="121"/>
      <c r="AU1611" s="121"/>
      <c r="AV1611" s="121"/>
      <c r="AW1611" s="121"/>
      <c r="AX1611" s="121"/>
      <c r="AY1611" s="121"/>
      <c r="AZ1611" s="121"/>
      <c r="BA1611" s="121"/>
      <c r="BB1611" s="121"/>
      <c r="BC1611" s="121"/>
      <c r="BD1611" s="121"/>
      <c r="BE1611" s="121"/>
    </row>
    <row r="1612" spans="1:57" s="122" customFormat="1" ht="15">
      <c r="A1612" s="202" t="str">
        <f>IF(Table1[[#This Row],[LIBRARY ID]]="","",CONCATENATE('Sample information'!B$16," #1"," ",Table1[[#This Row],[DATE SAMPLE DELIVERY]]))</f>
        <v/>
      </c>
      <c r="B1612" s="202" t="str">
        <f>IF(Table1[[#This Row],[LIBRARY ID]]="","",CONCATENATE('Sample information'!B$16,"-",Table1[[#This Row],[LIBRARY ID]]))</f>
        <v/>
      </c>
      <c r="C1612" s="194"/>
      <c r="D1612" s="194"/>
      <c r="E1612" s="194"/>
      <c r="F1612" s="204" t="s">
        <v>547</v>
      </c>
      <c r="G1612" s="194"/>
      <c r="H1612" s="194"/>
      <c r="I1612" s="194"/>
      <c r="J1612" s="194"/>
      <c r="K1612" s="194"/>
      <c r="L1612" s="202" t="str">
        <f>IF(Table1[[#This Row],[INDEX CATEGORY]]="",CONCATENATE("Custom (",Table1[[#This Row],[CUSTOM INDEX]],")"),IF(Table1[[#This Row],[INDEX CATEGORY]]="No index","Custom (None)",INDEX(Index!$C$3:$X$230,MATCH(Table1[[#This Row],[INDEX NUMBER]],Index!$B$3:$B$230,0),MATCH(Table1[[#This Row],[INDEX CATEGORY]],Index!$C$2:$X$2,0))))</f>
        <v>Custom ()</v>
      </c>
      <c r="M1612" s="205"/>
      <c r="N1612" s="206" t="s">
        <v>5</v>
      </c>
      <c r="O1612" s="205" t="s">
        <v>92</v>
      </c>
      <c r="P1612" s="210" t="str">
        <f>IF(Table1[[#This Row],[LIBRARY ID]]="","",Table1[[#This Row],[VOLUME]])</f>
        <v/>
      </c>
      <c r="Q1612" s="210" t="str">
        <f>IF(Table1[[#This Row],[LIBRARY ID]]="","",Table1[[#This Row],[CONCENTRATION]]*Table1[[#This Row],[VOLUME]])</f>
        <v/>
      </c>
      <c r="R1612" s="196" t="s">
        <v>985</v>
      </c>
      <c r="S1612" s="207" t="str">
        <f>IF(Table1[[#This Row],[LIBRARY ID]]="","",CONCATENATE('Sample information'!$B$16,"_",Table1[[#This Row],[PLATE]],"_org_",Table1[[#This Row],[DATE SAMPLE DELIVERY]]))</f>
        <v/>
      </c>
      <c r="T1612" s="121" t="str">
        <f>IF(Table1[[#This Row],[DATE SAMPLE DELIVERY]]="","",(CONCATENATE(20,LEFT(Table1[[#This Row],[DATE SAMPLE DELIVERY]],2),"-",(MID(Table1[[#This Row],[DATE SAMPLE DELIVERY]],3,2)),"-",(RIGHT(Table1[[#This Row],[DATE SAMPLE DELIVERY]],2)))))</f>
        <v/>
      </c>
      <c r="U1612" s="122" t="str">
        <f>IF(Table1[[#This Row],[LIBRARY ID]]="","",IF('Sample information'!$B$22="","RML",'Sample information'!$B$22))</f>
        <v/>
      </c>
      <c r="V1612" s="121" t="s">
        <v>280</v>
      </c>
      <c r="W1612" s="195"/>
      <c r="X1612" s="195"/>
      <c r="Y1612" s="197"/>
      <c r="Z1612" s="197"/>
      <c r="AA1612" s="198"/>
      <c r="AB1612" s="197"/>
      <c r="AC1612" s="199"/>
      <c r="AD1612" s="200"/>
      <c r="AE1612" s="201"/>
      <c r="AF1612" s="195"/>
      <c r="AG1612" s="121"/>
      <c r="AH1612" s="121"/>
      <c r="AI1612" s="121"/>
      <c r="AJ1612" s="121"/>
      <c r="AK1612" s="121"/>
      <c r="AL1612" s="121"/>
      <c r="AM1612" s="121"/>
      <c r="AN1612" s="121"/>
      <c r="AO1612" s="121"/>
      <c r="AP1612" s="121"/>
      <c r="AQ1612" s="121"/>
      <c r="AR1612" s="121"/>
      <c r="AS1612" s="121"/>
      <c r="AT1612" s="121"/>
      <c r="AU1612" s="121"/>
      <c r="AV1612" s="121"/>
      <c r="AW1612" s="121"/>
      <c r="AX1612" s="121"/>
      <c r="AY1612" s="121"/>
      <c r="AZ1612" s="121"/>
      <c r="BA1612" s="121"/>
      <c r="BB1612" s="121"/>
      <c r="BC1612" s="121"/>
      <c r="BD1612" s="121"/>
      <c r="BE1612" s="121"/>
    </row>
    <row r="1613" spans="1:57" s="122" customFormat="1" ht="15">
      <c r="A1613" s="202" t="str">
        <f>IF(Table1[[#This Row],[LIBRARY ID]]="","",CONCATENATE('Sample information'!B$16," #1"," ",Table1[[#This Row],[DATE SAMPLE DELIVERY]]))</f>
        <v/>
      </c>
      <c r="B1613" s="202" t="str">
        <f>IF(Table1[[#This Row],[LIBRARY ID]]="","",CONCATENATE('Sample information'!B$16,"-",Table1[[#This Row],[LIBRARY ID]]))</f>
        <v/>
      </c>
      <c r="C1613" s="194"/>
      <c r="D1613" s="194"/>
      <c r="E1613" s="194"/>
      <c r="F1613" s="204" t="s">
        <v>547</v>
      </c>
      <c r="G1613" s="194"/>
      <c r="H1613" s="194"/>
      <c r="I1613" s="194"/>
      <c r="J1613" s="194"/>
      <c r="K1613" s="194"/>
      <c r="L1613" s="202" t="str">
        <f>IF(Table1[[#This Row],[INDEX CATEGORY]]="",CONCATENATE("Custom (",Table1[[#This Row],[CUSTOM INDEX]],")"),IF(Table1[[#This Row],[INDEX CATEGORY]]="No index","Custom (None)",INDEX(Index!$C$3:$X$230,MATCH(Table1[[#This Row],[INDEX NUMBER]],Index!$B$3:$B$230,0),MATCH(Table1[[#This Row],[INDEX CATEGORY]],Index!$C$2:$X$2,0))))</f>
        <v>Custom ()</v>
      </c>
      <c r="M1613" s="205"/>
      <c r="N1613" s="206" t="s">
        <v>5</v>
      </c>
      <c r="O1613" s="205" t="s">
        <v>93</v>
      </c>
      <c r="P1613" s="210" t="str">
        <f>IF(Table1[[#This Row],[LIBRARY ID]]="","",Table1[[#This Row],[VOLUME]])</f>
        <v/>
      </c>
      <c r="Q1613" s="210" t="str">
        <f>IF(Table1[[#This Row],[LIBRARY ID]]="","",Table1[[#This Row],[CONCENTRATION]]*Table1[[#This Row],[VOLUME]])</f>
        <v/>
      </c>
      <c r="R1613" s="196" t="s">
        <v>985</v>
      </c>
      <c r="S1613" s="207" t="str">
        <f>IF(Table1[[#This Row],[LIBRARY ID]]="","",CONCATENATE('Sample information'!$B$16,"_",Table1[[#This Row],[PLATE]],"_org_",Table1[[#This Row],[DATE SAMPLE DELIVERY]]))</f>
        <v/>
      </c>
      <c r="T1613" s="121" t="str">
        <f>IF(Table1[[#This Row],[DATE SAMPLE DELIVERY]]="","",(CONCATENATE(20,LEFT(Table1[[#This Row],[DATE SAMPLE DELIVERY]],2),"-",(MID(Table1[[#This Row],[DATE SAMPLE DELIVERY]],3,2)),"-",(RIGHT(Table1[[#This Row],[DATE SAMPLE DELIVERY]],2)))))</f>
        <v/>
      </c>
      <c r="U1613" s="122" t="str">
        <f>IF(Table1[[#This Row],[LIBRARY ID]]="","",IF('Sample information'!$B$22="","RML",'Sample information'!$B$22))</f>
        <v/>
      </c>
      <c r="V1613" s="121" t="s">
        <v>280</v>
      </c>
      <c r="W1613" s="195"/>
      <c r="X1613" s="195"/>
      <c r="Y1613" s="197"/>
      <c r="Z1613" s="197"/>
      <c r="AA1613" s="198"/>
      <c r="AB1613" s="197"/>
      <c r="AC1613" s="199"/>
      <c r="AD1613" s="200"/>
      <c r="AE1613" s="201"/>
      <c r="AF1613" s="195"/>
      <c r="AG1613" s="121"/>
      <c r="AH1613" s="121"/>
      <c r="AI1613" s="121"/>
      <c r="AJ1613" s="121"/>
      <c r="AK1613" s="121"/>
      <c r="AL1613" s="121"/>
      <c r="AM1613" s="121"/>
      <c r="AN1613" s="121"/>
      <c r="AO1613" s="121"/>
      <c r="AP1613" s="121"/>
      <c r="AQ1613" s="121"/>
      <c r="AR1613" s="121"/>
      <c r="AS1613" s="121"/>
      <c r="AT1613" s="121"/>
      <c r="AU1613" s="121"/>
      <c r="AV1613" s="121"/>
      <c r="AW1613" s="121"/>
      <c r="AX1613" s="121"/>
      <c r="AY1613" s="121"/>
      <c r="AZ1613" s="121"/>
      <c r="BA1613" s="121"/>
      <c r="BB1613" s="121"/>
      <c r="BC1613" s="121"/>
      <c r="BD1613" s="121"/>
      <c r="BE1613" s="121"/>
    </row>
    <row r="1614" spans="1:57" s="122" customFormat="1" ht="15">
      <c r="A1614" s="202" t="str">
        <f>IF(Table1[[#This Row],[LIBRARY ID]]="","",CONCATENATE('Sample information'!B$16," #1"," ",Table1[[#This Row],[DATE SAMPLE DELIVERY]]))</f>
        <v/>
      </c>
      <c r="B1614" s="202" t="str">
        <f>IF(Table1[[#This Row],[LIBRARY ID]]="","",CONCATENATE('Sample information'!B$16,"-",Table1[[#This Row],[LIBRARY ID]]))</f>
        <v/>
      </c>
      <c r="C1614" s="194"/>
      <c r="D1614" s="194"/>
      <c r="E1614" s="194"/>
      <c r="F1614" s="204" t="s">
        <v>547</v>
      </c>
      <c r="G1614" s="194"/>
      <c r="H1614" s="194"/>
      <c r="I1614" s="194"/>
      <c r="J1614" s="194"/>
      <c r="K1614" s="194"/>
      <c r="L1614" s="202" t="str">
        <f>IF(Table1[[#This Row],[INDEX CATEGORY]]="",CONCATENATE("Custom (",Table1[[#This Row],[CUSTOM INDEX]],")"),IF(Table1[[#This Row],[INDEX CATEGORY]]="No index","Custom (None)",INDEX(Index!$C$3:$X$230,MATCH(Table1[[#This Row],[INDEX NUMBER]],Index!$B$3:$B$230,0),MATCH(Table1[[#This Row],[INDEX CATEGORY]],Index!$C$2:$X$2,0))))</f>
        <v>Custom ()</v>
      </c>
      <c r="M1614" s="205"/>
      <c r="N1614" s="206" t="s">
        <v>5</v>
      </c>
      <c r="O1614" s="205" t="s">
        <v>94</v>
      </c>
      <c r="P1614" s="210" t="str">
        <f>IF(Table1[[#This Row],[LIBRARY ID]]="","",Table1[[#This Row],[VOLUME]])</f>
        <v/>
      </c>
      <c r="Q1614" s="210" t="str">
        <f>IF(Table1[[#This Row],[LIBRARY ID]]="","",Table1[[#This Row],[CONCENTRATION]]*Table1[[#This Row],[VOLUME]])</f>
        <v/>
      </c>
      <c r="R1614" s="196" t="s">
        <v>985</v>
      </c>
      <c r="S1614" s="207" t="str">
        <f>IF(Table1[[#This Row],[LIBRARY ID]]="","",CONCATENATE('Sample information'!$B$16,"_",Table1[[#This Row],[PLATE]],"_org_",Table1[[#This Row],[DATE SAMPLE DELIVERY]]))</f>
        <v/>
      </c>
      <c r="T1614" s="121" t="str">
        <f>IF(Table1[[#This Row],[DATE SAMPLE DELIVERY]]="","",(CONCATENATE(20,LEFT(Table1[[#This Row],[DATE SAMPLE DELIVERY]],2),"-",(MID(Table1[[#This Row],[DATE SAMPLE DELIVERY]],3,2)),"-",(RIGHT(Table1[[#This Row],[DATE SAMPLE DELIVERY]],2)))))</f>
        <v/>
      </c>
      <c r="U1614" s="122" t="str">
        <f>IF(Table1[[#This Row],[LIBRARY ID]]="","",IF('Sample information'!$B$22="","RML",'Sample information'!$B$22))</f>
        <v/>
      </c>
      <c r="V1614" s="121" t="s">
        <v>280</v>
      </c>
      <c r="W1614" s="195"/>
      <c r="X1614" s="195"/>
      <c r="Y1614" s="197"/>
      <c r="Z1614" s="197"/>
      <c r="AA1614" s="198"/>
      <c r="AB1614" s="197"/>
      <c r="AC1614" s="199"/>
      <c r="AD1614" s="200"/>
      <c r="AE1614" s="201"/>
      <c r="AF1614" s="195"/>
      <c r="AG1614" s="121"/>
      <c r="AH1614" s="121"/>
      <c r="AI1614" s="121"/>
      <c r="AJ1614" s="121"/>
      <c r="AK1614" s="121"/>
      <c r="AL1614" s="121"/>
      <c r="AM1614" s="121"/>
      <c r="AN1614" s="121"/>
      <c r="AO1614" s="121"/>
      <c r="AP1614" s="121"/>
      <c r="AQ1614" s="121"/>
      <c r="AR1614" s="121"/>
      <c r="AS1614" s="121"/>
      <c r="AT1614" s="121"/>
      <c r="AU1614" s="121"/>
      <c r="AV1614" s="121"/>
      <c r="AW1614" s="121"/>
      <c r="AX1614" s="121"/>
      <c r="AY1614" s="121"/>
      <c r="AZ1614" s="121"/>
      <c r="BA1614" s="121"/>
      <c r="BB1614" s="121"/>
      <c r="BC1614" s="121"/>
      <c r="BD1614" s="121"/>
      <c r="BE1614" s="121"/>
    </row>
    <row r="1615" spans="1:57" s="122" customFormat="1" ht="15">
      <c r="A1615" s="202" t="str">
        <f>IF(Table1[[#This Row],[LIBRARY ID]]="","",CONCATENATE('Sample information'!B$16," #1"," ",Table1[[#This Row],[DATE SAMPLE DELIVERY]]))</f>
        <v/>
      </c>
      <c r="B1615" s="202" t="str">
        <f>IF(Table1[[#This Row],[LIBRARY ID]]="","",CONCATENATE('Sample information'!B$16,"-",Table1[[#This Row],[LIBRARY ID]]))</f>
        <v/>
      </c>
      <c r="C1615" s="194"/>
      <c r="D1615" s="194"/>
      <c r="E1615" s="194"/>
      <c r="F1615" s="204" t="s">
        <v>547</v>
      </c>
      <c r="G1615" s="194"/>
      <c r="H1615" s="194"/>
      <c r="I1615" s="194"/>
      <c r="J1615" s="194"/>
      <c r="K1615" s="194"/>
      <c r="L1615" s="202" t="str">
        <f>IF(Table1[[#This Row],[INDEX CATEGORY]]="",CONCATENATE("Custom (",Table1[[#This Row],[CUSTOM INDEX]],")"),IF(Table1[[#This Row],[INDEX CATEGORY]]="No index","Custom (None)",INDEX(Index!$C$3:$X$230,MATCH(Table1[[#This Row],[INDEX NUMBER]],Index!$B$3:$B$230,0),MATCH(Table1[[#This Row],[INDEX CATEGORY]],Index!$C$2:$X$2,0))))</f>
        <v>Custom ()</v>
      </c>
      <c r="M1615" s="205"/>
      <c r="N1615" s="206" t="s">
        <v>5</v>
      </c>
      <c r="O1615" s="205" t="s">
        <v>95</v>
      </c>
      <c r="P1615" s="210" t="str">
        <f>IF(Table1[[#This Row],[LIBRARY ID]]="","",Table1[[#This Row],[VOLUME]])</f>
        <v/>
      </c>
      <c r="Q1615" s="210" t="str">
        <f>IF(Table1[[#This Row],[LIBRARY ID]]="","",Table1[[#This Row],[CONCENTRATION]]*Table1[[#This Row],[VOLUME]])</f>
        <v/>
      </c>
      <c r="R1615" s="196" t="s">
        <v>985</v>
      </c>
      <c r="S1615" s="207" t="str">
        <f>IF(Table1[[#This Row],[LIBRARY ID]]="","",CONCATENATE('Sample information'!$B$16,"_",Table1[[#This Row],[PLATE]],"_org_",Table1[[#This Row],[DATE SAMPLE DELIVERY]]))</f>
        <v/>
      </c>
      <c r="T1615" s="121" t="str">
        <f>IF(Table1[[#This Row],[DATE SAMPLE DELIVERY]]="","",(CONCATENATE(20,LEFT(Table1[[#This Row],[DATE SAMPLE DELIVERY]],2),"-",(MID(Table1[[#This Row],[DATE SAMPLE DELIVERY]],3,2)),"-",(RIGHT(Table1[[#This Row],[DATE SAMPLE DELIVERY]],2)))))</f>
        <v/>
      </c>
      <c r="U1615" s="122" t="str">
        <f>IF(Table1[[#This Row],[LIBRARY ID]]="","",IF('Sample information'!$B$22="","RML",'Sample information'!$B$22))</f>
        <v/>
      </c>
      <c r="V1615" s="121" t="s">
        <v>280</v>
      </c>
      <c r="W1615" s="195"/>
      <c r="X1615" s="195"/>
      <c r="Y1615" s="197"/>
      <c r="Z1615" s="197"/>
      <c r="AA1615" s="198"/>
      <c r="AB1615" s="197"/>
      <c r="AC1615" s="199"/>
      <c r="AD1615" s="200"/>
      <c r="AE1615" s="201"/>
      <c r="AF1615" s="195"/>
      <c r="AG1615" s="121"/>
      <c r="AH1615" s="121"/>
      <c r="AI1615" s="121"/>
      <c r="AJ1615" s="121"/>
      <c r="AK1615" s="121"/>
      <c r="AL1615" s="121"/>
      <c r="AM1615" s="121"/>
      <c r="AN1615" s="121"/>
      <c r="AO1615" s="121"/>
      <c r="AP1615" s="121"/>
      <c r="AQ1615" s="121"/>
      <c r="AR1615" s="121"/>
      <c r="AS1615" s="121"/>
      <c r="AT1615" s="121"/>
      <c r="AU1615" s="121"/>
      <c r="AV1615" s="121"/>
      <c r="AW1615" s="121"/>
      <c r="AX1615" s="121"/>
      <c r="AY1615" s="121"/>
      <c r="AZ1615" s="121"/>
      <c r="BA1615" s="121"/>
      <c r="BB1615" s="121"/>
      <c r="BC1615" s="121"/>
      <c r="BD1615" s="121"/>
      <c r="BE1615" s="121"/>
    </row>
    <row r="1616" spans="1:57" s="122" customFormat="1" ht="15">
      <c r="A1616" s="202" t="str">
        <f>IF(Table1[[#This Row],[LIBRARY ID]]="","",CONCATENATE('Sample information'!B$16," #1"," ",Table1[[#This Row],[DATE SAMPLE DELIVERY]]))</f>
        <v/>
      </c>
      <c r="B1616" s="202" t="str">
        <f>IF(Table1[[#This Row],[LIBRARY ID]]="","",CONCATENATE('Sample information'!B$16,"-",Table1[[#This Row],[LIBRARY ID]]))</f>
        <v/>
      </c>
      <c r="C1616" s="194"/>
      <c r="D1616" s="194"/>
      <c r="E1616" s="194"/>
      <c r="F1616" s="204" t="s">
        <v>547</v>
      </c>
      <c r="G1616" s="194"/>
      <c r="H1616" s="194"/>
      <c r="I1616" s="194"/>
      <c r="J1616" s="194"/>
      <c r="K1616" s="194"/>
      <c r="L1616" s="202" t="str">
        <f>IF(Table1[[#This Row],[INDEX CATEGORY]]="",CONCATENATE("Custom (",Table1[[#This Row],[CUSTOM INDEX]],")"),IF(Table1[[#This Row],[INDEX CATEGORY]]="No index","Custom (None)",INDEX(Index!$C$3:$X$230,MATCH(Table1[[#This Row],[INDEX NUMBER]],Index!$B$3:$B$230,0),MATCH(Table1[[#This Row],[INDEX CATEGORY]],Index!$C$2:$X$2,0))))</f>
        <v>Custom ()</v>
      </c>
      <c r="M1616" s="205"/>
      <c r="N1616" s="206" t="s">
        <v>5</v>
      </c>
      <c r="O1616" s="205" t="s">
        <v>96</v>
      </c>
      <c r="P1616" s="210" t="str">
        <f>IF(Table1[[#This Row],[LIBRARY ID]]="","",Table1[[#This Row],[VOLUME]])</f>
        <v/>
      </c>
      <c r="Q1616" s="210" t="str">
        <f>IF(Table1[[#This Row],[LIBRARY ID]]="","",Table1[[#This Row],[CONCENTRATION]]*Table1[[#This Row],[VOLUME]])</f>
        <v/>
      </c>
      <c r="R1616" s="196" t="s">
        <v>985</v>
      </c>
      <c r="S1616" s="207" t="str">
        <f>IF(Table1[[#This Row],[LIBRARY ID]]="","",CONCATENATE('Sample information'!$B$16,"_",Table1[[#This Row],[PLATE]],"_org_",Table1[[#This Row],[DATE SAMPLE DELIVERY]]))</f>
        <v/>
      </c>
      <c r="T1616" s="121" t="str">
        <f>IF(Table1[[#This Row],[DATE SAMPLE DELIVERY]]="","",(CONCATENATE(20,LEFT(Table1[[#This Row],[DATE SAMPLE DELIVERY]],2),"-",(MID(Table1[[#This Row],[DATE SAMPLE DELIVERY]],3,2)),"-",(RIGHT(Table1[[#This Row],[DATE SAMPLE DELIVERY]],2)))))</f>
        <v/>
      </c>
      <c r="U1616" s="122" t="str">
        <f>IF(Table1[[#This Row],[LIBRARY ID]]="","",IF('Sample information'!$B$22="","RML",'Sample information'!$B$22))</f>
        <v/>
      </c>
      <c r="V1616" s="121" t="s">
        <v>280</v>
      </c>
      <c r="W1616" s="195"/>
      <c r="X1616" s="195"/>
      <c r="Y1616" s="197"/>
      <c r="Z1616" s="197"/>
      <c r="AA1616" s="198"/>
      <c r="AB1616" s="197"/>
      <c r="AC1616" s="199"/>
      <c r="AD1616" s="200"/>
      <c r="AE1616" s="201"/>
      <c r="AF1616" s="195"/>
      <c r="AG1616" s="121"/>
      <c r="AH1616" s="121"/>
      <c r="AI1616" s="121"/>
      <c r="AJ1616" s="121"/>
      <c r="AK1616" s="121"/>
      <c r="AL1616" s="121"/>
      <c r="AM1616" s="121"/>
      <c r="AN1616" s="121"/>
      <c r="AO1616" s="121"/>
      <c r="AP1616" s="121"/>
      <c r="AQ1616" s="121"/>
      <c r="AR1616" s="121"/>
      <c r="AS1616" s="121"/>
      <c r="AT1616" s="121"/>
      <c r="AU1616" s="121"/>
      <c r="AV1616" s="121"/>
      <c r="AW1616" s="121"/>
      <c r="AX1616" s="121"/>
      <c r="AY1616" s="121"/>
      <c r="AZ1616" s="121"/>
      <c r="BA1616" s="121"/>
      <c r="BB1616" s="121"/>
      <c r="BC1616" s="121"/>
      <c r="BD1616" s="121"/>
      <c r="BE1616" s="121"/>
    </row>
    <row r="1617" spans="1:57" s="122" customFormat="1" ht="15">
      <c r="A1617" s="202" t="str">
        <f>IF(Table1[[#This Row],[LIBRARY ID]]="","",CONCATENATE('Sample information'!B$16," #1"," ",Table1[[#This Row],[DATE SAMPLE DELIVERY]]))</f>
        <v/>
      </c>
      <c r="B1617" s="202" t="str">
        <f>IF(Table1[[#This Row],[LIBRARY ID]]="","",CONCATENATE('Sample information'!B$16,"-",Table1[[#This Row],[LIBRARY ID]]))</f>
        <v/>
      </c>
      <c r="C1617" s="194"/>
      <c r="D1617" s="194"/>
      <c r="E1617" s="194"/>
      <c r="F1617" s="204" t="s">
        <v>547</v>
      </c>
      <c r="G1617" s="194"/>
      <c r="H1617" s="194"/>
      <c r="I1617" s="194"/>
      <c r="J1617" s="194"/>
      <c r="K1617" s="194"/>
      <c r="L1617" s="202" t="str">
        <f>IF(Table1[[#This Row],[INDEX CATEGORY]]="",CONCATENATE("Custom (",Table1[[#This Row],[CUSTOM INDEX]],")"),IF(Table1[[#This Row],[INDEX CATEGORY]]="No index","Custom (None)",INDEX(Index!$C$3:$X$230,MATCH(Table1[[#This Row],[INDEX NUMBER]],Index!$B$3:$B$230,0),MATCH(Table1[[#This Row],[INDEX CATEGORY]],Index!$C$2:$X$2,0))))</f>
        <v>Custom ()</v>
      </c>
      <c r="M1617" s="205"/>
      <c r="N1617" s="206" t="s">
        <v>5</v>
      </c>
      <c r="O1617" s="205" t="s">
        <v>97</v>
      </c>
      <c r="P1617" s="210" t="str">
        <f>IF(Table1[[#This Row],[LIBRARY ID]]="","",Table1[[#This Row],[VOLUME]])</f>
        <v/>
      </c>
      <c r="Q1617" s="210" t="str">
        <f>IF(Table1[[#This Row],[LIBRARY ID]]="","",Table1[[#This Row],[CONCENTRATION]]*Table1[[#This Row],[VOLUME]])</f>
        <v/>
      </c>
      <c r="R1617" s="196" t="s">
        <v>985</v>
      </c>
      <c r="S1617" s="207" t="str">
        <f>IF(Table1[[#This Row],[LIBRARY ID]]="","",CONCATENATE('Sample information'!$B$16,"_",Table1[[#This Row],[PLATE]],"_org_",Table1[[#This Row],[DATE SAMPLE DELIVERY]]))</f>
        <v/>
      </c>
      <c r="T1617" s="121" t="str">
        <f>IF(Table1[[#This Row],[DATE SAMPLE DELIVERY]]="","",(CONCATENATE(20,LEFT(Table1[[#This Row],[DATE SAMPLE DELIVERY]],2),"-",(MID(Table1[[#This Row],[DATE SAMPLE DELIVERY]],3,2)),"-",(RIGHT(Table1[[#This Row],[DATE SAMPLE DELIVERY]],2)))))</f>
        <v/>
      </c>
      <c r="U1617" s="122" t="str">
        <f>IF(Table1[[#This Row],[LIBRARY ID]]="","",IF('Sample information'!$B$22="","RML",'Sample information'!$B$22))</f>
        <v/>
      </c>
      <c r="V1617" s="121" t="s">
        <v>280</v>
      </c>
      <c r="W1617" s="195"/>
      <c r="X1617" s="195"/>
      <c r="Y1617" s="197"/>
      <c r="Z1617" s="197"/>
      <c r="AA1617" s="198"/>
      <c r="AB1617" s="197"/>
      <c r="AC1617" s="199"/>
      <c r="AD1617" s="200"/>
      <c r="AE1617" s="201"/>
      <c r="AF1617" s="195"/>
      <c r="AG1617" s="121"/>
      <c r="AH1617" s="121"/>
      <c r="AI1617" s="121"/>
      <c r="AJ1617" s="121"/>
      <c r="AK1617" s="121"/>
      <c r="AL1617" s="121"/>
      <c r="AM1617" s="121"/>
      <c r="AN1617" s="121"/>
      <c r="AO1617" s="121"/>
      <c r="AP1617" s="121"/>
      <c r="AQ1617" s="121"/>
      <c r="AR1617" s="121"/>
      <c r="AS1617" s="121"/>
      <c r="AT1617" s="121"/>
      <c r="AU1617" s="121"/>
      <c r="AV1617" s="121"/>
      <c r="AW1617" s="121"/>
      <c r="AX1617" s="121"/>
      <c r="AY1617" s="121"/>
      <c r="AZ1617" s="121"/>
      <c r="BA1617" s="121"/>
      <c r="BB1617" s="121"/>
      <c r="BC1617" s="121"/>
      <c r="BD1617" s="121"/>
      <c r="BE1617" s="121"/>
    </row>
    <row r="1618" spans="1:57" s="122" customFormat="1" ht="15">
      <c r="A1618" s="202" t="str">
        <f>IF(Table1[[#This Row],[LIBRARY ID]]="","",CONCATENATE('Sample information'!B$16," #1"," ",Table1[[#This Row],[DATE SAMPLE DELIVERY]]))</f>
        <v/>
      </c>
      <c r="B1618" s="202" t="str">
        <f>IF(Table1[[#This Row],[LIBRARY ID]]="","",CONCATENATE('Sample information'!B$16,"-",Table1[[#This Row],[LIBRARY ID]]))</f>
        <v/>
      </c>
      <c r="C1618" s="194"/>
      <c r="D1618" s="194"/>
      <c r="E1618" s="194"/>
      <c r="F1618" s="204" t="s">
        <v>547</v>
      </c>
      <c r="G1618" s="194"/>
      <c r="H1618" s="194"/>
      <c r="I1618" s="194"/>
      <c r="J1618" s="194"/>
      <c r="K1618" s="194"/>
      <c r="L1618" s="202" t="str">
        <f>IF(Table1[[#This Row],[INDEX CATEGORY]]="",CONCATENATE("Custom (",Table1[[#This Row],[CUSTOM INDEX]],")"),IF(Table1[[#This Row],[INDEX CATEGORY]]="No index","Custom (None)",INDEX(Index!$C$3:$X$230,MATCH(Table1[[#This Row],[INDEX NUMBER]],Index!$B$3:$B$230,0),MATCH(Table1[[#This Row],[INDEX CATEGORY]],Index!$C$2:$X$2,0))))</f>
        <v>Custom ()</v>
      </c>
      <c r="M1618" s="205"/>
      <c r="N1618" s="206" t="s">
        <v>5</v>
      </c>
      <c r="O1618" s="205" t="s">
        <v>98</v>
      </c>
      <c r="P1618" s="210" t="str">
        <f>IF(Table1[[#This Row],[LIBRARY ID]]="","",Table1[[#This Row],[VOLUME]])</f>
        <v/>
      </c>
      <c r="Q1618" s="210" t="str">
        <f>IF(Table1[[#This Row],[LIBRARY ID]]="","",Table1[[#This Row],[CONCENTRATION]]*Table1[[#This Row],[VOLUME]])</f>
        <v/>
      </c>
      <c r="R1618" s="196" t="s">
        <v>985</v>
      </c>
      <c r="S1618" s="207" t="str">
        <f>IF(Table1[[#This Row],[LIBRARY ID]]="","",CONCATENATE('Sample information'!$B$16,"_",Table1[[#This Row],[PLATE]],"_org_",Table1[[#This Row],[DATE SAMPLE DELIVERY]]))</f>
        <v/>
      </c>
      <c r="T1618" s="121" t="str">
        <f>IF(Table1[[#This Row],[DATE SAMPLE DELIVERY]]="","",(CONCATENATE(20,LEFT(Table1[[#This Row],[DATE SAMPLE DELIVERY]],2),"-",(MID(Table1[[#This Row],[DATE SAMPLE DELIVERY]],3,2)),"-",(RIGHT(Table1[[#This Row],[DATE SAMPLE DELIVERY]],2)))))</f>
        <v/>
      </c>
      <c r="U1618" s="122" t="str">
        <f>IF(Table1[[#This Row],[LIBRARY ID]]="","",IF('Sample information'!$B$22="","RML",'Sample information'!$B$22))</f>
        <v/>
      </c>
      <c r="V1618" s="121" t="s">
        <v>280</v>
      </c>
      <c r="W1618" s="195"/>
      <c r="X1618" s="195"/>
      <c r="Y1618" s="197"/>
      <c r="Z1618" s="197"/>
      <c r="AA1618" s="198"/>
      <c r="AB1618" s="197"/>
      <c r="AC1618" s="199"/>
      <c r="AD1618" s="200"/>
      <c r="AE1618" s="201"/>
      <c r="AF1618" s="195"/>
      <c r="AG1618" s="121"/>
      <c r="AH1618" s="121"/>
      <c r="AI1618" s="121"/>
      <c r="AJ1618" s="121"/>
      <c r="AK1618" s="121"/>
      <c r="AL1618" s="121"/>
      <c r="AM1618" s="121"/>
      <c r="AN1618" s="121"/>
      <c r="AO1618" s="121"/>
      <c r="AP1618" s="121"/>
      <c r="AQ1618" s="121"/>
      <c r="AR1618" s="121"/>
      <c r="AS1618" s="121"/>
      <c r="AT1618" s="121"/>
      <c r="AU1618" s="121"/>
      <c r="AV1618" s="121"/>
      <c r="AW1618" s="121"/>
      <c r="AX1618" s="121"/>
      <c r="AY1618" s="121"/>
      <c r="AZ1618" s="121"/>
      <c r="BA1618" s="121"/>
      <c r="BB1618" s="121"/>
      <c r="BC1618" s="121"/>
      <c r="BD1618" s="121"/>
      <c r="BE1618" s="121"/>
    </row>
    <row r="1619" spans="1:57" s="122" customFormat="1" ht="15">
      <c r="A1619" s="202" t="str">
        <f>IF(Table1[[#This Row],[LIBRARY ID]]="","",CONCATENATE('Sample information'!B$16," #1"," ",Table1[[#This Row],[DATE SAMPLE DELIVERY]]))</f>
        <v/>
      </c>
      <c r="B1619" s="202" t="str">
        <f>IF(Table1[[#This Row],[LIBRARY ID]]="","",CONCATENATE('Sample information'!B$16,"-",Table1[[#This Row],[LIBRARY ID]]))</f>
        <v/>
      </c>
      <c r="C1619" s="194"/>
      <c r="D1619" s="194"/>
      <c r="E1619" s="194"/>
      <c r="F1619" s="204" t="s">
        <v>547</v>
      </c>
      <c r="G1619" s="194"/>
      <c r="H1619" s="194"/>
      <c r="I1619" s="194"/>
      <c r="J1619" s="194"/>
      <c r="K1619" s="194"/>
      <c r="L1619" s="202" t="str">
        <f>IF(Table1[[#This Row],[INDEX CATEGORY]]="",CONCATENATE("Custom (",Table1[[#This Row],[CUSTOM INDEX]],")"),IF(Table1[[#This Row],[INDEX CATEGORY]]="No index","Custom (None)",INDEX(Index!$C$3:$X$230,MATCH(Table1[[#This Row],[INDEX NUMBER]],Index!$B$3:$B$230,0),MATCH(Table1[[#This Row],[INDEX CATEGORY]],Index!$C$2:$X$2,0))))</f>
        <v>Custom ()</v>
      </c>
      <c r="M1619" s="205"/>
      <c r="N1619" s="206" t="s">
        <v>5</v>
      </c>
      <c r="O1619" s="205" t="s">
        <v>99</v>
      </c>
      <c r="P1619" s="210" t="str">
        <f>IF(Table1[[#This Row],[LIBRARY ID]]="","",Table1[[#This Row],[VOLUME]])</f>
        <v/>
      </c>
      <c r="Q1619" s="210" t="str">
        <f>IF(Table1[[#This Row],[LIBRARY ID]]="","",Table1[[#This Row],[CONCENTRATION]]*Table1[[#This Row],[VOLUME]])</f>
        <v/>
      </c>
      <c r="R1619" s="196" t="s">
        <v>985</v>
      </c>
      <c r="S1619" s="207" t="str">
        <f>IF(Table1[[#This Row],[LIBRARY ID]]="","",CONCATENATE('Sample information'!$B$16,"_",Table1[[#This Row],[PLATE]],"_org_",Table1[[#This Row],[DATE SAMPLE DELIVERY]]))</f>
        <v/>
      </c>
      <c r="T1619" s="121" t="str">
        <f>IF(Table1[[#This Row],[DATE SAMPLE DELIVERY]]="","",(CONCATENATE(20,LEFT(Table1[[#This Row],[DATE SAMPLE DELIVERY]],2),"-",(MID(Table1[[#This Row],[DATE SAMPLE DELIVERY]],3,2)),"-",(RIGHT(Table1[[#This Row],[DATE SAMPLE DELIVERY]],2)))))</f>
        <v/>
      </c>
      <c r="U1619" s="122" t="str">
        <f>IF(Table1[[#This Row],[LIBRARY ID]]="","",IF('Sample information'!$B$22="","RML",'Sample information'!$B$22))</f>
        <v/>
      </c>
      <c r="V1619" s="121" t="s">
        <v>280</v>
      </c>
      <c r="W1619" s="195"/>
      <c r="X1619" s="195"/>
      <c r="Y1619" s="197"/>
      <c r="Z1619" s="197"/>
      <c r="AA1619" s="198"/>
      <c r="AB1619" s="197"/>
      <c r="AC1619" s="199"/>
      <c r="AD1619" s="200"/>
      <c r="AE1619" s="201"/>
      <c r="AF1619" s="195"/>
      <c r="AG1619" s="121"/>
      <c r="AH1619" s="121"/>
      <c r="AI1619" s="121"/>
      <c r="AJ1619" s="121"/>
      <c r="AK1619" s="121"/>
      <c r="AL1619" s="121"/>
      <c r="AM1619" s="121"/>
      <c r="AN1619" s="121"/>
      <c r="AO1619" s="121"/>
      <c r="AP1619" s="121"/>
      <c r="AQ1619" s="121"/>
      <c r="AR1619" s="121"/>
      <c r="AS1619" s="121"/>
      <c r="AT1619" s="121"/>
      <c r="AU1619" s="121"/>
      <c r="AV1619" s="121"/>
      <c r="AW1619" s="121"/>
      <c r="AX1619" s="121"/>
      <c r="AY1619" s="121"/>
      <c r="AZ1619" s="121"/>
      <c r="BA1619" s="121"/>
      <c r="BB1619" s="121"/>
      <c r="BC1619" s="121"/>
      <c r="BD1619" s="121"/>
      <c r="BE1619" s="121"/>
    </row>
    <row r="1620" spans="1:57" s="122" customFormat="1" ht="15">
      <c r="A1620" s="202" t="str">
        <f>IF(Table1[[#This Row],[LIBRARY ID]]="","",CONCATENATE('Sample information'!B$16," #1"," ",Table1[[#This Row],[DATE SAMPLE DELIVERY]]))</f>
        <v/>
      </c>
      <c r="B1620" s="202" t="str">
        <f>IF(Table1[[#This Row],[LIBRARY ID]]="","",CONCATENATE('Sample information'!B$16,"-",Table1[[#This Row],[LIBRARY ID]]))</f>
        <v/>
      </c>
      <c r="C1620" s="194"/>
      <c r="D1620" s="194"/>
      <c r="E1620" s="194"/>
      <c r="F1620" s="204" t="s">
        <v>547</v>
      </c>
      <c r="G1620" s="194"/>
      <c r="H1620" s="194"/>
      <c r="I1620" s="194"/>
      <c r="J1620" s="194"/>
      <c r="K1620" s="194"/>
      <c r="L1620" s="202" t="str">
        <f>IF(Table1[[#This Row],[INDEX CATEGORY]]="",CONCATENATE("Custom (",Table1[[#This Row],[CUSTOM INDEX]],")"),IF(Table1[[#This Row],[INDEX CATEGORY]]="No index","Custom (None)",INDEX(Index!$C$3:$X$230,MATCH(Table1[[#This Row],[INDEX NUMBER]],Index!$B$3:$B$230,0),MATCH(Table1[[#This Row],[INDEX CATEGORY]],Index!$C$2:$X$2,0))))</f>
        <v>Custom ()</v>
      </c>
      <c r="M1620" s="205"/>
      <c r="N1620" s="206" t="s">
        <v>5</v>
      </c>
      <c r="O1620" s="205" t="s">
        <v>100</v>
      </c>
      <c r="P1620" s="210" t="str">
        <f>IF(Table1[[#This Row],[LIBRARY ID]]="","",Table1[[#This Row],[VOLUME]])</f>
        <v/>
      </c>
      <c r="Q1620" s="210" t="str">
        <f>IF(Table1[[#This Row],[LIBRARY ID]]="","",Table1[[#This Row],[CONCENTRATION]]*Table1[[#This Row],[VOLUME]])</f>
        <v/>
      </c>
      <c r="R1620" s="196" t="s">
        <v>985</v>
      </c>
      <c r="S1620" s="207" t="str">
        <f>IF(Table1[[#This Row],[LIBRARY ID]]="","",CONCATENATE('Sample information'!$B$16,"_",Table1[[#This Row],[PLATE]],"_org_",Table1[[#This Row],[DATE SAMPLE DELIVERY]]))</f>
        <v/>
      </c>
      <c r="T1620" s="121" t="str">
        <f>IF(Table1[[#This Row],[DATE SAMPLE DELIVERY]]="","",(CONCATENATE(20,LEFT(Table1[[#This Row],[DATE SAMPLE DELIVERY]],2),"-",(MID(Table1[[#This Row],[DATE SAMPLE DELIVERY]],3,2)),"-",(RIGHT(Table1[[#This Row],[DATE SAMPLE DELIVERY]],2)))))</f>
        <v/>
      </c>
      <c r="U1620" s="122" t="str">
        <f>IF(Table1[[#This Row],[LIBRARY ID]]="","",IF('Sample information'!$B$22="","RML",'Sample information'!$B$22))</f>
        <v/>
      </c>
      <c r="V1620" s="121" t="s">
        <v>280</v>
      </c>
      <c r="W1620" s="195"/>
      <c r="X1620" s="195"/>
      <c r="Y1620" s="197"/>
      <c r="Z1620" s="197"/>
      <c r="AA1620" s="198"/>
      <c r="AB1620" s="197"/>
      <c r="AC1620" s="199"/>
      <c r="AD1620" s="200"/>
      <c r="AE1620" s="201"/>
      <c r="AF1620" s="195"/>
      <c r="AG1620" s="121"/>
      <c r="AH1620" s="121"/>
      <c r="AI1620" s="121"/>
      <c r="AJ1620" s="121"/>
      <c r="AK1620" s="121"/>
      <c r="AL1620" s="121"/>
      <c r="AM1620" s="121"/>
      <c r="AN1620" s="121"/>
      <c r="AO1620" s="121"/>
      <c r="AP1620" s="121"/>
      <c r="AQ1620" s="121"/>
      <c r="AR1620" s="121"/>
      <c r="AS1620" s="121"/>
      <c r="AT1620" s="121"/>
      <c r="AU1620" s="121"/>
      <c r="AV1620" s="121"/>
      <c r="AW1620" s="121"/>
      <c r="AX1620" s="121"/>
      <c r="AY1620" s="121"/>
      <c r="AZ1620" s="121"/>
      <c r="BA1620" s="121"/>
      <c r="BB1620" s="121"/>
      <c r="BC1620" s="121"/>
      <c r="BD1620" s="121"/>
      <c r="BE1620" s="121"/>
    </row>
    <row r="1621" spans="1:57" s="122" customFormat="1" ht="15">
      <c r="A1621" s="202" t="str">
        <f>IF(Table1[[#This Row],[LIBRARY ID]]="","",CONCATENATE('Sample information'!B$16," #1"," ",Table1[[#This Row],[DATE SAMPLE DELIVERY]]))</f>
        <v/>
      </c>
      <c r="B1621" s="202" t="str">
        <f>IF(Table1[[#This Row],[LIBRARY ID]]="","",CONCATENATE('Sample information'!B$16,"-",Table1[[#This Row],[LIBRARY ID]]))</f>
        <v/>
      </c>
      <c r="C1621" s="194"/>
      <c r="D1621" s="194"/>
      <c r="E1621" s="194"/>
      <c r="F1621" s="204" t="s">
        <v>547</v>
      </c>
      <c r="G1621" s="194"/>
      <c r="H1621" s="194"/>
      <c r="I1621" s="194"/>
      <c r="J1621" s="194"/>
      <c r="K1621" s="194"/>
      <c r="L1621" s="202" t="str">
        <f>IF(Table1[[#This Row],[INDEX CATEGORY]]="",CONCATENATE("Custom (",Table1[[#This Row],[CUSTOM INDEX]],")"),IF(Table1[[#This Row],[INDEX CATEGORY]]="No index","Custom (None)",INDEX(Index!$C$3:$X$230,MATCH(Table1[[#This Row],[INDEX NUMBER]],Index!$B$3:$B$230,0),MATCH(Table1[[#This Row],[INDEX CATEGORY]],Index!$C$2:$X$2,0))))</f>
        <v>Custom ()</v>
      </c>
      <c r="M1621" s="205"/>
      <c r="N1621" s="206" t="s">
        <v>5</v>
      </c>
      <c r="O1621" s="205" t="s">
        <v>101</v>
      </c>
      <c r="P1621" s="210" t="str">
        <f>IF(Table1[[#This Row],[LIBRARY ID]]="","",Table1[[#This Row],[VOLUME]])</f>
        <v/>
      </c>
      <c r="Q1621" s="210" t="str">
        <f>IF(Table1[[#This Row],[LIBRARY ID]]="","",Table1[[#This Row],[CONCENTRATION]]*Table1[[#This Row],[VOLUME]])</f>
        <v/>
      </c>
      <c r="R1621" s="196" t="s">
        <v>985</v>
      </c>
      <c r="S1621" s="207" t="str">
        <f>IF(Table1[[#This Row],[LIBRARY ID]]="","",CONCATENATE('Sample information'!$B$16,"_",Table1[[#This Row],[PLATE]],"_org_",Table1[[#This Row],[DATE SAMPLE DELIVERY]]))</f>
        <v/>
      </c>
      <c r="T1621" s="121" t="str">
        <f>IF(Table1[[#This Row],[DATE SAMPLE DELIVERY]]="","",(CONCATENATE(20,LEFT(Table1[[#This Row],[DATE SAMPLE DELIVERY]],2),"-",(MID(Table1[[#This Row],[DATE SAMPLE DELIVERY]],3,2)),"-",(RIGHT(Table1[[#This Row],[DATE SAMPLE DELIVERY]],2)))))</f>
        <v/>
      </c>
      <c r="U1621" s="122" t="str">
        <f>IF(Table1[[#This Row],[LIBRARY ID]]="","",IF('Sample information'!$B$22="","RML",'Sample information'!$B$22))</f>
        <v/>
      </c>
      <c r="V1621" s="121" t="s">
        <v>280</v>
      </c>
      <c r="W1621" s="195"/>
      <c r="X1621" s="195"/>
      <c r="Y1621" s="197"/>
      <c r="Z1621" s="197"/>
      <c r="AA1621" s="198"/>
      <c r="AB1621" s="197"/>
      <c r="AC1621" s="199"/>
      <c r="AD1621" s="200"/>
      <c r="AE1621" s="201"/>
      <c r="AF1621" s="195"/>
      <c r="AG1621" s="121"/>
      <c r="AH1621" s="121"/>
      <c r="AI1621" s="121"/>
      <c r="AJ1621" s="121"/>
      <c r="AK1621" s="121"/>
      <c r="AL1621" s="121"/>
      <c r="AM1621" s="121"/>
      <c r="AN1621" s="121"/>
      <c r="AO1621" s="121"/>
      <c r="AP1621" s="121"/>
      <c r="AQ1621" s="121"/>
      <c r="AR1621" s="121"/>
      <c r="AS1621" s="121"/>
      <c r="AT1621" s="121"/>
      <c r="AU1621" s="121"/>
      <c r="AV1621" s="121"/>
      <c r="AW1621" s="121"/>
      <c r="AX1621" s="121"/>
      <c r="AY1621" s="121"/>
      <c r="AZ1621" s="121"/>
      <c r="BA1621" s="121"/>
      <c r="BB1621" s="121"/>
      <c r="BC1621" s="121"/>
      <c r="BD1621" s="121"/>
      <c r="BE1621" s="121"/>
    </row>
    <row r="1622" spans="1:57" s="122" customFormat="1" ht="15">
      <c r="A1622" s="202" t="str">
        <f>IF(Table1[[#This Row],[LIBRARY ID]]="","",CONCATENATE('Sample information'!B$16," #1"," ",Table1[[#This Row],[DATE SAMPLE DELIVERY]]))</f>
        <v/>
      </c>
      <c r="B1622" s="202" t="str">
        <f>IF(Table1[[#This Row],[LIBRARY ID]]="","",CONCATENATE('Sample information'!B$16,"-",Table1[[#This Row],[LIBRARY ID]]))</f>
        <v/>
      </c>
      <c r="C1622" s="194"/>
      <c r="D1622" s="194"/>
      <c r="E1622" s="194"/>
      <c r="F1622" s="204" t="s">
        <v>547</v>
      </c>
      <c r="G1622" s="194"/>
      <c r="H1622" s="194"/>
      <c r="I1622" s="194"/>
      <c r="J1622" s="194"/>
      <c r="K1622" s="194"/>
      <c r="L1622" s="202" t="str">
        <f>IF(Table1[[#This Row],[INDEX CATEGORY]]="",CONCATENATE("Custom (",Table1[[#This Row],[CUSTOM INDEX]],")"),IF(Table1[[#This Row],[INDEX CATEGORY]]="No index","Custom (None)",INDEX(Index!$C$3:$X$230,MATCH(Table1[[#This Row],[INDEX NUMBER]],Index!$B$3:$B$230,0),MATCH(Table1[[#This Row],[INDEX CATEGORY]],Index!$C$2:$X$2,0))))</f>
        <v>Custom ()</v>
      </c>
      <c r="M1622" s="205"/>
      <c r="N1622" s="206" t="s">
        <v>5</v>
      </c>
      <c r="O1622" s="205" t="s">
        <v>102</v>
      </c>
      <c r="P1622" s="210" t="str">
        <f>IF(Table1[[#This Row],[LIBRARY ID]]="","",Table1[[#This Row],[VOLUME]])</f>
        <v/>
      </c>
      <c r="Q1622" s="210" t="str">
        <f>IF(Table1[[#This Row],[LIBRARY ID]]="","",Table1[[#This Row],[CONCENTRATION]]*Table1[[#This Row],[VOLUME]])</f>
        <v/>
      </c>
      <c r="R1622" s="196" t="s">
        <v>985</v>
      </c>
      <c r="S1622" s="207" t="str">
        <f>IF(Table1[[#This Row],[LIBRARY ID]]="","",CONCATENATE('Sample information'!$B$16,"_",Table1[[#This Row],[PLATE]],"_org_",Table1[[#This Row],[DATE SAMPLE DELIVERY]]))</f>
        <v/>
      </c>
      <c r="T1622" s="121" t="str">
        <f>IF(Table1[[#This Row],[DATE SAMPLE DELIVERY]]="","",(CONCATENATE(20,LEFT(Table1[[#This Row],[DATE SAMPLE DELIVERY]],2),"-",(MID(Table1[[#This Row],[DATE SAMPLE DELIVERY]],3,2)),"-",(RIGHT(Table1[[#This Row],[DATE SAMPLE DELIVERY]],2)))))</f>
        <v/>
      </c>
      <c r="U1622" s="122" t="str">
        <f>IF(Table1[[#This Row],[LIBRARY ID]]="","",IF('Sample information'!$B$22="","RML",'Sample information'!$B$22))</f>
        <v/>
      </c>
      <c r="V1622" s="121" t="s">
        <v>280</v>
      </c>
      <c r="W1622" s="195"/>
      <c r="X1622" s="195"/>
      <c r="Y1622" s="197"/>
      <c r="Z1622" s="197"/>
      <c r="AA1622" s="198"/>
      <c r="AB1622" s="197"/>
      <c r="AC1622" s="199"/>
      <c r="AD1622" s="200"/>
      <c r="AE1622" s="201"/>
      <c r="AF1622" s="195"/>
      <c r="AG1622" s="121"/>
      <c r="AH1622" s="121"/>
      <c r="AI1622" s="121"/>
      <c r="AJ1622" s="121"/>
      <c r="AK1622" s="121"/>
      <c r="AL1622" s="121"/>
      <c r="AM1622" s="121"/>
      <c r="AN1622" s="121"/>
      <c r="AO1622" s="121"/>
      <c r="AP1622" s="121"/>
      <c r="AQ1622" s="121"/>
      <c r="AR1622" s="121"/>
      <c r="AS1622" s="121"/>
      <c r="AT1622" s="121"/>
      <c r="AU1622" s="121"/>
      <c r="AV1622" s="121"/>
      <c r="AW1622" s="121"/>
      <c r="AX1622" s="121"/>
      <c r="AY1622" s="121"/>
      <c r="AZ1622" s="121"/>
      <c r="BA1622" s="121"/>
      <c r="BB1622" s="121"/>
      <c r="BC1622" s="121"/>
      <c r="BD1622" s="121"/>
      <c r="BE1622" s="121"/>
    </row>
    <row r="1623" spans="1:57" s="122" customFormat="1" ht="15">
      <c r="A1623" s="202" t="str">
        <f>IF(Table1[[#This Row],[LIBRARY ID]]="","",CONCATENATE('Sample information'!B$16," #1"," ",Table1[[#This Row],[DATE SAMPLE DELIVERY]]))</f>
        <v/>
      </c>
      <c r="B1623" s="202" t="str">
        <f>IF(Table1[[#This Row],[LIBRARY ID]]="","",CONCATENATE('Sample information'!B$16,"-",Table1[[#This Row],[LIBRARY ID]]))</f>
        <v/>
      </c>
      <c r="C1623" s="194"/>
      <c r="D1623" s="194"/>
      <c r="E1623" s="194"/>
      <c r="F1623" s="204" t="s">
        <v>547</v>
      </c>
      <c r="G1623" s="194"/>
      <c r="H1623" s="194"/>
      <c r="I1623" s="194"/>
      <c r="J1623" s="194"/>
      <c r="K1623" s="194"/>
      <c r="L1623" s="202" t="str">
        <f>IF(Table1[[#This Row],[INDEX CATEGORY]]="",CONCATENATE("Custom (",Table1[[#This Row],[CUSTOM INDEX]],")"),IF(Table1[[#This Row],[INDEX CATEGORY]]="No index","Custom (None)",INDEX(Index!$C$3:$X$230,MATCH(Table1[[#This Row],[INDEX NUMBER]],Index!$B$3:$B$230,0),MATCH(Table1[[#This Row],[INDEX CATEGORY]],Index!$C$2:$X$2,0))))</f>
        <v>Custom ()</v>
      </c>
      <c r="M1623" s="205"/>
      <c r="N1623" s="206" t="s">
        <v>5</v>
      </c>
      <c r="O1623" s="205" t="s">
        <v>103</v>
      </c>
      <c r="P1623" s="210" t="str">
        <f>IF(Table1[[#This Row],[LIBRARY ID]]="","",Table1[[#This Row],[VOLUME]])</f>
        <v/>
      </c>
      <c r="Q1623" s="210" t="str">
        <f>IF(Table1[[#This Row],[LIBRARY ID]]="","",Table1[[#This Row],[CONCENTRATION]]*Table1[[#This Row],[VOLUME]])</f>
        <v/>
      </c>
      <c r="R1623" s="196" t="s">
        <v>985</v>
      </c>
      <c r="S1623" s="207" t="str">
        <f>IF(Table1[[#This Row],[LIBRARY ID]]="","",CONCATENATE('Sample information'!$B$16,"_",Table1[[#This Row],[PLATE]],"_org_",Table1[[#This Row],[DATE SAMPLE DELIVERY]]))</f>
        <v/>
      </c>
      <c r="T1623" s="121" t="str">
        <f>IF(Table1[[#This Row],[DATE SAMPLE DELIVERY]]="","",(CONCATENATE(20,LEFT(Table1[[#This Row],[DATE SAMPLE DELIVERY]],2),"-",(MID(Table1[[#This Row],[DATE SAMPLE DELIVERY]],3,2)),"-",(RIGHT(Table1[[#This Row],[DATE SAMPLE DELIVERY]],2)))))</f>
        <v/>
      </c>
      <c r="U1623" s="122" t="str">
        <f>IF(Table1[[#This Row],[LIBRARY ID]]="","",IF('Sample information'!$B$22="","RML",'Sample information'!$B$22))</f>
        <v/>
      </c>
      <c r="V1623" s="121" t="s">
        <v>280</v>
      </c>
      <c r="W1623" s="195"/>
      <c r="X1623" s="195"/>
      <c r="Y1623" s="197"/>
      <c r="Z1623" s="197"/>
      <c r="AA1623" s="198"/>
      <c r="AB1623" s="197"/>
      <c r="AC1623" s="199"/>
      <c r="AD1623" s="200"/>
      <c r="AE1623" s="201"/>
      <c r="AF1623" s="195"/>
      <c r="AG1623" s="121"/>
      <c r="AH1623" s="121"/>
      <c r="AI1623" s="121"/>
      <c r="AJ1623" s="121"/>
      <c r="AK1623" s="121"/>
      <c r="AL1623" s="121"/>
      <c r="AM1623" s="121"/>
      <c r="AN1623" s="121"/>
      <c r="AO1623" s="121"/>
      <c r="AP1623" s="121"/>
      <c r="AQ1623" s="121"/>
      <c r="AR1623" s="121"/>
      <c r="AS1623" s="121"/>
      <c r="AT1623" s="121"/>
      <c r="AU1623" s="121"/>
      <c r="AV1623" s="121"/>
      <c r="AW1623" s="121"/>
      <c r="AX1623" s="121"/>
      <c r="AY1623" s="121"/>
      <c r="AZ1623" s="121"/>
      <c r="BA1623" s="121"/>
      <c r="BB1623" s="121"/>
      <c r="BC1623" s="121"/>
      <c r="BD1623" s="121"/>
      <c r="BE1623" s="121"/>
    </row>
    <row r="1624" spans="1:57" s="122" customFormat="1" ht="15">
      <c r="A1624" s="202" t="str">
        <f>IF(Table1[[#This Row],[LIBRARY ID]]="","",CONCATENATE('Sample information'!B$16," #1"," ",Table1[[#This Row],[DATE SAMPLE DELIVERY]]))</f>
        <v/>
      </c>
      <c r="B1624" s="202" t="str">
        <f>IF(Table1[[#This Row],[LIBRARY ID]]="","",CONCATENATE('Sample information'!B$16,"-",Table1[[#This Row],[LIBRARY ID]]))</f>
        <v/>
      </c>
      <c r="C1624" s="194"/>
      <c r="D1624" s="194"/>
      <c r="E1624" s="194"/>
      <c r="F1624" s="204" t="s">
        <v>547</v>
      </c>
      <c r="G1624" s="194"/>
      <c r="H1624" s="194"/>
      <c r="I1624" s="194"/>
      <c r="J1624" s="194"/>
      <c r="K1624" s="194"/>
      <c r="L1624" s="202" t="str">
        <f>IF(Table1[[#This Row],[INDEX CATEGORY]]="",CONCATENATE("Custom (",Table1[[#This Row],[CUSTOM INDEX]],")"),IF(Table1[[#This Row],[INDEX CATEGORY]]="No index","Custom (None)",INDEX(Index!$C$3:$X$230,MATCH(Table1[[#This Row],[INDEX NUMBER]],Index!$B$3:$B$230,0),MATCH(Table1[[#This Row],[INDEX CATEGORY]],Index!$C$2:$X$2,0))))</f>
        <v>Custom ()</v>
      </c>
      <c r="M1624" s="205"/>
      <c r="N1624" s="206" t="s">
        <v>5</v>
      </c>
      <c r="O1624" s="205" t="s">
        <v>104</v>
      </c>
      <c r="P1624" s="210" t="str">
        <f>IF(Table1[[#This Row],[LIBRARY ID]]="","",Table1[[#This Row],[VOLUME]])</f>
        <v/>
      </c>
      <c r="Q1624" s="210" t="str">
        <f>IF(Table1[[#This Row],[LIBRARY ID]]="","",Table1[[#This Row],[CONCENTRATION]]*Table1[[#This Row],[VOLUME]])</f>
        <v/>
      </c>
      <c r="R1624" s="196" t="s">
        <v>985</v>
      </c>
      <c r="S1624" s="207" t="str">
        <f>IF(Table1[[#This Row],[LIBRARY ID]]="","",CONCATENATE('Sample information'!$B$16,"_",Table1[[#This Row],[PLATE]],"_org_",Table1[[#This Row],[DATE SAMPLE DELIVERY]]))</f>
        <v/>
      </c>
      <c r="T1624" s="121" t="str">
        <f>IF(Table1[[#This Row],[DATE SAMPLE DELIVERY]]="","",(CONCATENATE(20,LEFT(Table1[[#This Row],[DATE SAMPLE DELIVERY]],2),"-",(MID(Table1[[#This Row],[DATE SAMPLE DELIVERY]],3,2)),"-",(RIGHT(Table1[[#This Row],[DATE SAMPLE DELIVERY]],2)))))</f>
        <v/>
      </c>
      <c r="U1624" s="122" t="str">
        <f>IF(Table1[[#This Row],[LIBRARY ID]]="","",IF('Sample information'!$B$22="","RML",'Sample information'!$B$22))</f>
        <v/>
      </c>
      <c r="V1624" s="121" t="s">
        <v>280</v>
      </c>
      <c r="W1624" s="195"/>
      <c r="X1624" s="195"/>
      <c r="Y1624" s="197"/>
      <c r="Z1624" s="197"/>
      <c r="AA1624" s="198"/>
      <c r="AB1624" s="197"/>
      <c r="AC1624" s="199"/>
      <c r="AD1624" s="200"/>
      <c r="AE1624" s="201"/>
      <c r="AF1624" s="195"/>
      <c r="AG1624" s="121"/>
      <c r="AH1624" s="121"/>
      <c r="AI1624" s="121"/>
      <c r="AJ1624" s="121"/>
      <c r="AK1624" s="121"/>
      <c r="AL1624" s="121"/>
      <c r="AM1624" s="121"/>
      <c r="AN1624" s="121"/>
      <c r="AO1624" s="121"/>
      <c r="AP1624" s="121"/>
      <c r="AQ1624" s="121"/>
      <c r="AR1624" s="121"/>
      <c r="AS1624" s="121"/>
      <c r="AT1624" s="121"/>
      <c r="AU1624" s="121"/>
      <c r="AV1624" s="121"/>
      <c r="AW1624" s="121"/>
      <c r="AX1624" s="121"/>
      <c r="AY1624" s="121"/>
      <c r="AZ1624" s="121"/>
      <c r="BA1624" s="121"/>
      <c r="BB1624" s="121"/>
      <c r="BC1624" s="121"/>
      <c r="BD1624" s="121"/>
      <c r="BE1624" s="121"/>
    </row>
    <row r="1625" spans="1:57" s="122" customFormat="1" ht="15">
      <c r="A1625" s="202" t="str">
        <f>IF(Table1[[#This Row],[LIBRARY ID]]="","",CONCATENATE('Sample information'!B$16," #1"," ",Table1[[#This Row],[DATE SAMPLE DELIVERY]]))</f>
        <v/>
      </c>
      <c r="B1625" s="202" t="str">
        <f>IF(Table1[[#This Row],[LIBRARY ID]]="","",CONCATENATE('Sample information'!B$16,"-",Table1[[#This Row],[LIBRARY ID]]))</f>
        <v/>
      </c>
      <c r="C1625" s="194"/>
      <c r="D1625" s="194"/>
      <c r="E1625" s="194"/>
      <c r="F1625" s="204" t="s">
        <v>547</v>
      </c>
      <c r="G1625" s="194"/>
      <c r="H1625" s="194"/>
      <c r="I1625" s="194"/>
      <c r="J1625" s="194"/>
      <c r="K1625" s="194"/>
      <c r="L1625" s="202" t="str">
        <f>IF(Table1[[#This Row],[INDEX CATEGORY]]="",CONCATENATE("Custom (",Table1[[#This Row],[CUSTOM INDEX]],")"),IF(Table1[[#This Row],[INDEX CATEGORY]]="No index","Custom (None)",INDEX(Index!$C$3:$X$230,MATCH(Table1[[#This Row],[INDEX NUMBER]],Index!$B$3:$B$230,0),MATCH(Table1[[#This Row],[INDEX CATEGORY]],Index!$C$2:$X$2,0))))</f>
        <v>Custom ()</v>
      </c>
      <c r="M1625" s="205"/>
      <c r="N1625" s="206" t="s">
        <v>5</v>
      </c>
      <c r="O1625" s="205" t="s">
        <v>105</v>
      </c>
      <c r="P1625" s="210" t="str">
        <f>IF(Table1[[#This Row],[LIBRARY ID]]="","",Table1[[#This Row],[VOLUME]])</f>
        <v/>
      </c>
      <c r="Q1625" s="210" t="str">
        <f>IF(Table1[[#This Row],[LIBRARY ID]]="","",Table1[[#This Row],[CONCENTRATION]]*Table1[[#This Row],[VOLUME]])</f>
        <v/>
      </c>
      <c r="R1625" s="196" t="s">
        <v>985</v>
      </c>
      <c r="S1625" s="207" t="str">
        <f>IF(Table1[[#This Row],[LIBRARY ID]]="","",CONCATENATE('Sample information'!$B$16,"_",Table1[[#This Row],[PLATE]],"_org_",Table1[[#This Row],[DATE SAMPLE DELIVERY]]))</f>
        <v/>
      </c>
      <c r="T1625" s="121" t="str">
        <f>IF(Table1[[#This Row],[DATE SAMPLE DELIVERY]]="","",(CONCATENATE(20,LEFT(Table1[[#This Row],[DATE SAMPLE DELIVERY]],2),"-",(MID(Table1[[#This Row],[DATE SAMPLE DELIVERY]],3,2)),"-",(RIGHT(Table1[[#This Row],[DATE SAMPLE DELIVERY]],2)))))</f>
        <v/>
      </c>
      <c r="U1625" s="122" t="str">
        <f>IF(Table1[[#This Row],[LIBRARY ID]]="","",IF('Sample information'!$B$22="","RML",'Sample information'!$B$22))</f>
        <v/>
      </c>
      <c r="V1625" s="121" t="s">
        <v>280</v>
      </c>
      <c r="W1625" s="195"/>
      <c r="X1625" s="195"/>
      <c r="Y1625" s="197"/>
      <c r="Z1625" s="197"/>
      <c r="AA1625" s="198"/>
      <c r="AB1625" s="197"/>
      <c r="AC1625" s="199"/>
      <c r="AD1625" s="200"/>
      <c r="AE1625" s="201"/>
      <c r="AF1625" s="195"/>
      <c r="AG1625" s="121"/>
      <c r="AH1625" s="121"/>
      <c r="AI1625" s="121"/>
      <c r="AJ1625" s="121"/>
      <c r="AK1625" s="121"/>
      <c r="AL1625" s="121"/>
      <c r="AM1625" s="121"/>
      <c r="AN1625" s="121"/>
      <c r="AO1625" s="121"/>
      <c r="AP1625" s="121"/>
      <c r="AQ1625" s="121"/>
      <c r="AR1625" s="121"/>
      <c r="AS1625" s="121"/>
      <c r="AT1625" s="121"/>
      <c r="AU1625" s="121"/>
      <c r="AV1625" s="121"/>
      <c r="AW1625" s="121"/>
      <c r="AX1625" s="121"/>
      <c r="AY1625" s="121"/>
      <c r="AZ1625" s="121"/>
      <c r="BA1625" s="121"/>
      <c r="BB1625" s="121"/>
      <c r="BC1625" s="121"/>
      <c r="BD1625" s="121"/>
      <c r="BE1625" s="121"/>
    </row>
    <row r="1626" spans="1:57" s="122" customFormat="1" ht="15">
      <c r="A1626" s="202" t="str">
        <f>IF(Table1[[#This Row],[LIBRARY ID]]="","",CONCATENATE('Sample information'!B$16," #1"," ",Table1[[#This Row],[DATE SAMPLE DELIVERY]]))</f>
        <v/>
      </c>
      <c r="B1626" s="202" t="str">
        <f>IF(Table1[[#This Row],[LIBRARY ID]]="","",CONCATENATE('Sample information'!B$16,"-",Table1[[#This Row],[LIBRARY ID]]))</f>
        <v/>
      </c>
      <c r="C1626" s="194"/>
      <c r="D1626" s="194"/>
      <c r="E1626" s="194"/>
      <c r="F1626" s="204" t="s">
        <v>547</v>
      </c>
      <c r="G1626" s="194"/>
      <c r="H1626" s="194"/>
      <c r="I1626" s="194"/>
      <c r="J1626" s="194"/>
      <c r="K1626" s="194"/>
      <c r="L1626" s="202" t="str">
        <f>IF(Table1[[#This Row],[INDEX CATEGORY]]="",CONCATENATE("Custom (",Table1[[#This Row],[CUSTOM INDEX]],")"),IF(Table1[[#This Row],[INDEX CATEGORY]]="No index","Custom (None)",INDEX(Index!$C$3:$X$230,MATCH(Table1[[#This Row],[INDEX NUMBER]],Index!$B$3:$B$230,0),MATCH(Table1[[#This Row],[INDEX CATEGORY]],Index!$C$2:$X$2,0))))</f>
        <v>Custom ()</v>
      </c>
      <c r="M1626" s="205"/>
      <c r="N1626" s="206" t="s">
        <v>5</v>
      </c>
      <c r="O1626" s="205" t="s">
        <v>106</v>
      </c>
      <c r="P1626" s="210" t="str">
        <f>IF(Table1[[#This Row],[LIBRARY ID]]="","",Table1[[#This Row],[VOLUME]])</f>
        <v/>
      </c>
      <c r="Q1626" s="210" t="str">
        <f>IF(Table1[[#This Row],[LIBRARY ID]]="","",Table1[[#This Row],[CONCENTRATION]]*Table1[[#This Row],[VOLUME]])</f>
        <v/>
      </c>
      <c r="R1626" s="196" t="s">
        <v>985</v>
      </c>
      <c r="S1626" s="207" t="str">
        <f>IF(Table1[[#This Row],[LIBRARY ID]]="","",CONCATENATE('Sample information'!$B$16,"_",Table1[[#This Row],[PLATE]],"_org_",Table1[[#This Row],[DATE SAMPLE DELIVERY]]))</f>
        <v/>
      </c>
      <c r="T1626" s="121" t="str">
        <f>IF(Table1[[#This Row],[DATE SAMPLE DELIVERY]]="","",(CONCATENATE(20,LEFT(Table1[[#This Row],[DATE SAMPLE DELIVERY]],2),"-",(MID(Table1[[#This Row],[DATE SAMPLE DELIVERY]],3,2)),"-",(RIGHT(Table1[[#This Row],[DATE SAMPLE DELIVERY]],2)))))</f>
        <v/>
      </c>
      <c r="U1626" s="122" t="str">
        <f>IF(Table1[[#This Row],[LIBRARY ID]]="","",IF('Sample information'!$B$22="","RML",'Sample information'!$B$22))</f>
        <v/>
      </c>
      <c r="V1626" s="121" t="s">
        <v>280</v>
      </c>
      <c r="W1626" s="195"/>
      <c r="X1626" s="195"/>
      <c r="Y1626" s="197"/>
      <c r="Z1626" s="197"/>
      <c r="AA1626" s="198"/>
      <c r="AB1626" s="197"/>
      <c r="AC1626" s="199"/>
      <c r="AD1626" s="200"/>
      <c r="AE1626" s="201"/>
      <c r="AF1626" s="195"/>
      <c r="AG1626" s="121"/>
      <c r="AH1626" s="121"/>
      <c r="AI1626" s="121"/>
      <c r="AJ1626" s="121"/>
      <c r="AK1626" s="121"/>
      <c r="AL1626" s="121"/>
      <c r="AM1626" s="121"/>
      <c r="AN1626" s="121"/>
      <c r="AO1626" s="121"/>
      <c r="AP1626" s="121"/>
      <c r="AQ1626" s="121"/>
      <c r="AR1626" s="121"/>
      <c r="AS1626" s="121"/>
      <c r="AT1626" s="121"/>
      <c r="AU1626" s="121"/>
      <c r="AV1626" s="121"/>
      <c r="AW1626" s="121"/>
      <c r="AX1626" s="121"/>
      <c r="AY1626" s="121"/>
      <c r="AZ1626" s="121"/>
      <c r="BA1626" s="121"/>
      <c r="BB1626" s="121"/>
      <c r="BC1626" s="121"/>
      <c r="BD1626" s="121"/>
      <c r="BE1626" s="121"/>
    </row>
    <row r="1627" spans="1:57" s="122" customFormat="1" ht="15">
      <c r="A1627" s="202" t="str">
        <f>IF(Table1[[#This Row],[LIBRARY ID]]="","",CONCATENATE('Sample information'!B$16," #1"," ",Table1[[#This Row],[DATE SAMPLE DELIVERY]]))</f>
        <v/>
      </c>
      <c r="B1627" s="202" t="str">
        <f>IF(Table1[[#This Row],[LIBRARY ID]]="","",CONCATENATE('Sample information'!B$16,"-",Table1[[#This Row],[LIBRARY ID]]))</f>
        <v/>
      </c>
      <c r="C1627" s="194"/>
      <c r="D1627" s="194"/>
      <c r="E1627" s="194"/>
      <c r="F1627" s="204" t="s">
        <v>547</v>
      </c>
      <c r="G1627" s="194"/>
      <c r="H1627" s="194"/>
      <c r="I1627" s="194"/>
      <c r="J1627" s="194"/>
      <c r="K1627" s="194"/>
      <c r="L1627" s="202" t="str">
        <f>IF(Table1[[#This Row],[INDEX CATEGORY]]="",CONCATENATE("Custom (",Table1[[#This Row],[CUSTOM INDEX]],")"),IF(Table1[[#This Row],[INDEX CATEGORY]]="No index","Custom (None)",INDEX(Index!$C$3:$X$230,MATCH(Table1[[#This Row],[INDEX NUMBER]],Index!$B$3:$B$230,0),MATCH(Table1[[#This Row],[INDEX CATEGORY]],Index!$C$2:$X$2,0))))</f>
        <v>Custom ()</v>
      </c>
      <c r="M1627" s="205"/>
      <c r="N1627" s="206" t="s">
        <v>5</v>
      </c>
      <c r="O1627" s="205" t="s">
        <v>107</v>
      </c>
      <c r="P1627" s="210" t="str">
        <f>IF(Table1[[#This Row],[LIBRARY ID]]="","",Table1[[#This Row],[VOLUME]])</f>
        <v/>
      </c>
      <c r="Q1627" s="210" t="str">
        <f>IF(Table1[[#This Row],[LIBRARY ID]]="","",Table1[[#This Row],[CONCENTRATION]]*Table1[[#This Row],[VOLUME]])</f>
        <v/>
      </c>
      <c r="R1627" s="196" t="s">
        <v>985</v>
      </c>
      <c r="S1627" s="207" t="str">
        <f>IF(Table1[[#This Row],[LIBRARY ID]]="","",CONCATENATE('Sample information'!$B$16,"_",Table1[[#This Row],[PLATE]],"_org_",Table1[[#This Row],[DATE SAMPLE DELIVERY]]))</f>
        <v/>
      </c>
      <c r="T1627" s="121" t="str">
        <f>IF(Table1[[#This Row],[DATE SAMPLE DELIVERY]]="","",(CONCATENATE(20,LEFT(Table1[[#This Row],[DATE SAMPLE DELIVERY]],2),"-",(MID(Table1[[#This Row],[DATE SAMPLE DELIVERY]],3,2)),"-",(RIGHT(Table1[[#This Row],[DATE SAMPLE DELIVERY]],2)))))</f>
        <v/>
      </c>
      <c r="U1627" s="122" t="str">
        <f>IF(Table1[[#This Row],[LIBRARY ID]]="","",IF('Sample information'!$B$22="","RML",'Sample information'!$B$22))</f>
        <v/>
      </c>
      <c r="V1627" s="121" t="s">
        <v>280</v>
      </c>
      <c r="W1627" s="195"/>
      <c r="X1627" s="195"/>
      <c r="Y1627" s="197"/>
      <c r="Z1627" s="197"/>
      <c r="AA1627" s="198"/>
      <c r="AB1627" s="197"/>
      <c r="AC1627" s="199"/>
      <c r="AD1627" s="200"/>
      <c r="AE1627" s="201"/>
      <c r="AF1627" s="195"/>
      <c r="AG1627" s="121"/>
      <c r="AH1627" s="121"/>
      <c r="AI1627" s="121"/>
      <c r="AJ1627" s="121"/>
      <c r="AK1627" s="121"/>
      <c r="AL1627" s="121"/>
      <c r="AM1627" s="121"/>
      <c r="AN1627" s="121"/>
      <c r="AO1627" s="121"/>
      <c r="AP1627" s="121"/>
      <c r="AQ1627" s="121"/>
      <c r="AR1627" s="121"/>
      <c r="AS1627" s="121"/>
      <c r="AT1627" s="121"/>
      <c r="AU1627" s="121"/>
      <c r="AV1627" s="121"/>
      <c r="AW1627" s="121"/>
      <c r="AX1627" s="121"/>
      <c r="AY1627" s="121"/>
      <c r="AZ1627" s="121"/>
      <c r="BA1627" s="121"/>
      <c r="BB1627" s="121"/>
      <c r="BC1627" s="121"/>
      <c r="BD1627" s="121"/>
      <c r="BE1627" s="121"/>
    </row>
    <row r="1628" spans="1:57" s="122" customFormat="1" ht="15">
      <c r="A1628" s="202" t="str">
        <f>IF(Table1[[#This Row],[LIBRARY ID]]="","",CONCATENATE('Sample information'!B$16," #1"," ",Table1[[#This Row],[DATE SAMPLE DELIVERY]]))</f>
        <v/>
      </c>
      <c r="B1628" s="202" t="str">
        <f>IF(Table1[[#This Row],[LIBRARY ID]]="","",CONCATENATE('Sample information'!B$16,"-",Table1[[#This Row],[LIBRARY ID]]))</f>
        <v/>
      </c>
      <c r="C1628" s="194"/>
      <c r="D1628" s="194"/>
      <c r="E1628" s="194"/>
      <c r="F1628" s="204" t="s">
        <v>547</v>
      </c>
      <c r="G1628" s="194"/>
      <c r="H1628" s="194"/>
      <c r="I1628" s="194"/>
      <c r="J1628" s="194"/>
      <c r="K1628" s="194"/>
      <c r="L1628" s="202" t="str">
        <f>IF(Table1[[#This Row],[INDEX CATEGORY]]="",CONCATENATE("Custom (",Table1[[#This Row],[CUSTOM INDEX]],")"),IF(Table1[[#This Row],[INDEX CATEGORY]]="No index","Custom (None)",INDEX(Index!$C$3:$X$230,MATCH(Table1[[#This Row],[INDEX NUMBER]],Index!$B$3:$B$230,0),MATCH(Table1[[#This Row],[INDEX CATEGORY]],Index!$C$2:$X$2,0))))</f>
        <v>Custom ()</v>
      </c>
      <c r="M1628" s="205"/>
      <c r="N1628" s="206" t="s">
        <v>5</v>
      </c>
      <c r="O1628" s="205" t="s">
        <v>108</v>
      </c>
      <c r="P1628" s="210" t="str">
        <f>IF(Table1[[#This Row],[LIBRARY ID]]="","",Table1[[#This Row],[VOLUME]])</f>
        <v/>
      </c>
      <c r="Q1628" s="210" t="str">
        <f>IF(Table1[[#This Row],[LIBRARY ID]]="","",Table1[[#This Row],[CONCENTRATION]]*Table1[[#This Row],[VOLUME]])</f>
        <v/>
      </c>
      <c r="R1628" s="196" t="s">
        <v>985</v>
      </c>
      <c r="S1628" s="207" t="str">
        <f>IF(Table1[[#This Row],[LIBRARY ID]]="","",CONCATENATE('Sample information'!$B$16,"_",Table1[[#This Row],[PLATE]],"_org_",Table1[[#This Row],[DATE SAMPLE DELIVERY]]))</f>
        <v/>
      </c>
      <c r="T1628" s="121" t="str">
        <f>IF(Table1[[#This Row],[DATE SAMPLE DELIVERY]]="","",(CONCATENATE(20,LEFT(Table1[[#This Row],[DATE SAMPLE DELIVERY]],2),"-",(MID(Table1[[#This Row],[DATE SAMPLE DELIVERY]],3,2)),"-",(RIGHT(Table1[[#This Row],[DATE SAMPLE DELIVERY]],2)))))</f>
        <v/>
      </c>
      <c r="U1628" s="122" t="str">
        <f>IF(Table1[[#This Row],[LIBRARY ID]]="","",IF('Sample information'!$B$22="","RML",'Sample information'!$B$22))</f>
        <v/>
      </c>
      <c r="V1628" s="121" t="s">
        <v>280</v>
      </c>
      <c r="W1628" s="195"/>
      <c r="X1628" s="195"/>
      <c r="Y1628" s="197"/>
      <c r="Z1628" s="197"/>
      <c r="AA1628" s="198"/>
      <c r="AB1628" s="197"/>
      <c r="AC1628" s="199"/>
      <c r="AD1628" s="200"/>
      <c r="AE1628" s="201"/>
      <c r="AF1628" s="195"/>
      <c r="AG1628" s="121"/>
      <c r="AH1628" s="121"/>
      <c r="AI1628" s="121"/>
      <c r="AJ1628" s="121"/>
      <c r="AK1628" s="121"/>
      <c r="AL1628" s="121"/>
      <c r="AM1628" s="121"/>
      <c r="AN1628" s="121"/>
      <c r="AO1628" s="121"/>
      <c r="AP1628" s="121"/>
      <c r="AQ1628" s="121"/>
      <c r="AR1628" s="121"/>
      <c r="AS1628" s="121"/>
      <c r="AT1628" s="121"/>
      <c r="AU1628" s="121"/>
      <c r="AV1628" s="121"/>
      <c r="AW1628" s="121"/>
      <c r="AX1628" s="121"/>
      <c r="AY1628" s="121"/>
      <c r="AZ1628" s="121"/>
      <c r="BA1628" s="121"/>
      <c r="BB1628" s="121"/>
      <c r="BC1628" s="121"/>
      <c r="BD1628" s="121"/>
      <c r="BE1628" s="121"/>
    </row>
    <row r="1629" spans="1:57" s="122" customFormat="1" ht="15">
      <c r="A1629" s="202" t="str">
        <f>IF(Table1[[#This Row],[LIBRARY ID]]="","",CONCATENATE('Sample information'!B$16," #1"," ",Table1[[#This Row],[DATE SAMPLE DELIVERY]]))</f>
        <v/>
      </c>
      <c r="B1629" s="202" t="str">
        <f>IF(Table1[[#This Row],[LIBRARY ID]]="","",CONCATENATE('Sample information'!B$16,"-",Table1[[#This Row],[LIBRARY ID]]))</f>
        <v/>
      </c>
      <c r="C1629" s="194"/>
      <c r="D1629" s="194"/>
      <c r="E1629" s="194"/>
      <c r="F1629" s="204" t="s">
        <v>547</v>
      </c>
      <c r="G1629" s="194"/>
      <c r="H1629" s="194"/>
      <c r="I1629" s="194"/>
      <c r="J1629" s="194"/>
      <c r="K1629" s="194"/>
      <c r="L1629" s="202" t="str">
        <f>IF(Table1[[#This Row],[INDEX CATEGORY]]="",CONCATENATE("Custom (",Table1[[#This Row],[CUSTOM INDEX]],")"),IF(Table1[[#This Row],[INDEX CATEGORY]]="No index","Custom (None)",INDEX(Index!$C$3:$X$230,MATCH(Table1[[#This Row],[INDEX NUMBER]],Index!$B$3:$B$230,0),MATCH(Table1[[#This Row],[INDEX CATEGORY]],Index!$C$2:$X$2,0))))</f>
        <v>Custom ()</v>
      </c>
      <c r="M1629" s="205"/>
      <c r="N1629" s="206" t="s">
        <v>5</v>
      </c>
      <c r="O1629" s="205" t="s">
        <v>109</v>
      </c>
      <c r="P1629" s="210" t="str">
        <f>IF(Table1[[#This Row],[LIBRARY ID]]="","",Table1[[#This Row],[VOLUME]])</f>
        <v/>
      </c>
      <c r="Q1629" s="210" t="str">
        <f>IF(Table1[[#This Row],[LIBRARY ID]]="","",Table1[[#This Row],[CONCENTRATION]]*Table1[[#This Row],[VOLUME]])</f>
        <v/>
      </c>
      <c r="R1629" s="196" t="s">
        <v>985</v>
      </c>
      <c r="S1629" s="207" t="str">
        <f>IF(Table1[[#This Row],[LIBRARY ID]]="","",CONCATENATE('Sample information'!$B$16,"_",Table1[[#This Row],[PLATE]],"_org_",Table1[[#This Row],[DATE SAMPLE DELIVERY]]))</f>
        <v/>
      </c>
      <c r="T1629" s="121" t="str">
        <f>IF(Table1[[#This Row],[DATE SAMPLE DELIVERY]]="","",(CONCATENATE(20,LEFT(Table1[[#This Row],[DATE SAMPLE DELIVERY]],2),"-",(MID(Table1[[#This Row],[DATE SAMPLE DELIVERY]],3,2)),"-",(RIGHT(Table1[[#This Row],[DATE SAMPLE DELIVERY]],2)))))</f>
        <v/>
      </c>
      <c r="U1629" s="122" t="str">
        <f>IF(Table1[[#This Row],[LIBRARY ID]]="","",IF('Sample information'!$B$22="","RML",'Sample information'!$B$22))</f>
        <v/>
      </c>
      <c r="V1629" s="121" t="s">
        <v>280</v>
      </c>
      <c r="W1629" s="195"/>
      <c r="X1629" s="195"/>
      <c r="Y1629" s="197"/>
      <c r="Z1629" s="197"/>
      <c r="AA1629" s="198"/>
      <c r="AB1629" s="197"/>
      <c r="AC1629" s="199"/>
      <c r="AD1629" s="200"/>
      <c r="AE1629" s="201"/>
      <c r="AF1629" s="195"/>
      <c r="AG1629" s="121"/>
      <c r="AH1629" s="121"/>
      <c r="AI1629" s="121"/>
      <c r="AJ1629" s="121"/>
      <c r="AK1629" s="121"/>
      <c r="AL1629" s="121"/>
      <c r="AM1629" s="121"/>
      <c r="AN1629" s="121"/>
      <c r="AO1629" s="121"/>
      <c r="AP1629" s="121"/>
      <c r="AQ1629" s="121"/>
      <c r="AR1629" s="121"/>
      <c r="AS1629" s="121"/>
      <c r="AT1629" s="121"/>
      <c r="AU1629" s="121"/>
      <c r="AV1629" s="121"/>
      <c r="AW1629" s="121"/>
      <c r="AX1629" s="121"/>
      <c r="AY1629" s="121"/>
      <c r="AZ1629" s="121"/>
      <c r="BA1629" s="121"/>
      <c r="BB1629" s="121"/>
      <c r="BC1629" s="121"/>
      <c r="BD1629" s="121"/>
      <c r="BE1629" s="121"/>
    </row>
    <row r="1630" spans="1:57" s="122" customFormat="1" ht="15">
      <c r="A1630" s="202" t="str">
        <f>IF(Table1[[#This Row],[LIBRARY ID]]="","",CONCATENATE('Sample information'!B$16," #1"," ",Table1[[#This Row],[DATE SAMPLE DELIVERY]]))</f>
        <v/>
      </c>
      <c r="B1630" s="202" t="str">
        <f>IF(Table1[[#This Row],[LIBRARY ID]]="","",CONCATENATE('Sample information'!B$16,"-",Table1[[#This Row],[LIBRARY ID]]))</f>
        <v/>
      </c>
      <c r="C1630" s="194"/>
      <c r="D1630" s="194"/>
      <c r="E1630" s="194"/>
      <c r="F1630" s="204" t="s">
        <v>547</v>
      </c>
      <c r="G1630" s="194"/>
      <c r="H1630" s="194"/>
      <c r="I1630" s="194"/>
      <c r="J1630" s="194"/>
      <c r="K1630" s="194"/>
      <c r="L1630" s="202" t="str">
        <f>IF(Table1[[#This Row],[INDEX CATEGORY]]="",CONCATENATE("Custom (",Table1[[#This Row],[CUSTOM INDEX]],")"),IF(Table1[[#This Row],[INDEX CATEGORY]]="No index","Custom (None)",INDEX(Index!$C$3:$X$230,MATCH(Table1[[#This Row],[INDEX NUMBER]],Index!$B$3:$B$230,0),MATCH(Table1[[#This Row],[INDEX CATEGORY]],Index!$C$2:$X$2,0))))</f>
        <v>Custom ()</v>
      </c>
      <c r="M1630" s="205"/>
      <c r="N1630" s="206" t="s">
        <v>5</v>
      </c>
      <c r="O1630" s="205" t="s">
        <v>110</v>
      </c>
      <c r="P1630" s="210" t="str">
        <f>IF(Table1[[#This Row],[LIBRARY ID]]="","",Table1[[#This Row],[VOLUME]])</f>
        <v/>
      </c>
      <c r="Q1630" s="210" t="str">
        <f>IF(Table1[[#This Row],[LIBRARY ID]]="","",Table1[[#This Row],[CONCENTRATION]]*Table1[[#This Row],[VOLUME]])</f>
        <v/>
      </c>
      <c r="R1630" s="196" t="s">
        <v>985</v>
      </c>
      <c r="S1630" s="207" t="str">
        <f>IF(Table1[[#This Row],[LIBRARY ID]]="","",CONCATENATE('Sample information'!$B$16,"_",Table1[[#This Row],[PLATE]],"_org_",Table1[[#This Row],[DATE SAMPLE DELIVERY]]))</f>
        <v/>
      </c>
      <c r="T1630" s="121" t="str">
        <f>IF(Table1[[#This Row],[DATE SAMPLE DELIVERY]]="","",(CONCATENATE(20,LEFT(Table1[[#This Row],[DATE SAMPLE DELIVERY]],2),"-",(MID(Table1[[#This Row],[DATE SAMPLE DELIVERY]],3,2)),"-",(RIGHT(Table1[[#This Row],[DATE SAMPLE DELIVERY]],2)))))</f>
        <v/>
      </c>
      <c r="U1630" s="122" t="str">
        <f>IF(Table1[[#This Row],[LIBRARY ID]]="","",IF('Sample information'!$B$22="","RML",'Sample information'!$B$22))</f>
        <v/>
      </c>
      <c r="V1630" s="121" t="s">
        <v>280</v>
      </c>
      <c r="W1630" s="195"/>
      <c r="X1630" s="195"/>
      <c r="Y1630" s="197"/>
      <c r="Z1630" s="197"/>
      <c r="AA1630" s="198"/>
      <c r="AB1630" s="197"/>
      <c r="AC1630" s="199"/>
      <c r="AD1630" s="200"/>
      <c r="AE1630" s="201"/>
      <c r="AF1630" s="195"/>
      <c r="AG1630" s="121"/>
      <c r="AH1630" s="121"/>
      <c r="AI1630" s="121"/>
      <c r="AJ1630" s="121"/>
      <c r="AK1630" s="121"/>
      <c r="AL1630" s="121"/>
      <c r="AM1630" s="121"/>
      <c r="AN1630" s="121"/>
      <c r="AO1630" s="121"/>
      <c r="AP1630" s="121"/>
      <c r="AQ1630" s="121"/>
      <c r="AR1630" s="121"/>
      <c r="AS1630" s="121"/>
      <c r="AT1630" s="121"/>
      <c r="AU1630" s="121"/>
      <c r="AV1630" s="121"/>
      <c r="AW1630" s="121"/>
      <c r="AX1630" s="121"/>
      <c r="AY1630" s="121"/>
      <c r="AZ1630" s="121"/>
      <c r="BA1630" s="121"/>
      <c r="BB1630" s="121"/>
      <c r="BC1630" s="121"/>
      <c r="BD1630" s="121"/>
      <c r="BE1630" s="121"/>
    </row>
    <row r="1631" spans="1:57" s="122" customFormat="1" ht="15">
      <c r="A1631" s="202" t="str">
        <f>IF(Table1[[#This Row],[LIBRARY ID]]="","",CONCATENATE('Sample information'!B$16," #1"," ",Table1[[#This Row],[DATE SAMPLE DELIVERY]]))</f>
        <v/>
      </c>
      <c r="B1631" s="202" t="str">
        <f>IF(Table1[[#This Row],[LIBRARY ID]]="","",CONCATENATE('Sample information'!B$16,"-",Table1[[#This Row],[LIBRARY ID]]))</f>
        <v/>
      </c>
      <c r="C1631" s="194"/>
      <c r="D1631" s="194"/>
      <c r="E1631" s="194"/>
      <c r="F1631" s="204" t="s">
        <v>547</v>
      </c>
      <c r="G1631" s="194"/>
      <c r="H1631" s="194"/>
      <c r="I1631" s="194"/>
      <c r="J1631" s="194"/>
      <c r="K1631" s="194"/>
      <c r="L1631" s="202" t="str">
        <f>IF(Table1[[#This Row],[INDEX CATEGORY]]="",CONCATENATE("Custom (",Table1[[#This Row],[CUSTOM INDEX]],")"),IF(Table1[[#This Row],[INDEX CATEGORY]]="No index","Custom (None)",INDEX(Index!$C$3:$X$230,MATCH(Table1[[#This Row],[INDEX NUMBER]],Index!$B$3:$B$230,0),MATCH(Table1[[#This Row],[INDEX CATEGORY]],Index!$C$2:$X$2,0))))</f>
        <v>Custom ()</v>
      </c>
      <c r="M1631" s="205"/>
      <c r="N1631" s="206" t="s">
        <v>5</v>
      </c>
      <c r="O1631" s="205" t="s">
        <v>111</v>
      </c>
      <c r="P1631" s="210" t="str">
        <f>IF(Table1[[#This Row],[LIBRARY ID]]="","",Table1[[#This Row],[VOLUME]])</f>
        <v/>
      </c>
      <c r="Q1631" s="210" t="str">
        <f>IF(Table1[[#This Row],[LIBRARY ID]]="","",Table1[[#This Row],[CONCENTRATION]]*Table1[[#This Row],[VOLUME]])</f>
        <v/>
      </c>
      <c r="R1631" s="196" t="s">
        <v>985</v>
      </c>
      <c r="S1631" s="207" t="str">
        <f>IF(Table1[[#This Row],[LIBRARY ID]]="","",CONCATENATE('Sample information'!$B$16,"_",Table1[[#This Row],[PLATE]],"_org_",Table1[[#This Row],[DATE SAMPLE DELIVERY]]))</f>
        <v/>
      </c>
      <c r="T1631" s="121" t="str">
        <f>IF(Table1[[#This Row],[DATE SAMPLE DELIVERY]]="","",(CONCATENATE(20,LEFT(Table1[[#This Row],[DATE SAMPLE DELIVERY]],2),"-",(MID(Table1[[#This Row],[DATE SAMPLE DELIVERY]],3,2)),"-",(RIGHT(Table1[[#This Row],[DATE SAMPLE DELIVERY]],2)))))</f>
        <v/>
      </c>
      <c r="U1631" s="122" t="str">
        <f>IF(Table1[[#This Row],[LIBRARY ID]]="","",IF('Sample information'!$B$22="","RML",'Sample information'!$B$22))</f>
        <v/>
      </c>
      <c r="V1631" s="121" t="s">
        <v>280</v>
      </c>
      <c r="W1631" s="195"/>
      <c r="X1631" s="195"/>
      <c r="Y1631" s="197"/>
      <c r="Z1631" s="197"/>
      <c r="AA1631" s="198"/>
      <c r="AB1631" s="197"/>
      <c r="AC1631" s="199"/>
      <c r="AD1631" s="200"/>
      <c r="AE1631" s="201"/>
      <c r="AF1631" s="195"/>
      <c r="AG1631" s="121"/>
      <c r="AH1631" s="121"/>
      <c r="AI1631" s="121"/>
      <c r="AJ1631" s="121"/>
      <c r="AK1631" s="121"/>
      <c r="AL1631" s="121"/>
      <c r="AM1631" s="121"/>
      <c r="AN1631" s="121"/>
      <c r="AO1631" s="121"/>
      <c r="AP1631" s="121"/>
      <c r="AQ1631" s="121"/>
      <c r="AR1631" s="121"/>
      <c r="AS1631" s="121"/>
      <c r="AT1631" s="121"/>
      <c r="AU1631" s="121"/>
      <c r="AV1631" s="121"/>
      <c r="AW1631" s="121"/>
      <c r="AX1631" s="121"/>
      <c r="AY1631" s="121"/>
      <c r="AZ1631" s="121"/>
      <c r="BA1631" s="121"/>
      <c r="BB1631" s="121"/>
      <c r="BC1631" s="121"/>
      <c r="BD1631" s="121"/>
      <c r="BE1631" s="121"/>
    </row>
    <row r="1632" spans="1:57" s="122" customFormat="1" ht="15">
      <c r="A1632" s="202" t="str">
        <f>IF(Table1[[#This Row],[LIBRARY ID]]="","",CONCATENATE('Sample information'!B$16," #1"," ",Table1[[#This Row],[DATE SAMPLE DELIVERY]]))</f>
        <v/>
      </c>
      <c r="B1632" s="202" t="str">
        <f>IF(Table1[[#This Row],[LIBRARY ID]]="","",CONCATENATE('Sample information'!B$16,"-",Table1[[#This Row],[LIBRARY ID]]))</f>
        <v/>
      </c>
      <c r="C1632" s="194"/>
      <c r="D1632" s="194"/>
      <c r="E1632" s="194"/>
      <c r="F1632" s="204" t="s">
        <v>547</v>
      </c>
      <c r="G1632" s="194"/>
      <c r="H1632" s="194"/>
      <c r="I1632" s="194"/>
      <c r="J1632" s="194"/>
      <c r="K1632" s="194"/>
      <c r="L1632" s="202" t="str">
        <f>IF(Table1[[#This Row],[INDEX CATEGORY]]="",CONCATENATE("Custom (",Table1[[#This Row],[CUSTOM INDEX]],")"),IF(Table1[[#This Row],[INDEX CATEGORY]]="No index","Custom (None)",INDEX(Index!$C$3:$X$230,MATCH(Table1[[#This Row],[INDEX NUMBER]],Index!$B$3:$B$230,0),MATCH(Table1[[#This Row],[INDEX CATEGORY]],Index!$C$2:$X$2,0))))</f>
        <v>Custom ()</v>
      </c>
      <c r="M1632" s="205"/>
      <c r="N1632" s="206" t="s">
        <v>5</v>
      </c>
      <c r="O1632" s="205" t="s">
        <v>112</v>
      </c>
      <c r="P1632" s="210" t="str">
        <f>IF(Table1[[#This Row],[LIBRARY ID]]="","",Table1[[#This Row],[VOLUME]])</f>
        <v/>
      </c>
      <c r="Q1632" s="210" t="str">
        <f>IF(Table1[[#This Row],[LIBRARY ID]]="","",Table1[[#This Row],[CONCENTRATION]]*Table1[[#This Row],[VOLUME]])</f>
        <v/>
      </c>
      <c r="R1632" s="196" t="s">
        <v>985</v>
      </c>
      <c r="S1632" s="207" t="str">
        <f>IF(Table1[[#This Row],[LIBRARY ID]]="","",CONCATENATE('Sample information'!$B$16,"_",Table1[[#This Row],[PLATE]],"_org_",Table1[[#This Row],[DATE SAMPLE DELIVERY]]))</f>
        <v/>
      </c>
      <c r="T1632" s="121" t="str">
        <f>IF(Table1[[#This Row],[DATE SAMPLE DELIVERY]]="","",(CONCATENATE(20,LEFT(Table1[[#This Row],[DATE SAMPLE DELIVERY]],2),"-",(MID(Table1[[#This Row],[DATE SAMPLE DELIVERY]],3,2)),"-",(RIGHT(Table1[[#This Row],[DATE SAMPLE DELIVERY]],2)))))</f>
        <v/>
      </c>
      <c r="U1632" s="122" t="str">
        <f>IF(Table1[[#This Row],[LIBRARY ID]]="","",IF('Sample information'!$B$22="","RML",'Sample information'!$B$22))</f>
        <v/>
      </c>
      <c r="V1632" s="121" t="s">
        <v>280</v>
      </c>
      <c r="W1632" s="195"/>
      <c r="X1632" s="195"/>
      <c r="Y1632" s="197"/>
      <c r="Z1632" s="197"/>
      <c r="AA1632" s="198"/>
      <c r="AB1632" s="197"/>
      <c r="AC1632" s="199"/>
      <c r="AD1632" s="200"/>
      <c r="AE1632" s="201"/>
      <c r="AF1632" s="195"/>
      <c r="AG1632" s="121"/>
      <c r="AH1632" s="121"/>
      <c r="AI1632" s="121"/>
      <c r="AJ1632" s="121"/>
      <c r="AK1632" s="121"/>
      <c r="AL1632" s="121"/>
      <c r="AM1632" s="121"/>
      <c r="AN1632" s="121"/>
      <c r="AO1632" s="121"/>
      <c r="AP1632" s="121"/>
      <c r="AQ1632" s="121"/>
      <c r="AR1632" s="121"/>
      <c r="AS1632" s="121"/>
      <c r="AT1632" s="121"/>
      <c r="AU1632" s="121"/>
      <c r="AV1632" s="121"/>
      <c r="AW1632" s="121"/>
      <c r="AX1632" s="121"/>
      <c r="AY1632" s="121"/>
      <c r="AZ1632" s="121"/>
      <c r="BA1632" s="121"/>
      <c r="BB1632" s="121"/>
      <c r="BC1632" s="121"/>
      <c r="BD1632" s="121"/>
      <c r="BE1632" s="121"/>
    </row>
    <row r="1633" spans="1:57" s="122" customFormat="1" ht="15">
      <c r="A1633" s="202" t="str">
        <f>IF(Table1[[#This Row],[LIBRARY ID]]="","",CONCATENATE('Sample information'!B$16," #1"," ",Table1[[#This Row],[DATE SAMPLE DELIVERY]]))</f>
        <v/>
      </c>
      <c r="B1633" s="202" t="str">
        <f>IF(Table1[[#This Row],[LIBRARY ID]]="","",CONCATENATE('Sample information'!B$16,"-",Table1[[#This Row],[LIBRARY ID]]))</f>
        <v/>
      </c>
      <c r="C1633" s="194"/>
      <c r="D1633" s="194"/>
      <c r="E1633" s="194"/>
      <c r="F1633" s="204" t="s">
        <v>547</v>
      </c>
      <c r="G1633" s="194"/>
      <c r="H1633" s="194"/>
      <c r="I1633" s="194"/>
      <c r="J1633" s="194"/>
      <c r="K1633" s="194"/>
      <c r="L1633" s="202" t="str">
        <f>IF(Table1[[#This Row],[INDEX CATEGORY]]="",CONCATENATE("Custom (",Table1[[#This Row],[CUSTOM INDEX]],")"),IF(Table1[[#This Row],[INDEX CATEGORY]]="No index","Custom (None)",INDEX(Index!$C$3:$X$230,MATCH(Table1[[#This Row],[INDEX NUMBER]],Index!$B$3:$B$230,0),MATCH(Table1[[#This Row],[INDEX CATEGORY]],Index!$C$2:$X$2,0))))</f>
        <v>Custom ()</v>
      </c>
      <c r="M1633" s="205"/>
      <c r="N1633" s="206" t="s">
        <v>5</v>
      </c>
      <c r="O1633" s="205" t="s">
        <v>113</v>
      </c>
      <c r="P1633" s="210" t="str">
        <f>IF(Table1[[#This Row],[LIBRARY ID]]="","",Table1[[#This Row],[VOLUME]])</f>
        <v/>
      </c>
      <c r="Q1633" s="210" t="str">
        <f>IF(Table1[[#This Row],[LIBRARY ID]]="","",Table1[[#This Row],[CONCENTRATION]]*Table1[[#This Row],[VOLUME]])</f>
        <v/>
      </c>
      <c r="R1633" s="196" t="s">
        <v>985</v>
      </c>
      <c r="S1633" s="207" t="str">
        <f>IF(Table1[[#This Row],[LIBRARY ID]]="","",CONCATENATE('Sample information'!$B$16,"_",Table1[[#This Row],[PLATE]],"_org_",Table1[[#This Row],[DATE SAMPLE DELIVERY]]))</f>
        <v/>
      </c>
      <c r="T1633" s="121" t="str">
        <f>IF(Table1[[#This Row],[DATE SAMPLE DELIVERY]]="","",(CONCATENATE(20,LEFT(Table1[[#This Row],[DATE SAMPLE DELIVERY]],2),"-",(MID(Table1[[#This Row],[DATE SAMPLE DELIVERY]],3,2)),"-",(RIGHT(Table1[[#This Row],[DATE SAMPLE DELIVERY]],2)))))</f>
        <v/>
      </c>
      <c r="U1633" s="122" t="str">
        <f>IF(Table1[[#This Row],[LIBRARY ID]]="","",IF('Sample information'!$B$22="","RML",'Sample information'!$B$22))</f>
        <v/>
      </c>
      <c r="V1633" s="121" t="s">
        <v>280</v>
      </c>
      <c r="W1633" s="195"/>
      <c r="X1633" s="195"/>
      <c r="Y1633" s="197"/>
      <c r="Z1633" s="197"/>
      <c r="AA1633" s="198"/>
      <c r="AB1633" s="197"/>
      <c r="AC1633" s="199"/>
      <c r="AD1633" s="200"/>
      <c r="AE1633" s="201"/>
      <c r="AF1633" s="195"/>
      <c r="AG1633" s="121"/>
      <c r="AH1633" s="121"/>
      <c r="AI1633" s="121"/>
      <c r="AJ1633" s="121"/>
      <c r="AK1633" s="121"/>
      <c r="AL1633" s="121"/>
      <c r="AM1633" s="121"/>
      <c r="AN1633" s="121"/>
      <c r="AO1633" s="121"/>
      <c r="AP1633" s="121"/>
      <c r="AQ1633" s="121"/>
      <c r="AR1633" s="121"/>
      <c r="AS1633" s="121"/>
      <c r="AT1633" s="121"/>
      <c r="AU1633" s="121"/>
      <c r="AV1633" s="121"/>
      <c r="AW1633" s="121"/>
      <c r="AX1633" s="121"/>
      <c r="AY1633" s="121"/>
      <c r="AZ1633" s="121"/>
      <c r="BA1633" s="121"/>
      <c r="BB1633" s="121"/>
      <c r="BC1633" s="121"/>
      <c r="BD1633" s="121"/>
      <c r="BE1633" s="121"/>
    </row>
    <row r="1634" spans="1:57" s="122" customFormat="1" ht="15">
      <c r="A1634" s="202" t="str">
        <f>IF(Table1[[#This Row],[LIBRARY ID]]="","",CONCATENATE('Sample information'!B$16," #1"," ",Table1[[#This Row],[DATE SAMPLE DELIVERY]]))</f>
        <v/>
      </c>
      <c r="B1634" s="202" t="str">
        <f>IF(Table1[[#This Row],[LIBRARY ID]]="","",CONCATENATE('Sample information'!B$16,"-",Table1[[#This Row],[LIBRARY ID]]))</f>
        <v/>
      </c>
      <c r="C1634" s="194"/>
      <c r="D1634" s="194"/>
      <c r="E1634" s="194"/>
      <c r="F1634" s="204" t="s">
        <v>547</v>
      </c>
      <c r="G1634" s="194"/>
      <c r="H1634" s="194"/>
      <c r="I1634" s="194"/>
      <c r="J1634" s="194"/>
      <c r="K1634" s="194"/>
      <c r="L1634" s="202" t="str">
        <f>IF(Table1[[#This Row],[INDEX CATEGORY]]="",CONCATENATE("Custom (",Table1[[#This Row],[CUSTOM INDEX]],")"),IF(Table1[[#This Row],[INDEX CATEGORY]]="No index","Custom (None)",INDEX(Index!$C$3:$X$230,MATCH(Table1[[#This Row],[INDEX NUMBER]],Index!$B$3:$B$230,0),MATCH(Table1[[#This Row],[INDEX CATEGORY]],Index!$C$2:$X$2,0))))</f>
        <v>Custom ()</v>
      </c>
      <c r="M1634" s="205"/>
      <c r="N1634" s="206" t="s">
        <v>5</v>
      </c>
      <c r="O1634" s="205" t="s">
        <v>114</v>
      </c>
      <c r="P1634" s="210" t="str">
        <f>IF(Table1[[#This Row],[LIBRARY ID]]="","",Table1[[#This Row],[VOLUME]])</f>
        <v/>
      </c>
      <c r="Q1634" s="210" t="str">
        <f>IF(Table1[[#This Row],[LIBRARY ID]]="","",Table1[[#This Row],[CONCENTRATION]]*Table1[[#This Row],[VOLUME]])</f>
        <v/>
      </c>
      <c r="R1634" s="196" t="s">
        <v>985</v>
      </c>
      <c r="S1634" s="207" t="str">
        <f>IF(Table1[[#This Row],[LIBRARY ID]]="","",CONCATENATE('Sample information'!$B$16,"_",Table1[[#This Row],[PLATE]],"_org_",Table1[[#This Row],[DATE SAMPLE DELIVERY]]))</f>
        <v/>
      </c>
      <c r="T1634" s="121" t="str">
        <f>IF(Table1[[#This Row],[DATE SAMPLE DELIVERY]]="","",(CONCATENATE(20,LEFT(Table1[[#This Row],[DATE SAMPLE DELIVERY]],2),"-",(MID(Table1[[#This Row],[DATE SAMPLE DELIVERY]],3,2)),"-",(RIGHT(Table1[[#This Row],[DATE SAMPLE DELIVERY]],2)))))</f>
        <v/>
      </c>
      <c r="U1634" s="122" t="str">
        <f>IF(Table1[[#This Row],[LIBRARY ID]]="","",IF('Sample information'!$B$22="","RML",'Sample information'!$B$22))</f>
        <v/>
      </c>
      <c r="V1634" s="121" t="s">
        <v>280</v>
      </c>
      <c r="W1634" s="195"/>
      <c r="X1634" s="195"/>
      <c r="Y1634" s="197"/>
      <c r="Z1634" s="197"/>
      <c r="AA1634" s="198"/>
      <c r="AB1634" s="197"/>
      <c r="AC1634" s="199"/>
      <c r="AD1634" s="200"/>
      <c r="AE1634" s="201"/>
      <c r="AF1634" s="195"/>
      <c r="AG1634" s="121"/>
      <c r="AH1634" s="121"/>
      <c r="AI1634" s="121"/>
      <c r="AJ1634" s="121"/>
      <c r="AK1634" s="121"/>
      <c r="AL1634" s="121"/>
      <c r="AM1634" s="121"/>
      <c r="AN1634" s="121"/>
      <c r="AO1634" s="121"/>
      <c r="AP1634" s="121"/>
      <c r="AQ1634" s="121"/>
      <c r="AR1634" s="121"/>
      <c r="AS1634" s="121"/>
      <c r="AT1634" s="121"/>
      <c r="AU1634" s="121"/>
      <c r="AV1634" s="121"/>
      <c r="AW1634" s="121"/>
      <c r="AX1634" s="121"/>
      <c r="AY1634" s="121"/>
      <c r="AZ1634" s="121"/>
      <c r="BA1634" s="121"/>
      <c r="BB1634" s="121"/>
      <c r="BC1634" s="121"/>
      <c r="BD1634" s="121"/>
      <c r="BE1634" s="121"/>
    </row>
    <row r="1635" spans="1:57" s="122" customFormat="1" ht="15">
      <c r="A1635" s="202" t="str">
        <f>IF(Table1[[#This Row],[LIBRARY ID]]="","",CONCATENATE('Sample information'!B$16," #1"," ",Table1[[#This Row],[DATE SAMPLE DELIVERY]]))</f>
        <v/>
      </c>
      <c r="B1635" s="202" t="str">
        <f>IF(Table1[[#This Row],[LIBRARY ID]]="","",CONCATENATE('Sample information'!B$16,"-",Table1[[#This Row],[LIBRARY ID]]))</f>
        <v/>
      </c>
      <c r="C1635" s="194"/>
      <c r="D1635" s="194"/>
      <c r="E1635" s="194"/>
      <c r="F1635" s="204" t="s">
        <v>547</v>
      </c>
      <c r="G1635" s="194"/>
      <c r="H1635" s="194"/>
      <c r="I1635" s="194"/>
      <c r="J1635" s="194"/>
      <c r="K1635" s="194"/>
      <c r="L1635" s="202" t="str">
        <f>IF(Table1[[#This Row],[INDEX CATEGORY]]="",CONCATENATE("Custom (",Table1[[#This Row],[CUSTOM INDEX]],")"),IF(Table1[[#This Row],[INDEX CATEGORY]]="No index","Custom (None)",INDEX(Index!$C$3:$X$230,MATCH(Table1[[#This Row],[INDEX NUMBER]],Index!$B$3:$B$230,0),MATCH(Table1[[#This Row],[INDEX CATEGORY]],Index!$C$2:$X$2,0))))</f>
        <v>Custom ()</v>
      </c>
      <c r="M1635" s="205"/>
      <c r="N1635" s="206" t="s">
        <v>5</v>
      </c>
      <c r="O1635" s="205" t="s">
        <v>115</v>
      </c>
      <c r="P1635" s="210" t="str">
        <f>IF(Table1[[#This Row],[LIBRARY ID]]="","",Table1[[#This Row],[VOLUME]])</f>
        <v/>
      </c>
      <c r="Q1635" s="210" t="str">
        <f>IF(Table1[[#This Row],[LIBRARY ID]]="","",Table1[[#This Row],[CONCENTRATION]]*Table1[[#This Row],[VOLUME]])</f>
        <v/>
      </c>
      <c r="R1635" s="196" t="s">
        <v>985</v>
      </c>
      <c r="S1635" s="207" t="str">
        <f>IF(Table1[[#This Row],[LIBRARY ID]]="","",CONCATENATE('Sample information'!$B$16,"_",Table1[[#This Row],[PLATE]],"_org_",Table1[[#This Row],[DATE SAMPLE DELIVERY]]))</f>
        <v/>
      </c>
      <c r="T1635" s="121" t="str">
        <f>IF(Table1[[#This Row],[DATE SAMPLE DELIVERY]]="","",(CONCATENATE(20,LEFT(Table1[[#This Row],[DATE SAMPLE DELIVERY]],2),"-",(MID(Table1[[#This Row],[DATE SAMPLE DELIVERY]],3,2)),"-",(RIGHT(Table1[[#This Row],[DATE SAMPLE DELIVERY]],2)))))</f>
        <v/>
      </c>
      <c r="U1635" s="122" t="str">
        <f>IF(Table1[[#This Row],[LIBRARY ID]]="","",IF('Sample information'!$B$22="","RML",'Sample information'!$B$22))</f>
        <v/>
      </c>
      <c r="V1635" s="121" t="s">
        <v>280</v>
      </c>
      <c r="W1635" s="195"/>
      <c r="X1635" s="195"/>
      <c r="Y1635" s="197"/>
      <c r="Z1635" s="197"/>
      <c r="AA1635" s="198"/>
      <c r="AB1635" s="197"/>
      <c r="AC1635" s="199"/>
      <c r="AD1635" s="200"/>
      <c r="AE1635" s="201"/>
      <c r="AF1635" s="195"/>
      <c r="AG1635" s="121"/>
      <c r="AH1635" s="121"/>
      <c r="AI1635" s="121"/>
      <c r="AJ1635" s="121"/>
      <c r="AK1635" s="121"/>
      <c r="AL1635" s="121"/>
      <c r="AM1635" s="121"/>
      <c r="AN1635" s="121"/>
      <c r="AO1635" s="121"/>
      <c r="AP1635" s="121"/>
      <c r="AQ1635" s="121"/>
      <c r="AR1635" s="121"/>
      <c r="AS1635" s="121"/>
      <c r="AT1635" s="121"/>
      <c r="AU1635" s="121"/>
      <c r="AV1635" s="121"/>
      <c r="AW1635" s="121"/>
      <c r="AX1635" s="121"/>
      <c r="AY1635" s="121"/>
      <c r="AZ1635" s="121"/>
      <c r="BA1635" s="121"/>
      <c r="BB1635" s="121"/>
      <c r="BC1635" s="121"/>
      <c r="BD1635" s="121"/>
      <c r="BE1635" s="121"/>
    </row>
    <row r="1636" spans="1:57" s="122" customFormat="1" ht="15">
      <c r="A1636" s="202" t="str">
        <f>IF(Table1[[#This Row],[LIBRARY ID]]="","",CONCATENATE('Sample information'!B$16," #1"," ",Table1[[#This Row],[DATE SAMPLE DELIVERY]]))</f>
        <v/>
      </c>
      <c r="B1636" s="202" t="str">
        <f>IF(Table1[[#This Row],[LIBRARY ID]]="","",CONCATENATE('Sample information'!B$16,"-",Table1[[#This Row],[LIBRARY ID]]))</f>
        <v/>
      </c>
      <c r="C1636" s="194"/>
      <c r="D1636" s="194"/>
      <c r="E1636" s="194"/>
      <c r="F1636" s="204" t="s">
        <v>547</v>
      </c>
      <c r="G1636" s="194"/>
      <c r="H1636" s="194"/>
      <c r="I1636" s="194"/>
      <c r="J1636" s="194"/>
      <c r="K1636" s="194"/>
      <c r="L1636" s="202" t="str">
        <f>IF(Table1[[#This Row],[INDEX CATEGORY]]="",CONCATENATE("Custom (",Table1[[#This Row],[CUSTOM INDEX]],")"),IF(Table1[[#This Row],[INDEX CATEGORY]]="No index","Custom (None)",INDEX(Index!$C$3:$X$230,MATCH(Table1[[#This Row],[INDEX NUMBER]],Index!$B$3:$B$230,0),MATCH(Table1[[#This Row],[INDEX CATEGORY]],Index!$C$2:$X$2,0))))</f>
        <v>Custom ()</v>
      </c>
      <c r="M1636" s="205"/>
      <c r="N1636" s="206" t="s">
        <v>5</v>
      </c>
      <c r="O1636" s="205" t="s">
        <v>116</v>
      </c>
      <c r="P1636" s="210" t="str">
        <f>IF(Table1[[#This Row],[LIBRARY ID]]="","",Table1[[#This Row],[VOLUME]])</f>
        <v/>
      </c>
      <c r="Q1636" s="210" t="str">
        <f>IF(Table1[[#This Row],[LIBRARY ID]]="","",Table1[[#This Row],[CONCENTRATION]]*Table1[[#This Row],[VOLUME]])</f>
        <v/>
      </c>
      <c r="R1636" s="196" t="s">
        <v>985</v>
      </c>
      <c r="S1636" s="207" t="str">
        <f>IF(Table1[[#This Row],[LIBRARY ID]]="","",CONCATENATE('Sample information'!$B$16,"_",Table1[[#This Row],[PLATE]],"_org_",Table1[[#This Row],[DATE SAMPLE DELIVERY]]))</f>
        <v/>
      </c>
      <c r="T1636" s="121" t="str">
        <f>IF(Table1[[#This Row],[DATE SAMPLE DELIVERY]]="","",(CONCATENATE(20,LEFT(Table1[[#This Row],[DATE SAMPLE DELIVERY]],2),"-",(MID(Table1[[#This Row],[DATE SAMPLE DELIVERY]],3,2)),"-",(RIGHT(Table1[[#This Row],[DATE SAMPLE DELIVERY]],2)))))</f>
        <v/>
      </c>
      <c r="U1636" s="122" t="str">
        <f>IF(Table1[[#This Row],[LIBRARY ID]]="","",IF('Sample information'!$B$22="","RML",'Sample information'!$B$22))</f>
        <v/>
      </c>
      <c r="V1636" s="121" t="s">
        <v>280</v>
      </c>
      <c r="W1636" s="195"/>
      <c r="X1636" s="195"/>
      <c r="Y1636" s="197"/>
      <c r="Z1636" s="197"/>
      <c r="AA1636" s="198"/>
      <c r="AB1636" s="197"/>
      <c r="AC1636" s="199"/>
      <c r="AD1636" s="200"/>
      <c r="AE1636" s="201"/>
      <c r="AF1636" s="195"/>
      <c r="AG1636" s="121"/>
      <c r="AH1636" s="121"/>
      <c r="AI1636" s="121"/>
      <c r="AJ1636" s="121"/>
      <c r="AK1636" s="121"/>
      <c r="AL1636" s="121"/>
      <c r="AM1636" s="121"/>
      <c r="AN1636" s="121"/>
      <c r="AO1636" s="121"/>
      <c r="AP1636" s="121"/>
      <c r="AQ1636" s="121"/>
      <c r="AR1636" s="121"/>
      <c r="AS1636" s="121"/>
      <c r="AT1636" s="121"/>
      <c r="AU1636" s="121"/>
      <c r="AV1636" s="121"/>
      <c r="AW1636" s="121"/>
      <c r="AX1636" s="121"/>
      <c r="AY1636" s="121"/>
      <c r="AZ1636" s="121"/>
      <c r="BA1636" s="121"/>
      <c r="BB1636" s="121"/>
      <c r="BC1636" s="121"/>
      <c r="BD1636" s="121"/>
      <c r="BE1636" s="121"/>
    </row>
    <row r="1637" spans="1:57" s="122" customFormat="1" ht="15">
      <c r="A1637" s="202" t="str">
        <f>IF(Table1[[#This Row],[LIBRARY ID]]="","",CONCATENATE('Sample information'!B$16," #1"," ",Table1[[#This Row],[DATE SAMPLE DELIVERY]]))</f>
        <v/>
      </c>
      <c r="B1637" s="202" t="str">
        <f>IF(Table1[[#This Row],[LIBRARY ID]]="","",CONCATENATE('Sample information'!B$16,"-",Table1[[#This Row],[LIBRARY ID]]))</f>
        <v/>
      </c>
      <c r="C1637" s="194"/>
      <c r="D1637" s="194"/>
      <c r="E1637" s="194"/>
      <c r="F1637" s="204" t="s">
        <v>547</v>
      </c>
      <c r="G1637" s="194"/>
      <c r="H1637" s="194"/>
      <c r="I1637" s="194"/>
      <c r="J1637" s="194"/>
      <c r="K1637" s="194"/>
      <c r="L1637" s="202" t="str">
        <f>IF(Table1[[#This Row],[INDEX CATEGORY]]="",CONCATENATE("Custom (",Table1[[#This Row],[CUSTOM INDEX]],")"),IF(Table1[[#This Row],[INDEX CATEGORY]]="No index","Custom (None)",INDEX(Index!$C$3:$X$230,MATCH(Table1[[#This Row],[INDEX NUMBER]],Index!$B$3:$B$230,0),MATCH(Table1[[#This Row],[INDEX CATEGORY]],Index!$C$2:$X$2,0))))</f>
        <v>Custom ()</v>
      </c>
      <c r="M1637" s="205"/>
      <c r="N1637" s="206" t="s">
        <v>5</v>
      </c>
      <c r="O1637" s="205" t="s">
        <v>117</v>
      </c>
      <c r="P1637" s="210" t="str">
        <f>IF(Table1[[#This Row],[LIBRARY ID]]="","",Table1[[#This Row],[VOLUME]])</f>
        <v/>
      </c>
      <c r="Q1637" s="210" t="str">
        <f>IF(Table1[[#This Row],[LIBRARY ID]]="","",Table1[[#This Row],[CONCENTRATION]]*Table1[[#This Row],[VOLUME]])</f>
        <v/>
      </c>
      <c r="R1637" s="196" t="s">
        <v>985</v>
      </c>
      <c r="S1637" s="207" t="str">
        <f>IF(Table1[[#This Row],[LIBRARY ID]]="","",CONCATENATE('Sample information'!$B$16,"_",Table1[[#This Row],[PLATE]],"_org_",Table1[[#This Row],[DATE SAMPLE DELIVERY]]))</f>
        <v/>
      </c>
      <c r="T1637" s="121" t="str">
        <f>IF(Table1[[#This Row],[DATE SAMPLE DELIVERY]]="","",(CONCATENATE(20,LEFT(Table1[[#This Row],[DATE SAMPLE DELIVERY]],2),"-",(MID(Table1[[#This Row],[DATE SAMPLE DELIVERY]],3,2)),"-",(RIGHT(Table1[[#This Row],[DATE SAMPLE DELIVERY]],2)))))</f>
        <v/>
      </c>
      <c r="U1637" s="122" t="str">
        <f>IF(Table1[[#This Row],[LIBRARY ID]]="","",IF('Sample information'!$B$22="","RML",'Sample information'!$B$22))</f>
        <v/>
      </c>
      <c r="V1637" s="121" t="s">
        <v>280</v>
      </c>
      <c r="W1637" s="195"/>
      <c r="X1637" s="195"/>
      <c r="Y1637" s="197"/>
      <c r="Z1637" s="197"/>
      <c r="AA1637" s="198"/>
      <c r="AB1637" s="197"/>
      <c r="AC1637" s="199"/>
      <c r="AD1637" s="200"/>
      <c r="AE1637" s="201"/>
      <c r="AF1637" s="195"/>
      <c r="AG1637" s="121"/>
      <c r="AH1637" s="121"/>
      <c r="AI1637" s="121"/>
      <c r="AJ1637" s="121"/>
      <c r="AK1637" s="121"/>
      <c r="AL1637" s="121"/>
      <c r="AM1637" s="121"/>
      <c r="AN1637" s="121"/>
      <c r="AO1637" s="121"/>
      <c r="AP1637" s="121"/>
      <c r="AQ1637" s="121"/>
      <c r="AR1637" s="121"/>
      <c r="AS1637" s="121"/>
      <c r="AT1637" s="121"/>
      <c r="AU1637" s="121"/>
      <c r="AV1637" s="121"/>
      <c r="AW1637" s="121"/>
      <c r="AX1637" s="121"/>
      <c r="AY1637" s="121"/>
      <c r="AZ1637" s="121"/>
      <c r="BA1637" s="121"/>
      <c r="BB1637" s="121"/>
      <c r="BC1637" s="121"/>
      <c r="BD1637" s="121"/>
      <c r="BE1637" s="121"/>
    </row>
    <row r="1638" spans="1:57" s="122" customFormat="1" ht="15">
      <c r="A1638" s="202" t="str">
        <f>IF(Table1[[#This Row],[LIBRARY ID]]="","",CONCATENATE('Sample information'!B$16," #1"," ",Table1[[#This Row],[DATE SAMPLE DELIVERY]]))</f>
        <v/>
      </c>
      <c r="B1638" s="202" t="str">
        <f>IF(Table1[[#This Row],[LIBRARY ID]]="","",CONCATENATE('Sample information'!B$16,"-",Table1[[#This Row],[LIBRARY ID]]))</f>
        <v/>
      </c>
      <c r="C1638" s="194"/>
      <c r="D1638" s="194"/>
      <c r="E1638" s="194"/>
      <c r="F1638" s="204" t="s">
        <v>547</v>
      </c>
      <c r="G1638" s="194"/>
      <c r="H1638" s="194"/>
      <c r="I1638" s="194"/>
      <c r="J1638" s="194"/>
      <c r="K1638" s="194"/>
      <c r="L1638" s="202" t="str">
        <f>IF(Table1[[#This Row],[INDEX CATEGORY]]="",CONCATENATE("Custom (",Table1[[#This Row],[CUSTOM INDEX]],")"),IF(Table1[[#This Row],[INDEX CATEGORY]]="No index","Custom (None)",INDEX(Index!$C$3:$X$230,MATCH(Table1[[#This Row],[INDEX NUMBER]],Index!$B$3:$B$230,0),MATCH(Table1[[#This Row],[INDEX CATEGORY]],Index!$C$2:$X$2,0))))</f>
        <v>Custom ()</v>
      </c>
      <c r="M1638" s="205"/>
      <c r="N1638" s="206" t="s">
        <v>5</v>
      </c>
      <c r="O1638" s="205" t="s">
        <v>118</v>
      </c>
      <c r="P1638" s="210" t="str">
        <f>IF(Table1[[#This Row],[LIBRARY ID]]="","",Table1[[#This Row],[VOLUME]])</f>
        <v/>
      </c>
      <c r="Q1638" s="210" t="str">
        <f>IF(Table1[[#This Row],[LIBRARY ID]]="","",Table1[[#This Row],[CONCENTRATION]]*Table1[[#This Row],[VOLUME]])</f>
        <v/>
      </c>
      <c r="R1638" s="196" t="s">
        <v>985</v>
      </c>
      <c r="S1638" s="207" t="str">
        <f>IF(Table1[[#This Row],[LIBRARY ID]]="","",CONCATENATE('Sample information'!$B$16,"_",Table1[[#This Row],[PLATE]],"_org_",Table1[[#This Row],[DATE SAMPLE DELIVERY]]))</f>
        <v/>
      </c>
      <c r="T1638" s="121" t="str">
        <f>IF(Table1[[#This Row],[DATE SAMPLE DELIVERY]]="","",(CONCATENATE(20,LEFT(Table1[[#This Row],[DATE SAMPLE DELIVERY]],2),"-",(MID(Table1[[#This Row],[DATE SAMPLE DELIVERY]],3,2)),"-",(RIGHT(Table1[[#This Row],[DATE SAMPLE DELIVERY]],2)))))</f>
        <v/>
      </c>
      <c r="U1638" s="122" t="str">
        <f>IF(Table1[[#This Row],[LIBRARY ID]]="","",IF('Sample information'!$B$22="","RML",'Sample information'!$B$22))</f>
        <v/>
      </c>
      <c r="V1638" s="121" t="s">
        <v>280</v>
      </c>
      <c r="W1638" s="195"/>
      <c r="X1638" s="195"/>
      <c r="Y1638" s="197"/>
      <c r="Z1638" s="197"/>
      <c r="AA1638" s="198"/>
      <c r="AB1638" s="197"/>
      <c r="AC1638" s="199"/>
      <c r="AD1638" s="200"/>
      <c r="AE1638" s="201"/>
      <c r="AF1638" s="195"/>
      <c r="AG1638" s="121"/>
      <c r="AH1638" s="121"/>
      <c r="AI1638" s="121"/>
      <c r="AJ1638" s="121"/>
      <c r="AK1638" s="121"/>
      <c r="AL1638" s="121"/>
      <c r="AM1638" s="121"/>
      <c r="AN1638" s="121"/>
      <c r="AO1638" s="121"/>
      <c r="AP1638" s="121"/>
      <c r="AQ1638" s="121"/>
      <c r="AR1638" s="121"/>
      <c r="AS1638" s="121"/>
      <c r="AT1638" s="121"/>
      <c r="AU1638" s="121"/>
      <c r="AV1638" s="121"/>
      <c r="AW1638" s="121"/>
      <c r="AX1638" s="121"/>
      <c r="AY1638" s="121"/>
      <c r="AZ1638" s="121"/>
      <c r="BA1638" s="121"/>
      <c r="BB1638" s="121"/>
      <c r="BC1638" s="121"/>
      <c r="BD1638" s="121"/>
      <c r="BE1638" s="121"/>
    </row>
    <row r="1639" spans="1:57" s="122" customFormat="1" ht="15">
      <c r="A1639" s="202" t="str">
        <f>IF(Table1[[#This Row],[LIBRARY ID]]="","",CONCATENATE('Sample information'!B$16," #1"," ",Table1[[#This Row],[DATE SAMPLE DELIVERY]]))</f>
        <v/>
      </c>
      <c r="B1639" s="202" t="str">
        <f>IF(Table1[[#This Row],[LIBRARY ID]]="","",CONCATENATE('Sample information'!B$16,"-",Table1[[#This Row],[LIBRARY ID]]))</f>
        <v/>
      </c>
      <c r="C1639" s="194"/>
      <c r="D1639" s="194"/>
      <c r="E1639" s="194"/>
      <c r="F1639" s="204" t="s">
        <v>547</v>
      </c>
      <c r="G1639" s="194"/>
      <c r="H1639" s="194"/>
      <c r="I1639" s="194"/>
      <c r="J1639" s="194"/>
      <c r="K1639" s="194"/>
      <c r="L1639" s="202" t="str">
        <f>IF(Table1[[#This Row],[INDEX CATEGORY]]="",CONCATENATE("Custom (",Table1[[#This Row],[CUSTOM INDEX]],")"),IF(Table1[[#This Row],[INDEX CATEGORY]]="No index","Custom (None)",INDEX(Index!$C$3:$X$230,MATCH(Table1[[#This Row],[INDEX NUMBER]],Index!$B$3:$B$230,0),MATCH(Table1[[#This Row],[INDEX CATEGORY]],Index!$C$2:$X$2,0))))</f>
        <v>Custom ()</v>
      </c>
      <c r="M1639" s="205"/>
      <c r="N1639" s="206" t="s">
        <v>5</v>
      </c>
      <c r="O1639" s="205" t="s">
        <v>119</v>
      </c>
      <c r="P1639" s="210" t="str">
        <f>IF(Table1[[#This Row],[LIBRARY ID]]="","",Table1[[#This Row],[VOLUME]])</f>
        <v/>
      </c>
      <c r="Q1639" s="210" t="str">
        <f>IF(Table1[[#This Row],[LIBRARY ID]]="","",Table1[[#This Row],[CONCENTRATION]]*Table1[[#This Row],[VOLUME]])</f>
        <v/>
      </c>
      <c r="R1639" s="196" t="s">
        <v>985</v>
      </c>
      <c r="S1639" s="207" t="str">
        <f>IF(Table1[[#This Row],[LIBRARY ID]]="","",CONCATENATE('Sample information'!$B$16,"_",Table1[[#This Row],[PLATE]],"_org_",Table1[[#This Row],[DATE SAMPLE DELIVERY]]))</f>
        <v/>
      </c>
      <c r="T1639" s="121" t="str">
        <f>IF(Table1[[#This Row],[DATE SAMPLE DELIVERY]]="","",(CONCATENATE(20,LEFT(Table1[[#This Row],[DATE SAMPLE DELIVERY]],2),"-",(MID(Table1[[#This Row],[DATE SAMPLE DELIVERY]],3,2)),"-",(RIGHT(Table1[[#This Row],[DATE SAMPLE DELIVERY]],2)))))</f>
        <v/>
      </c>
      <c r="U1639" s="122" t="str">
        <f>IF(Table1[[#This Row],[LIBRARY ID]]="","",IF('Sample information'!$B$22="","RML",'Sample information'!$B$22))</f>
        <v/>
      </c>
      <c r="V1639" s="121" t="s">
        <v>280</v>
      </c>
      <c r="W1639" s="195"/>
      <c r="X1639" s="195"/>
      <c r="Y1639" s="197"/>
      <c r="Z1639" s="197"/>
      <c r="AA1639" s="198"/>
      <c r="AB1639" s="197"/>
      <c r="AC1639" s="199"/>
      <c r="AD1639" s="200"/>
      <c r="AE1639" s="201"/>
      <c r="AF1639" s="195"/>
      <c r="AG1639" s="121"/>
      <c r="AH1639" s="121"/>
      <c r="AI1639" s="121"/>
      <c r="AJ1639" s="121"/>
      <c r="AK1639" s="121"/>
      <c r="AL1639" s="121"/>
      <c r="AM1639" s="121"/>
      <c r="AN1639" s="121"/>
      <c r="AO1639" s="121"/>
      <c r="AP1639" s="121"/>
      <c r="AQ1639" s="121"/>
      <c r="AR1639" s="121"/>
      <c r="AS1639" s="121"/>
      <c r="AT1639" s="121"/>
      <c r="AU1639" s="121"/>
      <c r="AV1639" s="121"/>
      <c r="AW1639" s="121"/>
      <c r="AX1639" s="121"/>
      <c r="AY1639" s="121"/>
      <c r="AZ1639" s="121"/>
      <c r="BA1639" s="121"/>
      <c r="BB1639" s="121"/>
      <c r="BC1639" s="121"/>
      <c r="BD1639" s="121"/>
      <c r="BE1639" s="121"/>
    </row>
    <row r="1640" spans="1:57" s="122" customFormat="1" ht="15">
      <c r="A1640" s="202" t="str">
        <f>IF(Table1[[#This Row],[LIBRARY ID]]="","",CONCATENATE('Sample information'!B$16," #1"," ",Table1[[#This Row],[DATE SAMPLE DELIVERY]]))</f>
        <v/>
      </c>
      <c r="B1640" s="202" t="str">
        <f>IF(Table1[[#This Row],[LIBRARY ID]]="","",CONCATENATE('Sample information'!B$16,"-",Table1[[#This Row],[LIBRARY ID]]))</f>
        <v/>
      </c>
      <c r="C1640" s="194"/>
      <c r="D1640" s="194"/>
      <c r="E1640" s="194"/>
      <c r="F1640" s="204" t="s">
        <v>547</v>
      </c>
      <c r="G1640" s="194"/>
      <c r="H1640" s="194"/>
      <c r="I1640" s="194"/>
      <c r="J1640" s="194"/>
      <c r="K1640" s="194"/>
      <c r="L1640" s="202" t="str">
        <f>IF(Table1[[#This Row],[INDEX CATEGORY]]="",CONCATENATE("Custom (",Table1[[#This Row],[CUSTOM INDEX]],")"),IF(Table1[[#This Row],[INDEX CATEGORY]]="No index","Custom (None)",INDEX(Index!$C$3:$X$230,MATCH(Table1[[#This Row],[INDEX NUMBER]],Index!$B$3:$B$230,0),MATCH(Table1[[#This Row],[INDEX CATEGORY]],Index!$C$2:$X$2,0))))</f>
        <v>Custom ()</v>
      </c>
      <c r="M1640" s="205"/>
      <c r="N1640" s="206" t="s">
        <v>5</v>
      </c>
      <c r="O1640" s="205" t="s">
        <v>120</v>
      </c>
      <c r="P1640" s="210" t="str">
        <f>IF(Table1[[#This Row],[LIBRARY ID]]="","",Table1[[#This Row],[VOLUME]])</f>
        <v/>
      </c>
      <c r="Q1640" s="210" t="str">
        <f>IF(Table1[[#This Row],[LIBRARY ID]]="","",Table1[[#This Row],[CONCENTRATION]]*Table1[[#This Row],[VOLUME]])</f>
        <v/>
      </c>
      <c r="R1640" s="196" t="s">
        <v>985</v>
      </c>
      <c r="S1640" s="207" t="str">
        <f>IF(Table1[[#This Row],[LIBRARY ID]]="","",CONCATENATE('Sample information'!$B$16,"_",Table1[[#This Row],[PLATE]],"_org_",Table1[[#This Row],[DATE SAMPLE DELIVERY]]))</f>
        <v/>
      </c>
      <c r="T1640" s="121" t="str">
        <f>IF(Table1[[#This Row],[DATE SAMPLE DELIVERY]]="","",(CONCATENATE(20,LEFT(Table1[[#This Row],[DATE SAMPLE DELIVERY]],2),"-",(MID(Table1[[#This Row],[DATE SAMPLE DELIVERY]],3,2)),"-",(RIGHT(Table1[[#This Row],[DATE SAMPLE DELIVERY]],2)))))</f>
        <v/>
      </c>
      <c r="U1640" s="122" t="str">
        <f>IF(Table1[[#This Row],[LIBRARY ID]]="","",IF('Sample information'!$B$22="","RML",'Sample information'!$B$22))</f>
        <v/>
      </c>
      <c r="V1640" s="121" t="s">
        <v>280</v>
      </c>
      <c r="W1640" s="195"/>
      <c r="X1640" s="195"/>
      <c r="Y1640" s="197"/>
      <c r="Z1640" s="197"/>
      <c r="AA1640" s="198"/>
      <c r="AB1640" s="197"/>
      <c r="AC1640" s="199"/>
      <c r="AD1640" s="200"/>
      <c r="AE1640" s="201"/>
      <c r="AF1640" s="195"/>
      <c r="AG1640" s="121"/>
      <c r="AH1640" s="121"/>
      <c r="AI1640" s="121"/>
      <c r="AJ1640" s="121"/>
      <c r="AK1640" s="121"/>
      <c r="AL1640" s="121"/>
      <c r="AM1640" s="121"/>
      <c r="AN1640" s="121"/>
      <c r="AO1640" s="121"/>
      <c r="AP1640" s="121"/>
      <c r="AQ1640" s="121"/>
      <c r="AR1640" s="121"/>
      <c r="AS1640" s="121"/>
      <c r="AT1640" s="121"/>
      <c r="AU1640" s="121"/>
      <c r="AV1640" s="121"/>
      <c r="AW1640" s="121"/>
      <c r="AX1640" s="121"/>
      <c r="AY1640" s="121"/>
      <c r="AZ1640" s="121"/>
      <c r="BA1640" s="121"/>
      <c r="BB1640" s="121"/>
      <c r="BC1640" s="121"/>
      <c r="BD1640" s="121"/>
      <c r="BE1640" s="121"/>
    </row>
    <row r="1641" spans="1:57" s="122" customFormat="1" ht="15">
      <c r="A1641" s="202" t="str">
        <f>IF(Table1[[#This Row],[LIBRARY ID]]="","",CONCATENATE('Sample information'!B$16," #1"," ",Table1[[#This Row],[DATE SAMPLE DELIVERY]]))</f>
        <v/>
      </c>
      <c r="B1641" s="202" t="str">
        <f>IF(Table1[[#This Row],[LIBRARY ID]]="","",CONCATENATE('Sample information'!B$16,"-",Table1[[#This Row],[LIBRARY ID]]))</f>
        <v/>
      </c>
      <c r="C1641" s="194"/>
      <c r="D1641" s="194"/>
      <c r="E1641" s="194"/>
      <c r="F1641" s="204" t="s">
        <v>547</v>
      </c>
      <c r="G1641" s="194"/>
      <c r="H1641" s="194"/>
      <c r="I1641" s="194"/>
      <c r="J1641" s="194"/>
      <c r="K1641" s="194"/>
      <c r="L1641" s="202" t="str">
        <f>IF(Table1[[#This Row],[INDEX CATEGORY]]="",CONCATENATE("Custom (",Table1[[#This Row],[CUSTOM INDEX]],")"),IF(Table1[[#This Row],[INDEX CATEGORY]]="No index","Custom (None)",INDEX(Index!$C$3:$X$230,MATCH(Table1[[#This Row],[INDEX NUMBER]],Index!$B$3:$B$230,0),MATCH(Table1[[#This Row],[INDEX CATEGORY]],Index!$C$2:$X$2,0))))</f>
        <v>Custom ()</v>
      </c>
      <c r="M1641" s="205"/>
      <c r="N1641" s="206" t="s">
        <v>5</v>
      </c>
      <c r="O1641" s="205" t="s">
        <v>121</v>
      </c>
      <c r="P1641" s="210" t="str">
        <f>IF(Table1[[#This Row],[LIBRARY ID]]="","",Table1[[#This Row],[VOLUME]])</f>
        <v/>
      </c>
      <c r="Q1641" s="210" t="str">
        <f>IF(Table1[[#This Row],[LIBRARY ID]]="","",Table1[[#This Row],[CONCENTRATION]]*Table1[[#This Row],[VOLUME]])</f>
        <v/>
      </c>
      <c r="R1641" s="196" t="s">
        <v>985</v>
      </c>
      <c r="S1641" s="207" t="str">
        <f>IF(Table1[[#This Row],[LIBRARY ID]]="","",CONCATENATE('Sample information'!$B$16,"_",Table1[[#This Row],[PLATE]],"_org_",Table1[[#This Row],[DATE SAMPLE DELIVERY]]))</f>
        <v/>
      </c>
      <c r="T1641" s="121" t="str">
        <f>IF(Table1[[#This Row],[DATE SAMPLE DELIVERY]]="","",(CONCATENATE(20,LEFT(Table1[[#This Row],[DATE SAMPLE DELIVERY]],2),"-",(MID(Table1[[#This Row],[DATE SAMPLE DELIVERY]],3,2)),"-",(RIGHT(Table1[[#This Row],[DATE SAMPLE DELIVERY]],2)))))</f>
        <v/>
      </c>
      <c r="U1641" s="122" t="str">
        <f>IF(Table1[[#This Row],[LIBRARY ID]]="","",IF('Sample information'!$B$22="","RML",'Sample information'!$B$22))</f>
        <v/>
      </c>
      <c r="V1641" s="121" t="s">
        <v>280</v>
      </c>
      <c r="W1641" s="195"/>
      <c r="X1641" s="195"/>
      <c r="Y1641" s="197"/>
      <c r="Z1641" s="197"/>
      <c r="AA1641" s="198"/>
      <c r="AB1641" s="197"/>
      <c r="AC1641" s="199"/>
      <c r="AD1641" s="200"/>
      <c r="AE1641" s="201"/>
      <c r="AF1641" s="195"/>
      <c r="AG1641" s="121"/>
      <c r="AH1641" s="121"/>
      <c r="AI1641" s="121"/>
      <c r="AJ1641" s="121"/>
      <c r="AK1641" s="121"/>
      <c r="AL1641" s="121"/>
      <c r="AM1641" s="121"/>
      <c r="AN1641" s="121"/>
      <c r="AO1641" s="121"/>
      <c r="AP1641" s="121"/>
      <c r="AQ1641" s="121"/>
      <c r="AR1641" s="121"/>
      <c r="AS1641" s="121"/>
      <c r="AT1641" s="121"/>
      <c r="AU1641" s="121"/>
      <c r="AV1641" s="121"/>
      <c r="AW1641" s="121"/>
      <c r="AX1641" s="121"/>
      <c r="AY1641" s="121"/>
      <c r="AZ1641" s="121"/>
      <c r="BA1641" s="121"/>
      <c r="BB1641" s="121"/>
      <c r="BC1641" s="121"/>
      <c r="BD1641" s="121"/>
      <c r="BE1641" s="121"/>
    </row>
    <row r="1642" spans="1:57" s="122" customFormat="1" ht="15">
      <c r="A1642" s="202" t="str">
        <f>IF(Table1[[#This Row],[LIBRARY ID]]="","",CONCATENATE('Sample information'!B$16," #1"," ",Table1[[#This Row],[DATE SAMPLE DELIVERY]]))</f>
        <v/>
      </c>
      <c r="B1642" s="202" t="str">
        <f>IF(Table1[[#This Row],[LIBRARY ID]]="","",CONCATENATE('Sample information'!B$16,"-",Table1[[#This Row],[LIBRARY ID]]))</f>
        <v/>
      </c>
      <c r="C1642" s="194"/>
      <c r="D1642" s="194"/>
      <c r="E1642" s="194"/>
      <c r="F1642" s="204" t="s">
        <v>547</v>
      </c>
      <c r="G1642" s="194"/>
      <c r="H1642" s="194"/>
      <c r="I1642" s="194"/>
      <c r="J1642" s="194"/>
      <c r="K1642" s="194"/>
      <c r="L1642" s="202" t="str">
        <f>IF(Table1[[#This Row],[INDEX CATEGORY]]="",CONCATENATE("Custom (",Table1[[#This Row],[CUSTOM INDEX]],")"),IF(Table1[[#This Row],[INDEX CATEGORY]]="No index","Custom (None)",INDEX(Index!$C$3:$X$230,MATCH(Table1[[#This Row],[INDEX NUMBER]],Index!$B$3:$B$230,0),MATCH(Table1[[#This Row],[INDEX CATEGORY]],Index!$C$2:$X$2,0))))</f>
        <v>Custom ()</v>
      </c>
      <c r="M1642" s="205"/>
      <c r="N1642" s="206" t="s">
        <v>5</v>
      </c>
      <c r="O1642" s="205" t="s">
        <v>122</v>
      </c>
      <c r="P1642" s="210" t="str">
        <f>IF(Table1[[#This Row],[LIBRARY ID]]="","",Table1[[#This Row],[VOLUME]])</f>
        <v/>
      </c>
      <c r="Q1642" s="210" t="str">
        <f>IF(Table1[[#This Row],[LIBRARY ID]]="","",Table1[[#This Row],[CONCENTRATION]]*Table1[[#This Row],[VOLUME]])</f>
        <v/>
      </c>
      <c r="R1642" s="196" t="s">
        <v>985</v>
      </c>
      <c r="S1642" s="207" t="str">
        <f>IF(Table1[[#This Row],[LIBRARY ID]]="","",CONCATENATE('Sample information'!$B$16,"_",Table1[[#This Row],[PLATE]],"_org_",Table1[[#This Row],[DATE SAMPLE DELIVERY]]))</f>
        <v/>
      </c>
      <c r="T1642" s="121" t="str">
        <f>IF(Table1[[#This Row],[DATE SAMPLE DELIVERY]]="","",(CONCATENATE(20,LEFT(Table1[[#This Row],[DATE SAMPLE DELIVERY]],2),"-",(MID(Table1[[#This Row],[DATE SAMPLE DELIVERY]],3,2)),"-",(RIGHT(Table1[[#This Row],[DATE SAMPLE DELIVERY]],2)))))</f>
        <v/>
      </c>
      <c r="U1642" s="122" t="str">
        <f>IF(Table1[[#This Row],[LIBRARY ID]]="","",IF('Sample information'!$B$22="","RML",'Sample information'!$B$22))</f>
        <v/>
      </c>
      <c r="V1642" s="121" t="s">
        <v>280</v>
      </c>
      <c r="W1642" s="195"/>
      <c r="X1642" s="195"/>
      <c r="Y1642" s="197"/>
      <c r="Z1642" s="197"/>
      <c r="AA1642" s="198"/>
      <c r="AB1642" s="197"/>
      <c r="AC1642" s="199"/>
      <c r="AD1642" s="200"/>
      <c r="AE1642" s="201"/>
      <c r="AF1642" s="195"/>
      <c r="AG1642" s="121"/>
      <c r="AH1642" s="121"/>
      <c r="AI1642" s="121"/>
      <c r="AJ1642" s="121"/>
      <c r="AK1642" s="121"/>
      <c r="AL1642" s="121"/>
      <c r="AM1642" s="121"/>
      <c r="AN1642" s="121"/>
      <c r="AO1642" s="121"/>
      <c r="AP1642" s="121"/>
      <c r="AQ1642" s="121"/>
      <c r="AR1642" s="121"/>
      <c r="AS1642" s="121"/>
      <c r="AT1642" s="121"/>
      <c r="AU1642" s="121"/>
      <c r="AV1642" s="121"/>
      <c r="AW1642" s="121"/>
      <c r="AX1642" s="121"/>
      <c r="AY1642" s="121"/>
      <c r="AZ1642" s="121"/>
      <c r="BA1642" s="121"/>
      <c r="BB1642" s="121"/>
      <c r="BC1642" s="121"/>
      <c r="BD1642" s="121"/>
      <c r="BE1642" s="121"/>
    </row>
    <row r="1643" spans="1:57" s="122" customFormat="1" ht="15">
      <c r="A1643" s="202" t="str">
        <f>IF(Table1[[#This Row],[LIBRARY ID]]="","",CONCATENATE('Sample information'!B$16," #1"," ",Table1[[#This Row],[DATE SAMPLE DELIVERY]]))</f>
        <v/>
      </c>
      <c r="B1643" s="202" t="str">
        <f>IF(Table1[[#This Row],[LIBRARY ID]]="","",CONCATENATE('Sample information'!B$16,"-",Table1[[#This Row],[LIBRARY ID]]))</f>
        <v/>
      </c>
      <c r="C1643" s="194"/>
      <c r="D1643" s="194"/>
      <c r="E1643" s="194"/>
      <c r="F1643" s="204" t="s">
        <v>547</v>
      </c>
      <c r="G1643" s="194"/>
      <c r="H1643" s="194"/>
      <c r="I1643" s="194"/>
      <c r="J1643" s="194"/>
      <c r="K1643" s="194"/>
      <c r="L1643" s="202" t="str">
        <f>IF(Table1[[#This Row],[INDEX CATEGORY]]="",CONCATENATE("Custom (",Table1[[#This Row],[CUSTOM INDEX]],")"),IF(Table1[[#This Row],[INDEX CATEGORY]]="No index","Custom (None)",INDEX(Index!$C$3:$X$230,MATCH(Table1[[#This Row],[INDEX NUMBER]],Index!$B$3:$B$230,0),MATCH(Table1[[#This Row],[INDEX CATEGORY]],Index!$C$2:$X$2,0))))</f>
        <v>Custom ()</v>
      </c>
      <c r="M1643" s="205"/>
      <c r="N1643" s="206" t="s">
        <v>5</v>
      </c>
      <c r="O1643" s="205" t="s">
        <v>27</v>
      </c>
      <c r="P1643" s="210" t="str">
        <f>IF(Table1[[#This Row],[LIBRARY ID]]="","",Table1[[#This Row],[VOLUME]])</f>
        <v/>
      </c>
      <c r="Q1643" s="210" t="str">
        <f>IF(Table1[[#This Row],[LIBRARY ID]]="","",Table1[[#This Row],[CONCENTRATION]]*Table1[[#This Row],[VOLUME]])</f>
        <v/>
      </c>
      <c r="R1643" s="196" t="s">
        <v>986</v>
      </c>
      <c r="S1643" s="207" t="str">
        <f>IF(Table1[[#This Row],[LIBRARY ID]]="","",CONCATENATE('Sample information'!$B$16,"_",Table1[[#This Row],[PLATE]],"_org_",Table1[[#This Row],[DATE SAMPLE DELIVERY]]))</f>
        <v/>
      </c>
      <c r="T1643" s="121" t="str">
        <f>IF(Table1[[#This Row],[DATE SAMPLE DELIVERY]]="","",(CONCATENATE(20,LEFT(Table1[[#This Row],[DATE SAMPLE DELIVERY]],2),"-",(MID(Table1[[#This Row],[DATE SAMPLE DELIVERY]],3,2)),"-",(RIGHT(Table1[[#This Row],[DATE SAMPLE DELIVERY]],2)))))</f>
        <v/>
      </c>
      <c r="U1643" s="122" t="str">
        <f>IF(Table1[[#This Row],[LIBRARY ID]]="","",IF('Sample information'!$B$22="","RML",'Sample information'!$B$22))</f>
        <v/>
      </c>
      <c r="V1643" s="121" t="s">
        <v>280</v>
      </c>
      <c r="W1643" s="195"/>
      <c r="X1643" s="195"/>
      <c r="Y1643" s="197"/>
      <c r="Z1643" s="197"/>
      <c r="AA1643" s="198"/>
      <c r="AB1643" s="197"/>
      <c r="AC1643" s="199"/>
      <c r="AD1643" s="200"/>
      <c r="AE1643" s="201"/>
      <c r="AF1643" s="195"/>
      <c r="AG1643" s="121"/>
      <c r="AH1643" s="121"/>
      <c r="AI1643" s="121"/>
      <c r="AJ1643" s="121"/>
      <c r="AK1643" s="121"/>
      <c r="AL1643" s="121"/>
      <c r="AM1643" s="121"/>
      <c r="AN1643" s="121"/>
      <c r="AO1643" s="121"/>
      <c r="AP1643" s="121"/>
      <c r="AQ1643" s="121"/>
      <c r="AR1643" s="121"/>
      <c r="AS1643" s="121"/>
      <c r="AT1643" s="121"/>
      <c r="AU1643" s="121"/>
      <c r="AV1643" s="121"/>
      <c r="AW1643" s="121"/>
      <c r="AX1643" s="121"/>
      <c r="AY1643" s="121"/>
      <c r="AZ1643" s="121"/>
      <c r="BA1643" s="121"/>
      <c r="BB1643" s="121"/>
      <c r="BC1643" s="121"/>
      <c r="BD1643" s="121"/>
      <c r="BE1643" s="121"/>
    </row>
    <row r="1644" spans="1:57" s="122" customFormat="1" ht="15">
      <c r="A1644" s="202" t="str">
        <f>IF(Table1[[#This Row],[LIBRARY ID]]="","",CONCATENATE('Sample information'!B$16," #1"," ",Table1[[#This Row],[DATE SAMPLE DELIVERY]]))</f>
        <v/>
      </c>
      <c r="B1644" s="202" t="str">
        <f>IF(Table1[[#This Row],[LIBRARY ID]]="","",CONCATENATE('Sample information'!B$16,"-",Table1[[#This Row],[LIBRARY ID]]))</f>
        <v/>
      </c>
      <c r="C1644" s="194"/>
      <c r="D1644" s="194"/>
      <c r="E1644" s="194"/>
      <c r="F1644" s="204" t="s">
        <v>547</v>
      </c>
      <c r="G1644" s="194"/>
      <c r="H1644" s="194"/>
      <c r="I1644" s="194"/>
      <c r="J1644" s="194"/>
      <c r="K1644" s="194"/>
      <c r="L1644" s="202" t="str">
        <f>IF(Table1[[#This Row],[INDEX CATEGORY]]="",CONCATENATE("Custom (",Table1[[#This Row],[CUSTOM INDEX]],")"),IF(Table1[[#This Row],[INDEX CATEGORY]]="No index","Custom (None)",INDEX(Index!$C$3:$X$230,MATCH(Table1[[#This Row],[INDEX NUMBER]],Index!$B$3:$B$230,0),MATCH(Table1[[#This Row],[INDEX CATEGORY]],Index!$C$2:$X$2,0))))</f>
        <v>Custom ()</v>
      </c>
      <c r="M1644" s="205"/>
      <c r="N1644" s="206" t="s">
        <v>5</v>
      </c>
      <c r="O1644" s="205" t="s">
        <v>28</v>
      </c>
      <c r="P1644" s="210" t="str">
        <f>IF(Table1[[#This Row],[LIBRARY ID]]="","",Table1[[#This Row],[VOLUME]])</f>
        <v/>
      </c>
      <c r="Q1644" s="210" t="str">
        <f>IF(Table1[[#This Row],[LIBRARY ID]]="","",Table1[[#This Row],[CONCENTRATION]]*Table1[[#This Row],[VOLUME]])</f>
        <v/>
      </c>
      <c r="R1644" s="196" t="s">
        <v>986</v>
      </c>
      <c r="S1644" s="207" t="str">
        <f>IF(Table1[[#This Row],[LIBRARY ID]]="","",CONCATENATE('Sample information'!$B$16,"_",Table1[[#This Row],[PLATE]],"_org_",Table1[[#This Row],[DATE SAMPLE DELIVERY]]))</f>
        <v/>
      </c>
      <c r="T1644" s="121" t="str">
        <f>IF(Table1[[#This Row],[DATE SAMPLE DELIVERY]]="","",(CONCATENATE(20,LEFT(Table1[[#This Row],[DATE SAMPLE DELIVERY]],2),"-",(MID(Table1[[#This Row],[DATE SAMPLE DELIVERY]],3,2)),"-",(RIGHT(Table1[[#This Row],[DATE SAMPLE DELIVERY]],2)))))</f>
        <v/>
      </c>
      <c r="U1644" s="122" t="str">
        <f>IF(Table1[[#This Row],[LIBRARY ID]]="","",IF('Sample information'!$B$22="","RML",'Sample information'!$B$22))</f>
        <v/>
      </c>
      <c r="V1644" s="121" t="s">
        <v>280</v>
      </c>
      <c r="W1644" s="195"/>
      <c r="X1644" s="195"/>
      <c r="Y1644" s="197"/>
      <c r="Z1644" s="197"/>
      <c r="AA1644" s="198"/>
      <c r="AB1644" s="197"/>
      <c r="AC1644" s="199"/>
      <c r="AD1644" s="200"/>
      <c r="AE1644" s="201"/>
      <c r="AF1644" s="195"/>
      <c r="AG1644" s="121"/>
      <c r="AH1644" s="121"/>
      <c r="AI1644" s="121"/>
      <c r="AJ1644" s="121"/>
      <c r="AK1644" s="121"/>
      <c r="AL1644" s="121"/>
      <c r="AM1644" s="121"/>
      <c r="AN1644" s="121"/>
      <c r="AO1644" s="121"/>
      <c r="AP1644" s="121"/>
      <c r="AQ1644" s="121"/>
      <c r="AR1644" s="121"/>
      <c r="AS1644" s="121"/>
      <c r="AT1644" s="121"/>
      <c r="AU1644" s="121"/>
      <c r="AV1644" s="121"/>
      <c r="AW1644" s="121"/>
      <c r="AX1644" s="121"/>
      <c r="AY1644" s="121"/>
      <c r="AZ1644" s="121"/>
      <c r="BA1644" s="121"/>
      <c r="BB1644" s="121"/>
      <c r="BC1644" s="121"/>
      <c r="BD1644" s="121"/>
      <c r="BE1644" s="121"/>
    </row>
    <row r="1645" spans="1:57" s="122" customFormat="1" ht="15">
      <c r="A1645" s="202" t="str">
        <f>IF(Table1[[#This Row],[LIBRARY ID]]="","",CONCATENATE('Sample information'!B$16," #1"," ",Table1[[#This Row],[DATE SAMPLE DELIVERY]]))</f>
        <v/>
      </c>
      <c r="B1645" s="202" t="str">
        <f>IF(Table1[[#This Row],[LIBRARY ID]]="","",CONCATENATE('Sample information'!B$16,"-",Table1[[#This Row],[LIBRARY ID]]))</f>
        <v/>
      </c>
      <c r="C1645" s="194"/>
      <c r="D1645" s="194"/>
      <c r="E1645" s="194"/>
      <c r="F1645" s="204" t="s">
        <v>547</v>
      </c>
      <c r="G1645" s="194"/>
      <c r="H1645" s="194"/>
      <c r="I1645" s="194"/>
      <c r="J1645" s="194"/>
      <c r="K1645" s="194"/>
      <c r="L1645" s="202" t="str">
        <f>IF(Table1[[#This Row],[INDEX CATEGORY]]="",CONCATENATE("Custom (",Table1[[#This Row],[CUSTOM INDEX]],")"),IF(Table1[[#This Row],[INDEX CATEGORY]]="No index","Custom (None)",INDEX(Index!$C$3:$X$230,MATCH(Table1[[#This Row],[INDEX NUMBER]],Index!$B$3:$B$230,0),MATCH(Table1[[#This Row],[INDEX CATEGORY]],Index!$C$2:$X$2,0))))</f>
        <v>Custom ()</v>
      </c>
      <c r="M1645" s="205"/>
      <c r="N1645" s="206" t="s">
        <v>5</v>
      </c>
      <c r="O1645" s="205" t="s">
        <v>29</v>
      </c>
      <c r="P1645" s="210" t="str">
        <f>IF(Table1[[#This Row],[LIBRARY ID]]="","",Table1[[#This Row],[VOLUME]])</f>
        <v/>
      </c>
      <c r="Q1645" s="210" t="str">
        <f>IF(Table1[[#This Row],[LIBRARY ID]]="","",Table1[[#This Row],[CONCENTRATION]]*Table1[[#This Row],[VOLUME]])</f>
        <v/>
      </c>
      <c r="R1645" s="196" t="s">
        <v>986</v>
      </c>
      <c r="S1645" s="207" t="str">
        <f>IF(Table1[[#This Row],[LIBRARY ID]]="","",CONCATENATE('Sample information'!$B$16,"_",Table1[[#This Row],[PLATE]],"_org_",Table1[[#This Row],[DATE SAMPLE DELIVERY]]))</f>
        <v/>
      </c>
      <c r="T1645" s="121" t="str">
        <f>IF(Table1[[#This Row],[DATE SAMPLE DELIVERY]]="","",(CONCATENATE(20,LEFT(Table1[[#This Row],[DATE SAMPLE DELIVERY]],2),"-",(MID(Table1[[#This Row],[DATE SAMPLE DELIVERY]],3,2)),"-",(RIGHT(Table1[[#This Row],[DATE SAMPLE DELIVERY]],2)))))</f>
        <v/>
      </c>
      <c r="U1645" s="122" t="str">
        <f>IF(Table1[[#This Row],[LIBRARY ID]]="","",IF('Sample information'!$B$22="","RML",'Sample information'!$B$22))</f>
        <v/>
      </c>
      <c r="V1645" s="121" t="s">
        <v>280</v>
      </c>
      <c r="W1645" s="195"/>
      <c r="X1645" s="195"/>
      <c r="Y1645" s="197"/>
      <c r="Z1645" s="197"/>
      <c r="AA1645" s="198"/>
      <c r="AB1645" s="197"/>
      <c r="AC1645" s="199"/>
      <c r="AD1645" s="200"/>
      <c r="AE1645" s="201"/>
      <c r="AF1645" s="195"/>
      <c r="AG1645" s="121"/>
      <c r="AH1645" s="121"/>
      <c r="AI1645" s="121"/>
      <c r="AJ1645" s="121"/>
      <c r="AK1645" s="121"/>
      <c r="AL1645" s="121"/>
      <c r="AM1645" s="121"/>
      <c r="AN1645" s="121"/>
      <c r="AO1645" s="121"/>
      <c r="AP1645" s="121"/>
      <c r="AQ1645" s="121"/>
      <c r="AR1645" s="121"/>
      <c r="AS1645" s="121"/>
      <c r="AT1645" s="121"/>
      <c r="AU1645" s="121"/>
      <c r="AV1645" s="121"/>
      <c r="AW1645" s="121"/>
      <c r="AX1645" s="121"/>
      <c r="AY1645" s="121"/>
      <c r="AZ1645" s="121"/>
      <c r="BA1645" s="121"/>
      <c r="BB1645" s="121"/>
      <c r="BC1645" s="121"/>
      <c r="BD1645" s="121"/>
      <c r="BE1645" s="121"/>
    </row>
    <row r="1646" spans="1:57" s="122" customFormat="1" ht="15">
      <c r="A1646" s="202" t="str">
        <f>IF(Table1[[#This Row],[LIBRARY ID]]="","",CONCATENATE('Sample information'!B$16," #1"," ",Table1[[#This Row],[DATE SAMPLE DELIVERY]]))</f>
        <v/>
      </c>
      <c r="B1646" s="202" t="str">
        <f>IF(Table1[[#This Row],[LIBRARY ID]]="","",CONCATENATE('Sample information'!B$16,"-",Table1[[#This Row],[LIBRARY ID]]))</f>
        <v/>
      </c>
      <c r="C1646" s="194"/>
      <c r="D1646" s="194"/>
      <c r="E1646" s="194"/>
      <c r="F1646" s="204" t="s">
        <v>547</v>
      </c>
      <c r="G1646" s="194"/>
      <c r="H1646" s="194"/>
      <c r="I1646" s="194"/>
      <c r="J1646" s="194"/>
      <c r="K1646" s="194"/>
      <c r="L1646" s="202" t="str">
        <f>IF(Table1[[#This Row],[INDEX CATEGORY]]="",CONCATENATE("Custom (",Table1[[#This Row],[CUSTOM INDEX]],")"),IF(Table1[[#This Row],[INDEX CATEGORY]]="No index","Custom (None)",INDEX(Index!$C$3:$X$230,MATCH(Table1[[#This Row],[INDEX NUMBER]],Index!$B$3:$B$230,0),MATCH(Table1[[#This Row],[INDEX CATEGORY]],Index!$C$2:$X$2,0))))</f>
        <v>Custom ()</v>
      </c>
      <c r="M1646" s="205"/>
      <c r="N1646" s="206" t="s">
        <v>5</v>
      </c>
      <c r="O1646" s="205" t="s">
        <v>30</v>
      </c>
      <c r="P1646" s="210" t="str">
        <f>IF(Table1[[#This Row],[LIBRARY ID]]="","",Table1[[#This Row],[VOLUME]])</f>
        <v/>
      </c>
      <c r="Q1646" s="210" t="str">
        <f>IF(Table1[[#This Row],[LIBRARY ID]]="","",Table1[[#This Row],[CONCENTRATION]]*Table1[[#This Row],[VOLUME]])</f>
        <v/>
      </c>
      <c r="R1646" s="196" t="s">
        <v>986</v>
      </c>
      <c r="S1646" s="207" t="str">
        <f>IF(Table1[[#This Row],[LIBRARY ID]]="","",CONCATENATE('Sample information'!$B$16,"_",Table1[[#This Row],[PLATE]],"_org_",Table1[[#This Row],[DATE SAMPLE DELIVERY]]))</f>
        <v/>
      </c>
      <c r="T1646" s="121" t="str">
        <f>IF(Table1[[#This Row],[DATE SAMPLE DELIVERY]]="","",(CONCATENATE(20,LEFT(Table1[[#This Row],[DATE SAMPLE DELIVERY]],2),"-",(MID(Table1[[#This Row],[DATE SAMPLE DELIVERY]],3,2)),"-",(RIGHT(Table1[[#This Row],[DATE SAMPLE DELIVERY]],2)))))</f>
        <v/>
      </c>
      <c r="U1646" s="122" t="str">
        <f>IF(Table1[[#This Row],[LIBRARY ID]]="","",IF('Sample information'!$B$22="","RML",'Sample information'!$B$22))</f>
        <v/>
      </c>
      <c r="V1646" s="121" t="s">
        <v>280</v>
      </c>
      <c r="W1646" s="195"/>
      <c r="X1646" s="195"/>
      <c r="Y1646" s="197"/>
      <c r="Z1646" s="197"/>
      <c r="AA1646" s="198"/>
      <c r="AB1646" s="197"/>
      <c r="AC1646" s="199"/>
      <c r="AD1646" s="200"/>
      <c r="AE1646" s="201"/>
      <c r="AF1646" s="195"/>
      <c r="AG1646" s="121"/>
      <c r="AH1646" s="121"/>
      <c r="AI1646" s="121"/>
      <c r="AJ1646" s="121"/>
      <c r="AK1646" s="121"/>
      <c r="AL1646" s="121"/>
      <c r="AM1646" s="121"/>
      <c r="AN1646" s="121"/>
      <c r="AO1646" s="121"/>
      <c r="AP1646" s="121"/>
      <c r="AQ1646" s="121"/>
      <c r="AR1646" s="121"/>
      <c r="AS1646" s="121"/>
      <c r="AT1646" s="121"/>
      <c r="AU1646" s="121"/>
      <c r="AV1646" s="121"/>
      <c r="AW1646" s="121"/>
      <c r="AX1646" s="121"/>
      <c r="AY1646" s="121"/>
      <c r="AZ1646" s="121"/>
      <c r="BA1646" s="121"/>
      <c r="BB1646" s="121"/>
      <c r="BC1646" s="121"/>
      <c r="BD1646" s="121"/>
      <c r="BE1646" s="121"/>
    </row>
    <row r="1647" spans="1:57" s="122" customFormat="1" ht="15">
      <c r="A1647" s="202" t="str">
        <f>IF(Table1[[#This Row],[LIBRARY ID]]="","",CONCATENATE('Sample information'!B$16," #1"," ",Table1[[#This Row],[DATE SAMPLE DELIVERY]]))</f>
        <v/>
      </c>
      <c r="B1647" s="202" t="str">
        <f>IF(Table1[[#This Row],[LIBRARY ID]]="","",CONCATENATE('Sample information'!B$16,"-",Table1[[#This Row],[LIBRARY ID]]))</f>
        <v/>
      </c>
      <c r="C1647" s="194"/>
      <c r="D1647" s="194"/>
      <c r="E1647" s="194"/>
      <c r="F1647" s="204" t="s">
        <v>547</v>
      </c>
      <c r="G1647" s="194"/>
      <c r="H1647" s="194"/>
      <c r="I1647" s="194"/>
      <c r="J1647" s="194"/>
      <c r="K1647" s="194"/>
      <c r="L1647" s="202" t="str">
        <f>IF(Table1[[#This Row],[INDEX CATEGORY]]="",CONCATENATE("Custom (",Table1[[#This Row],[CUSTOM INDEX]],")"),IF(Table1[[#This Row],[INDEX CATEGORY]]="No index","Custom (None)",INDEX(Index!$C$3:$X$230,MATCH(Table1[[#This Row],[INDEX NUMBER]],Index!$B$3:$B$230,0),MATCH(Table1[[#This Row],[INDEX CATEGORY]],Index!$C$2:$X$2,0))))</f>
        <v>Custom ()</v>
      </c>
      <c r="M1647" s="205"/>
      <c r="N1647" s="206" t="s">
        <v>5</v>
      </c>
      <c r="O1647" s="205" t="s">
        <v>31</v>
      </c>
      <c r="P1647" s="210" t="str">
        <f>IF(Table1[[#This Row],[LIBRARY ID]]="","",Table1[[#This Row],[VOLUME]])</f>
        <v/>
      </c>
      <c r="Q1647" s="210" t="str">
        <f>IF(Table1[[#This Row],[LIBRARY ID]]="","",Table1[[#This Row],[CONCENTRATION]]*Table1[[#This Row],[VOLUME]])</f>
        <v/>
      </c>
      <c r="R1647" s="196" t="s">
        <v>986</v>
      </c>
      <c r="S1647" s="207" t="str">
        <f>IF(Table1[[#This Row],[LIBRARY ID]]="","",CONCATENATE('Sample information'!$B$16,"_",Table1[[#This Row],[PLATE]],"_org_",Table1[[#This Row],[DATE SAMPLE DELIVERY]]))</f>
        <v/>
      </c>
      <c r="T1647" s="121" t="str">
        <f>IF(Table1[[#This Row],[DATE SAMPLE DELIVERY]]="","",(CONCATENATE(20,LEFT(Table1[[#This Row],[DATE SAMPLE DELIVERY]],2),"-",(MID(Table1[[#This Row],[DATE SAMPLE DELIVERY]],3,2)),"-",(RIGHT(Table1[[#This Row],[DATE SAMPLE DELIVERY]],2)))))</f>
        <v/>
      </c>
      <c r="U1647" s="122" t="str">
        <f>IF(Table1[[#This Row],[LIBRARY ID]]="","",IF('Sample information'!$B$22="","RML",'Sample information'!$B$22))</f>
        <v/>
      </c>
      <c r="V1647" s="121" t="s">
        <v>280</v>
      </c>
      <c r="W1647" s="195"/>
      <c r="X1647" s="195"/>
      <c r="Y1647" s="197"/>
      <c r="Z1647" s="197"/>
      <c r="AA1647" s="198"/>
      <c r="AB1647" s="197"/>
      <c r="AC1647" s="199"/>
      <c r="AD1647" s="200"/>
      <c r="AE1647" s="201"/>
      <c r="AF1647" s="195"/>
      <c r="AG1647" s="121"/>
      <c r="AH1647" s="121"/>
      <c r="AI1647" s="121"/>
      <c r="AJ1647" s="121"/>
      <c r="AK1647" s="121"/>
      <c r="AL1647" s="121"/>
      <c r="AM1647" s="121"/>
      <c r="AN1647" s="121"/>
      <c r="AO1647" s="121"/>
      <c r="AP1647" s="121"/>
      <c r="AQ1647" s="121"/>
      <c r="AR1647" s="121"/>
      <c r="AS1647" s="121"/>
      <c r="AT1647" s="121"/>
      <c r="AU1647" s="121"/>
      <c r="AV1647" s="121"/>
      <c r="AW1647" s="121"/>
      <c r="AX1647" s="121"/>
      <c r="AY1647" s="121"/>
      <c r="AZ1647" s="121"/>
      <c r="BA1647" s="121"/>
      <c r="BB1647" s="121"/>
      <c r="BC1647" s="121"/>
      <c r="BD1647" s="121"/>
      <c r="BE1647" s="121"/>
    </row>
    <row r="1648" spans="1:57" s="122" customFormat="1" ht="15">
      <c r="A1648" s="202" t="str">
        <f>IF(Table1[[#This Row],[LIBRARY ID]]="","",CONCATENATE('Sample information'!B$16," #1"," ",Table1[[#This Row],[DATE SAMPLE DELIVERY]]))</f>
        <v/>
      </c>
      <c r="B1648" s="202" t="str">
        <f>IF(Table1[[#This Row],[LIBRARY ID]]="","",CONCATENATE('Sample information'!B$16,"-",Table1[[#This Row],[LIBRARY ID]]))</f>
        <v/>
      </c>
      <c r="C1648" s="194"/>
      <c r="D1648" s="194"/>
      <c r="E1648" s="194"/>
      <c r="F1648" s="204" t="s">
        <v>547</v>
      </c>
      <c r="G1648" s="194"/>
      <c r="H1648" s="194"/>
      <c r="I1648" s="194"/>
      <c r="J1648" s="194"/>
      <c r="K1648" s="194"/>
      <c r="L1648" s="202" t="str">
        <f>IF(Table1[[#This Row],[INDEX CATEGORY]]="",CONCATENATE("Custom (",Table1[[#This Row],[CUSTOM INDEX]],")"),IF(Table1[[#This Row],[INDEX CATEGORY]]="No index","Custom (None)",INDEX(Index!$C$3:$X$230,MATCH(Table1[[#This Row],[INDEX NUMBER]],Index!$B$3:$B$230,0),MATCH(Table1[[#This Row],[INDEX CATEGORY]],Index!$C$2:$X$2,0))))</f>
        <v>Custom ()</v>
      </c>
      <c r="M1648" s="205"/>
      <c r="N1648" s="206" t="s">
        <v>5</v>
      </c>
      <c r="O1648" s="205" t="s">
        <v>32</v>
      </c>
      <c r="P1648" s="210" t="str">
        <f>IF(Table1[[#This Row],[LIBRARY ID]]="","",Table1[[#This Row],[VOLUME]])</f>
        <v/>
      </c>
      <c r="Q1648" s="210" t="str">
        <f>IF(Table1[[#This Row],[LIBRARY ID]]="","",Table1[[#This Row],[CONCENTRATION]]*Table1[[#This Row],[VOLUME]])</f>
        <v/>
      </c>
      <c r="R1648" s="196" t="s">
        <v>986</v>
      </c>
      <c r="S1648" s="207" t="str">
        <f>IF(Table1[[#This Row],[LIBRARY ID]]="","",CONCATENATE('Sample information'!$B$16,"_",Table1[[#This Row],[PLATE]],"_org_",Table1[[#This Row],[DATE SAMPLE DELIVERY]]))</f>
        <v/>
      </c>
      <c r="T1648" s="121" t="str">
        <f>IF(Table1[[#This Row],[DATE SAMPLE DELIVERY]]="","",(CONCATENATE(20,LEFT(Table1[[#This Row],[DATE SAMPLE DELIVERY]],2),"-",(MID(Table1[[#This Row],[DATE SAMPLE DELIVERY]],3,2)),"-",(RIGHT(Table1[[#This Row],[DATE SAMPLE DELIVERY]],2)))))</f>
        <v/>
      </c>
      <c r="U1648" s="122" t="str">
        <f>IF(Table1[[#This Row],[LIBRARY ID]]="","",IF('Sample information'!$B$22="","RML",'Sample information'!$B$22))</f>
        <v/>
      </c>
      <c r="V1648" s="121" t="s">
        <v>280</v>
      </c>
      <c r="W1648" s="195"/>
      <c r="X1648" s="195"/>
      <c r="Y1648" s="197"/>
      <c r="Z1648" s="197"/>
      <c r="AA1648" s="198"/>
      <c r="AB1648" s="197"/>
      <c r="AC1648" s="199"/>
      <c r="AD1648" s="200"/>
      <c r="AE1648" s="201"/>
      <c r="AF1648" s="195"/>
      <c r="AG1648" s="121"/>
      <c r="AH1648" s="121"/>
      <c r="AI1648" s="121"/>
      <c r="AJ1648" s="121"/>
      <c r="AK1648" s="121"/>
      <c r="AL1648" s="121"/>
      <c r="AM1648" s="121"/>
      <c r="AN1648" s="121"/>
      <c r="AO1648" s="121"/>
      <c r="AP1648" s="121"/>
      <c r="AQ1648" s="121"/>
      <c r="AR1648" s="121"/>
      <c r="AS1648" s="121"/>
      <c r="AT1648" s="121"/>
      <c r="AU1648" s="121"/>
      <c r="AV1648" s="121"/>
      <c r="AW1648" s="121"/>
      <c r="AX1648" s="121"/>
      <c r="AY1648" s="121"/>
      <c r="AZ1648" s="121"/>
      <c r="BA1648" s="121"/>
      <c r="BB1648" s="121"/>
      <c r="BC1648" s="121"/>
      <c r="BD1648" s="121"/>
      <c r="BE1648" s="121"/>
    </row>
    <row r="1649" spans="1:57" s="122" customFormat="1" ht="15">
      <c r="A1649" s="202" t="str">
        <f>IF(Table1[[#This Row],[LIBRARY ID]]="","",CONCATENATE('Sample information'!B$16," #1"," ",Table1[[#This Row],[DATE SAMPLE DELIVERY]]))</f>
        <v/>
      </c>
      <c r="B1649" s="202" t="str">
        <f>IF(Table1[[#This Row],[LIBRARY ID]]="","",CONCATENATE('Sample information'!B$16,"-",Table1[[#This Row],[LIBRARY ID]]))</f>
        <v/>
      </c>
      <c r="C1649" s="194"/>
      <c r="D1649" s="194"/>
      <c r="E1649" s="194"/>
      <c r="F1649" s="204" t="s">
        <v>547</v>
      </c>
      <c r="G1649" s="194"/>
      <c r="H1649" s="194"/>
      <c r="I1649" s="194"/>
      <c r="J1649" s="194"/>
      <c r="K1649" s="194"/>
      <c r="L1649" s="202" t="str">
        <f>IF(Table1[[#This Row],[INDEX CATEGORY]]="",CONCATENATE("Custom (",Table1[[#This Row],[CUSTOM INDEX]],")"),IF(Table1[[#This Row],[INDEX CATEGORY]]="No index","Custom (None)",INDEX(Index!$C$3:$X$230,MATCH(Table1[[#This Row],[INDEX NUMBER]],Index!$B$3:$B$230,0),MATCH(Table1[[#This Row],[INDEX CATEGORY]],Index!$C$2:$X$2,0))))</f>
        <v>Custom ()</v>
      </c>
      <c r="M1649" s="205"/>
      <c r="N1649" s="206" t="s">
        <v>5</v>
      </c>
      <c r="O1649" s="205" t="s">
        <v>33</v>
      </c>
      <c r="P1649" s="210" t="str">
        <f>IF(Table1[[#This Row],[LIBRARY ID]]="","",Table1[[#This Row],[VOLUME]])</f>
        <v/>
      </c>
      <c r="Q1649" s="210" t="str">
        <f>IF(Table1[[#This Row],[LIBRARY ID]]="","",Table1[[#This Row],[CONCENTRATION]]*Table1[[#This Row],[VOLUME]])</f>
        <v/>
      </c>
      <c r="R1649" s="196" t="s">
        <v>986</v>
      </c>
      <c r="S1649" s="207" t="str">
        <f>IF(Table1[[#This Row],[LIBRARY ID]]="","",CONCATENATE('Sample information'!$B$16,"_",Table1[[#This Row],[PLATE]],"_org_",Table1[[#This Row],[DATE SAMPLE DELIVERY]]))</f>
        <v/>
      </c>
      <c r="T1649" s="121" t="str">
        <f>IF(Table1[[#This Row],[DATE SAMPLE DELIVERY]]="","",(CONCATENATE(20,LEFT(Table1[[#This Row],[DATE SAMPLE DELIVERY]],2),"-",(MID(Table1[[#This Row],[DATE SAMPLE DELIVERY]],3,2)),"-",(RIGHT(Table1[[#This Row],[DATE SAMPLE DELIVERY]],2)))))</f>
        <v/>
      </c>
      <c r="U1649" s="122" t="str">
        <f>IF(Table1[[#This Row],[LIBRARY ID]]="","",IF('Sample information'!$B$22="","RML",'Sample information'!$B$22))</f>
        <v/>
      </c>
      <c r="V1649" s="121" t="s">
        <v>280</v>
      </c>
      <c r="W1649" s="195"/>
      <c r="X1649" s="195"/>
      <c r="Y1649" s="197"/>
      <c r="Z1649" s="197"/>
      <c r="AA1649" s="198"/>
      <c r="AB1649" s="197"/>
      <c r="AC1649" s="199"/>
      <c r="AD1649" s="200"/>
      <c r="AE1649" s="201"/>
      <c r="AF1649" s="195"/>
      <c r="AG1649" s="121"/>
      <c r="AH1649" s="121"/>
      <c r="AI1649" s="121"/>
      <c r="AJ1649" s="121"/>
      <c r="AK1649" s="121"/>
      <c r="AL1649" s="121"/>
      <c r="AM1649" s="121"/>
      <c r="AN1649" s="121"/>
      <c r="AO1649" s="121"/>
      <c r="AP1649" s="121"/>
      <c r="AQ1649" s="121"/>
      <c r="AR1649" s="121"/>
      <c r="AS1649" s="121"/>
      <c r="AT1649" s="121"/>
      <c r="AU1649" s="121"/>
      <c r="AV1649" s="121"/>
      <c r="AW1649" s="121"/>
      <c r="AX1649" s="121"/>
      <c r="AY1649" s="121"/>
      <c r="AZ1649" s="121"/>
      <c r="BA1649" s="121"/>
      <c r="BB1649" s="121"/>
      <c r="BC1649" s="121"/>
      <c r="BD1649" s="121"/>
      <c r="BE1649" s="121"/>
    </row>
    <row r="1650" spans="1:57" s="122" customFormat="1" ht="15">
      <c r="A1650" s="202" t="str">
        <f>IF(Table1[[#This Row],[LIBRARY ID]]="","",CONCATENATE('Sample information'!B$16," #1"," ",Table1[[#This Row],[DATE SAMPLE DELIVERY]]))</f>
        <v/>
      </c>
      <c r="B1650" s="202" t="str">
        <f>IF(Table1[[#This Row],[LIBRARY ID]]="","",CONCATENATE('Sample information'!B$16,"-",Table1[[#This Row],[LIBRARY ID]]))</f>
        <v/>
      </c>
      <c r="C1650" s="194"/>
      <c r="D1650" s="194"/>
      <c r="E1650" s="194"/>
      <c r="F1650" s="204" t="s">
        <v>547</v>
      </c>
      <c r="G1650" s="194"/>
      <c r="H1650" s="194"/>
      <c r="I1650" s="194"/>
      <c r="J1650" s="194"/>
      <c r="K1650" s="194"/>
      <c r="L1650" s="202" t="str">
        <f>IF(Table1[[#This Row],[INDEX CATEGORY]]="",CONCATENATE("Custom (",Table1[[#This Row],[CUSTOM INDEX]],")"),IF(Table1[[#This Row],[INDEX CATEGORY]]="No index","Custom (None)",INDEX(Index!$C$3:$X$230,MATCH(Table1[[#This Row],[INDEX NUMBER]],Index!$B$3:$B$230,0),MATCH(Table1[[#This Row],[INDEX CATEGORY]],Index!$C$2:$X$2,0))))</f>
        <v>Custom ()</v>
      </c>
      <c r="M1650" s="205"/>
      <c r="N1650" s="206" t="s">
        <v>5</v>
      </c>
      <c r="O1650" s="205" t="s">
        <v>34</v>
      </c>
      <c r="P1650" s="210" t="str">
        <f>IF(Table1[[#This Row],[LIBRARY ID]]="","",Table1[[#This Row],[VOLUME]])</f>
        <v/>
      </c>
      <c r="Q1650" s="210" t="str">
        <f>IF(Table1[[#This Row],[LIBRARY ID]]="","",Table1[[#This Row],[CONCENTRATION]]*Table1[[#This Row],[VOLUME]])</f>
        <v/>
      </c>
      <c r="R1650" s="196" t="s">
        <v>986</v>
      </c>
      <c r="S1650" s="207" t="str">
        <f>IF(Table1[[#This Row],[LIBRARY ID]]="","",CONCATENATE('Sample information'!$B$16,"_",Table1[[#This Row],[PLATE]],"_org_",Table1[[#This Row],[DATE SAMPLE DELIVERY]]))</f>
        <v/>
      </c>
      <c r="T1650" s="121" t="str">
        <f>IF(Table1[[#This Row],[DATE SAMPLE DELIVERY]]="","",(CONCATENATE(20,LEFT(Table1[[#This Row],[DATE SAMPLE DELIVERY]],2),"-",(MID(Table1[[#This Row],[DATE SAMPLE DELIVERY]],3,2)),"-",(RIGHT(Table1[[#This Row],[DATE SAMPLE DELIVERY]],2)))))</f>
        <v/>
      </c>
      <c r="U1650" s="122" t="str">
        <f>IF(Table1[[#This Row],[LIBRARY ID]]="","",IF('Sample information'!$B$22="","RML",'Sample information'!$B$22))</f>
        <v/>
      </c>
      <c r="V1650" s="121" t="s">
        <v>280</v>
      </c>
      <c r="W1650" s="195"/>
      <c r="X1650" s="195"/>
      <c r="Y1650" s="197"/>
      <c r="Z1650" s="197"/>
      <c r="AA1650" s="198"/>
      <c r="AB1650" s="197"/>
      <c r="AC1650" s="199"/>
      <c r="AD1650" s="200"/>
      <c r="AE1650" s="201"/>
      <c r="AF1650" s="195"/>
      <c r="AG1650" s="121"/>
      <c r="AH1650" s="121"/>
      <c r="AI1650" s="121"/>
      <c r="AJ1650" s="121"/>
      <c r="AK1650" s="121"/>
      <c r="AL1650" s="121"/>
      <c r="AM1650" s="121"/>
      <c r="AN1650" s="121"/>
      <c r="AO1650" s="121"/>
      <c r="AP1650" s="121"/>
      <c r="AQ1650" s="121"/>
      <c r="AR1650" s="121"/>
      <c r="AS1650" s="121"/>
      <c r="AT1650" s="121"/>
      <c r="AU1650" s="121"/>
      <c r="AV1650" s="121"/>
      <c r="AW1650" s="121"/>
      <c r="AX1650" s="121"/>
      <c r="AY1650" s="121"/>
      <c r="AZ1650" s="121"/>
      <c r="BA1650" s="121"/>
      <c r="BB1650" s="121"/>
      <c r="BC1650" s="121"/>
      <c r="BD1650" s="121"/>
      <c r="BE1650" s="121"/>
    </row>
    <row r="1651" spans="1:57" s="122" customFormat="1" ht="15">
      <c r="A1651" s="202" t="str">
        <f>IF(Table1[[#This Row],[LIBRARY ID]]="","",CONCATENATE('Sample information'!B$16," #1"," ",Table1[[#This Row],[DATE SAMPLE DELIVERY]]))</f>
        <v/>
      </c>
      <c r="B1651" s="202" t="str">
        <f>IF(Table1[[#This Row],[LIBRARY ID]]="","",CONCATENATE('Sample information'!B$16,"-",Table1[[#This Row],[LIBRARY ID]]))</f>
        <v/>
      </c>
      <c r="C1651" s="194"/>
      <c r="D1651" s="194"/>
      <c r="E1651" s="194"/>
      <c r="F1651" s="204" t="s">
        <v>547</v>
      </c>
      <c r="G1651" s="194"/>
      <c r="H1651" s="194"/>
      <c r="I1651" s="194"/>
      <c r="J1651" s="194"/>
      <c r="K1651" s="194"/>
      <c r="L1651" s="202" t="str">
        <f>IF(Table1[[#This Row],[INDEX CATEGORY]]="",CONCATENATE("Custom (",Table1[[#This Row],[CUSTOM INDEX]],")"),IF(Table1[[#This Row],[INDEX CATEGORY]]="No index","Custom (None)",INDEX(Index!$C$3:$X$230,MATCH(Table1[[#This Row],[INDEX NUMBER]],Index!$B$3:$B$230,0),MATCH(Table1[[#This Row],[INDEX CATEGORY]],Index!$C$2:$X$2,0))))</f>
        <v>Custom ()</v>
      </c>
      <c r="M1651" s="205"/>
      <c r="N1651" s="206" t="s">
        <v>5</v>
      </c>
      <c r="O1651" s="205" t="s">
        <v>35</v>
      </c>
      <c r="P1651" s="210" t="str">
        <f>IF(Table1[[#This Row],[LIBRARY ID]]="","",Table1[[#This Row],[VOLUME]])</f>
        <v/>
      </c>
      <c r="Q1651" s="210" t="str">
        <f>IF(Table1[[#This Row],[LIBRARY ID]]="","",Table1[[#This Row],[CONCENTRATION]]*Table1[[#This Row],[VOLUME]])</f>
        <v/>
      </c>
      <c r="R1651" s="196" t="s">
        <v>986</v>
      </c>
      <c r="S1651" s="207" t="str">
        <f>IF(Table1[[#This Row],[LIBRARY ID]]="","",CONCATENATE('Sample information'!$B$16,"_",Table1[[#This Row],[PLATE]],"_org_",Table1[[#This Row],[DATE SAMPLE DELIVERY]]))</f>
        <v/>
      </c>
      <c r="T1651" s="121" t="str">
        <f>IF(Table1[[#This Row],[DATE SAMPLE DELIVERY]]="","",(CONCATENATE(20,LEFT(Table1[[#This Row],[DATE SAMPLE DELIVERY]],2),"-",(MID(Table1[[#This Row],[DATE SAMPLE DELIVERY]],3,2)),"-",(RIGHT(Table1[[#This Row],[DATE SAMPLE DELIVERY]],2)))))</f>
        <v/>
      </c>
      <c r="U1651" s="122" t="str">
        <f>IF(Table1[[#This Row],[LIBRARY ID]]="","",IF('Sample information'!$B$22="","RML",'Sample information'!$B$22))</f>
        <v/>
      </c>
      <c r="V1651" s="121" t="s">
        <v>280</v>
      </c>
      <c r="W1651" s="195"/>
      <c r="X1651" s="195"/>
      <c r="Y1651" s="197"/>
      <c r="Z1651" s="197"/>
      <c r="AA1651" s="198"/>
      <c r="AB1651" s="197"/>
      <c r="AC1651" s="199"/>
      <c r="AD1651" s="200"/>
      <c r="AE1651" s="201"/>
      <c r="AF1651" s="195"/>
      <c r="AG1651" s="121"/>
      <c r="AH1651" s="121"/>
      <c r="AI1651" s="121"/>
      <c r="AJ1651" s="121"/>
      <c r="AK1651" s="121"/>
      <c r="AL1651" s="121"/>
      <c r="AM1651" s="121"/>
      <c r="AN1651" s="121"/>
      <c r="AO1651" s="121"/>
      <c r="AP1651" s="121"/>
      <c r="AQ1651" s="121"/>
      <c r="AR1651" s="121"/>
      <c r="AS1651" s="121"/>
      <c r="AT1651" s="121"/>
      <c r="AU1651" s="121"/>
      <c r="AV1651" s="121"/>
      <c r="AW1651" s="121"/>
      <c r="AX1651" s="121"/>
      <c r="AY1651" s="121"/>
      <c r="AZ1651" s="121"/>
      <c r="BA1651" s="121"/>
      <c r="BB1651" s="121"/>
      <c r="BC1651" s="121"/>
      <c r="BD1651" s="121"/>
      <c r="BE1651" s="121"/>
    </row>
    <row r="1652" spans="1:57" s="122" customFormat="1" ht="15">
      <c r="A1652" s="202" t="str">
        <f>IF(Table1[[#This Row],[LIBRARY ID]]="","",CONCATENATE('Sample information'!B$16," #1"," ",Table1[[#This Row],[DATE SAMPLE DELIVERY]]))</f>
        <v/>
      </c>
      <c r="B1652" s="202" t="str">
        <f>IF(Table1[[#This Row],[LIBRARY ID]]="","",CONCATENATE('Sample information'!B$16,"-",Table1[[#This Row],[LIBRARY ID]]))</f>
        <v/>
      </c>
      <c r="C1652" s="194"/>
      <c r="D1652" s="194"/>
      <c r="E1652" s="194"/>
      <c r="F1652" s="204" t="s">
        <v>547</v>
      </c>
      <c r="G1652" s="194"/>
      <c r="H1652" s="194"/>
      <c r="I1652" s="194"/>
      <c r="J1652" s="194"/>
      <c r="K1652" s="194"/>
      <c r="L1652" s="202" t="str">
        <f>IF(Table1[[#This Row],[INDEX CATEGORY]]="",CONCATENATE("Custom (",Table1[[#This Row],[CUSTOM INDEX]],")"),IF(Table1[[#This Row],[INDEX CATEGORY]]="No index","Custom (None)",INDEX(Index!$C$3:$X$230,MATCH(Table1[[#This Row],[INDEX NUMBER]],Index!$B$3:$B$230,0),MATCH(Table1[[#This Row],[INDEX CATEGORY]],Index!$C$2:$X$2,0))))</f>
        <v>Custom ()</v>
      </c>
      <c r="M1652" s="205"/>
      <c r="N1652" s="206" t="s">
        <v>5</v>
      </c>
      <c r="O1652" s="205" t="s">
        <v>36</v>
      </c>
      <c r="P1652" s="210" t="str">
        <f>IF(Table1[[#This Row],[LIBRARY ID]]="","",Table1[[#This Row],[VOLUME]])</f>
        <v/>
      </c>
      <c r="Q1652" s="210" t="str">
        <f>IF(Table1[[#This Row],[LIBRARY ID]]="","",Table1[[#This Row],[CONCENTRATION]]*Table1[[#This Row],[VOLUME]])</f>
        <v/>
      </c>
      <c r="R1652" s="196" t="s">
        <v>986</v>
      </c>
      <c r="S1652" s="207" t="str">
        <f>IF(Table1[[#This Row],[LIBRARY ID]]="","",CONCATENATE('Sample information'!$B$16,"_",Table1[[#This Row],[PLATE]],"_org_",Table1[[#This Row],[DATE SAMPLE DELIVERY]]))</f>
        <v/>
      </c>
      <c r="T1652" s="121" t="str">
        <f>IF(Table1[[#This Row],[DATE SAMPLE DELIVERY]]="","",(CONCATENATE(20,LEFT(Table1[[#This Row],[DATE SAMPLE DELIVERY]],2),"-",(MID(Table1[[#This Row],[DATE SAMPLE DELIVERY]],3,2)),"-",(RIGHT(Table1[[#This Row],[DATE SAMPLE DELIVERY]],2)))))</f>
        <v/>
      </c>
      <c r="U1652" s="122" t="str">
        <f>IF(Table1[[#This Row],[LIBRARY ID]]="","",IF('Sample information'!$B$22="","RML",'Sample information'!$B$22))</f>
        <v/>
      </c>
      <c r="V1652" s="121" t="s">
        <v>280</v>
      </c>
      <c r="W1652" s="195"/>
      <c r="X1652" s="195"/>
      <c r="Y1652" s="197"/>
      <c r="Z1652" s="197"/>
      <c r="AA1652" s="198"/>
      <c r="AB1652" s="197"/>
      <c r="AC1652" s="199"/>
      <c r="AD1652" s="200"/>
      <c r="AE1652" s="201"/>
      <c r="AF1652" s="195"/>
      <c r="AG1652" s="121"/>
      <c r="AH1652" s="121"/>
      <c r="AI1652" s="121"/>
      <c r="AJ1652" s="121"/>
      <c r="AK1652" s="121"/>
      <c r="AL1652" s="121"/>
      <c r="AM1652" s="121"/>
      <c r="AN1652" s="121"/>
      <c r="AO1652" s="121"/>
      <c r="AP1652" s="121"/>
      <c r="AQ1652" s="121"/>
      <c r="AR1652" s="121"/>
      <c r="AS1652" s="121"/>
      <c r="AT1652" s="121"/>
      <c r="AU1652" s="121"/>
      <c r="AV1652" s="121"/>
      <c r="AW1652" s="121"/>
      <c r="AX1652" s="121"/>
      <c r="AY1652" s="121"/>
      <c r="AZ1652" s="121"/>
      <c r="BA1652" s="121"/>
      <c r="BB1652" s="121"/>
      <c r="BC1652" s="121"/>
      <c r="BD1652" s="121"/>
      <c r="BE1652" s="121"/>
    </row>
    <row r="1653" spans="1:57" s="122" customFormat="1" ht="15">
      <c r="A1653" s="202" t="str">
        <f>IF(Table1[[#This Row],[LIBRARY ID]]="","",CONCATENATE('Sample information'!B$16," #1"," ",Table1[[#This Row],[DATE SAMPLE DELIVERY]]))</f>
        <v/>
      </c>
      <c r="B1653" s="202" t="str">
        <f>IF(Table1[[#This Row],[LIBRARY ID]]="","",CONCATENATE('Sample information'!B$16,"-",Table1[[#This Row],[LIBRARY ID]]))</f>
        <v/>
      </c>
      <c r="C1653" s="194"/>
      <c r="D1653" s="194"/>
      <c r="E1653" s="194"/>
      <c r="F1653" s="204" t="s">
        <v>547</v>
      </c>
      <c r="G1653" s="194"/>
      <c r="H1653" s="194"/>
      <c r="I1653" s="194"/>
      <c r="J1653" s="194"/>
      <c r="K1653" s="194"/>
      <c r="L1653" s="202" t="str">
        <f>IF(Table1[[#This Row],[INDEX CATEGORY]]="",CONCATENATE("Custom (",Table1[[#This Row],[CUSTOM INDEX]],")"),IF(Table1[[#This Row],[INDEX CATEGORY]]="No index","Custom (None)",INDEX(Index!$C$3:$X$230,MATCH(Table1[[#This Row],[INDEX NUMBER]],Index!$B$3:$B$230,0),MATCH(Table1[[#This Row],[INDEX CATEGORY]],Index!$C$2:$X$2,0))))</f>
        <v>Custom ()</v>
      </c>
      <c r="M1653" s="205"/>
      <c r="N1653" s="206" t="s">
        <v>5</v>
      </c>
      <c r="O1653" s="205" t="s">
        <v>37</v>
      </c>
      <c r="P1653" s="210" t="str">
        <f>IF(Table1[[#This Row],[LIBRARY ID]]="","",Table1[[#This Row],[VOLUME]])</f>
        <v/>
      </c>
      <c r="Q1653" s="210" t="str">
        <f>IF(Table1[[#This Row],[LIBRARY ID]]="","",Table1[[#This Row],[CONCENTRATION]]*Table1[[#This Row],[VOLUME]])</f>
        <v/>
      </c>
      <c r="R1653" s="196" t="s">
        <v>986</v>
      </c>
      <c r="S1653" s="207" t="str">
        <f>IF(Table1[[#This Row],[LIBRARY ID]]="","",CONCATENATE('Sample information'!$B$16,"_",Table1[[#This Row],[PLATE]],"_org_",Table1[[#This Row],[DATE SAMPLE DELIVERY]]))</f>
        <v/>
      </c>
      <c r="T1653" s="121" t="str">
        <f>IF(Table1[[#This Row],[DATE SAMPLE DELIVERY]]="","",(CONCATENATE(20,LEFT(Table1[[#This Row],[DATE SAMPLE DELIVERY]],2),"-",(MID(Table1[[#This Row],[DATE SAMPLE DELIVERY]],3,2)),"-",(RIGHT(Table1[[#This Row],[DATE SAMPLE DELIVERY]],2)))))</f>
        <v/>
      </c>
      <c r="U1653" s="122" t="str">
        <f>IF(Table1[[#This Row],[LIBRARY ID]]="","",IF('Sample information'!$B$22="","RML",'Sample information'!$B$22))</f>
        <v/>
      </c>
      <c r="V1653" s="121" t="s">
        <v>280</v>
      </c>
      <c r="W1653" s="195"/>
      <c r="X1653" s="195"/>
      <c r="Y1653" s="197"/>
      <c r="Z1653" s="197"/>
      <c r="AA1653" s="198"/>
      <c r="AB1653" s="197"/>
      <c r="AC1653" s="199"/>
      <c r="AD1653" s="200"/>
      <c r="AE1653" s="201"/>
      <c r="AF1653" s="195"/>
      <c r="AG1653" s="121"/>
      <c r="AH1653" s="121"/>
      <c r="AI1653" s="121"/>
      <c r="AJ1653" s="121"/>
      <c r="AK1653" s="121"/>
      <c r="AL1653" s="121"/>
      <c r="AM1653" s="121"/>
      <c r="AN1653" s="121"/>
      <c r="AO1653" s="121"/>
      <c r="AP1653" s="121"/>
      <c r="AQ1653" s="121"/>
      <c r="AR1653" s="121"/>
      <c r="AS1653" s="121"/>
      <c r="AT1653" s="121"/>
      <c r="AU1653" s="121"/>
      <c r="AV1653" s="121"/>
      <c r="AW1653" s="121"/>
      <c r="AX1653" s="121"/>
      <c r="AY1653" s="121"/>
      <c r="AZ1653" s="121"/>
      <c r="BA1653" s="121"/>
      <c r="BB1653" s="121"/>
      <c r="BC1653" s="121"/>
      <c r="BD1653" s="121"/>
      <c r="BE1653" s="121"/>
    </row>
    <row r="1654" spans="1:57" s="122" customFormat="1" ht="15">
      <c r="A1654" s="202" t="str">
        <f>IF(Table1[[#This Row],[LIBRARY ID]]="","",CONCATENATE('Sample information'!B$16," #1"," ",Table1[[#This Row],[DATE SAMPLE DELIVERY]]))</f>
        <v/>
      </c>
      <c r="B1654" s="202" t="str">
        <f>IF(Table1[[#This Row],[LIBRARY ID]]="","",CONCATENATE('Sample information'!B$16,"-",Table1[[#This Row],[LIBRARY ID]]))</f>
        <v/>
      </c>
      <c r="C1654" s="194"/>
      <c r="D1654" s="194"/>
      <c r="E1654" s="194"/>
      <c r="F1654" s="204" t="s">
        <v>547</v>
      </c>
      <c r="G1654" s="194"/>
      <c r="H1654" s="194"/>
      <c r="I1654" s="194"/>
      <c r="J1654" s="194"/>
      <c r="K1654" s="194"/>
      <c r="L1654" s="202" t="str">
        <f>IF(Table1[[#This Row],[INDEX CATEGORY]]="",CONCATENATE("Custom (",Table1[[#This Row],[CUSTOM INDEX]],")"),IF(Table1[[#This Row],[INDEX CATEGORY]]="No index","Custom (None)",INDEX(Index!$C$3:$X$230,MATCH(Table1[[#This Row],[INDEX NUMBER]],Index!$B$3:$B$230,0),MATCH(Table1[[#This Row],[INDEX CATEGORY]],Index!$C$2:$X$2,0))))</f>
        <v>Custom ()</v>
      </c>
      <c r="M1654" s="205"/>
      <c r="N1654" s="206" t="s">
        <v>5</v>
      </c>
      <c r="O1654" s="205" t="s">
        <v>38</v>
      </c>
      <c r="P1654" s="210" t="str">
        <f>IF(Table1[[#This Row],[LIBRARY ID]]="","",Table1[[#This Row],[VOLUME]])</f>
        <v/>
      </c>
      <c r="Q1654" s="210" t="str">
        <f>IF(Table1[[#This Row],[LIBRARY ID]]="","",Table1[[#This Row],[CONCENTRATION]]*Table1[[#This Row],[VOLUME]])</f>
        <v/>
      </c>
      <c r="R1654" s="196" t="s">
        <v>986</v>
      </c>
      <c r="S1654" s="207" t="str">
        <f>IF(Table1[[#This Row],[LIBRARY ID]]="","",CONCATENATE('Sample information'!$B$16,"_",Table1[[#This Row],[PLATE]],"_org_",Table1[[#This Row],[DATE SAMPLE DELIVERY]]))</f>
        <v/>
      </c>
      <c r="T1654" s="121" t="str">
        <f>IF(Table1[[#This Row],[DATE SAMPLE DELIVERY]]="","",(CONCATENATE(20,LEFT(Table1[[#This Row],[DATE SAMPLE DELIVERY]],2),"-",(MID(Table1[[#This Row],[DATE SAMPLE DELIVERY]],3,2)),"-",(RIGHT(Table1[[#This Row],[DATE SAMPLE DELIVERY]],2)))))</f>
        <v/>
      </c>
      <c r="U1654" s="122" t="str">
        <f>IF(Table1[[#This Row],[LIBRARY ID]]="","",IF('Sample information'!$B$22="","RML",'Sample information'!$B$22))</f>
        <v/>
      </c>
      <c r="V1654" s="121" t="s">
        <v>280</v>
      </c>
      <c r="W1654" s="195"/>
      <c r="X1654" s="195"/>
      <c r="Y1654" s="197"/>
      <c r="Z1654" s="197"/>
      <c r="AA1654" s="198"/>
      <c r="AB1654" s="197"/>
      <c r="AC1654" s="199"/>
      <c r="AD1654" s="200"/>
      <c r="AE1654" s="201"/>
      <c r="AF1654" s="195"/>
      <c r="AG1654" s="121"/>
      <c r="AH1654" s="121"/>
      <c r="AI1654" s="121"/>
      <c r="AJ1654" s="121"/>
      <c r="AK1654" s="121"/>
      <c r="AL1654" s="121"/>
      <c r="AM1654" s="121"/>
      <c r="AN1654" s="121"/>
      <c r="AO1654" s="121"/>
      <c r="AP1654" s="121"/>
      <c r="AQ1654" s="121"/>
      <c r="AR1654" s="121"/>
      <c r="AS1654" s="121"/>
      <c r="AT1654" s="121"/>
      <c r="AU1654" s="121"/>
      <c r="AV1654" s="121"/>
      <c r="AW1654" s="121"/>
      <c r="AX1654" s="121"/>
      <c r="AY1654" s="121"/>
      <c r="AZ1654" s="121"/>
      <c r="BA1654" s="121"/>
      <c r="BB1654" s="121"/>
      <c r="BC1654" s="121"/>
      <c r="BD1654" s="121"/>
      <c r="BE1654" s="121"/>
    </row>
    <row r="1655" spans="1:57" s="122" customFormat="1" ht="15">
      <c r="A1655" s="202" t="str">
        <f>IF(Table1[[#This Row],[LIBRARY ID]]="","",CONCATENATE('Sample information'!B$16," #1"," ",Table1[[#This Row],[DATE SAMPLE DELIVERY]]))</f>
        <v/>
      </c>
      <c r="B1655" s="202" t="str">
        <f>IF(Table1[[#This Row],[LIBRARY ID]]="","",CONCATENATE('Sample information'!B$16,"-",Table1[[#This Row],[LIBRARY ID]]))</f>
        <v/>
      </c>
      <c r="C1655" s="194"/>
      <c r="D1655" s="194"/>
      <c r="E1655" s="194"/>
      <c r="F1655" s="204" t="s">
        <v>547</v>
      </c>
      <c r="G1655" s="194"/>
      <c r="H1655" s="194"/>
      <c r="I1655" s="194"/>
      <c r="J1655" s="194"/>
      <c r="K1655" s="194"/>
      <c r="L1655" s="202" t="str">
        <f>IF(Table1[[#This Row],[INDEX CATEGORY]]="",CONCATENATE("Custom (",Table1[[#This Row],[CUSTOM INDEX]],")"),IF(Table1[[#This Row],[INDEX CATEGORY]]="No index","Custom (None)",INDEX(Index!$C$3:$X$230,MATCH(Table1[[#This Row],[INDEX NUMBER]],Index!$B$3:$B$230,0),MATCH(Table1[[#This Row],[INDEX CATEGORY]],Index!$C$2:$X$2,0))))</f>
        <v>Custom ()</v>
      </c>
      <c r="M1655" s="205"/>
      <c r="N1655" s="206" t="s">
        <v>5</v>
      </c>
      <c r="O1655" s="205" t="s">
        <v>39</v>
      </c>
      <c r="P1655" s="210" t="str">
        <f>IF(Table1[[#This Row],[LIBRARY ID]]="","",Table1[[#This Row],[VOLUME]])</f>
        <v/>
      </c>
      <c r="Q1655" s="210" t="str">
        <f>IF(Table1[[#This Row],[LIBRARY ID]]="","",Table1[[#This Row],[CONCENTRATION]]*Table1[[#This Row],[VOLUME]])</f>
        <v/>
      </c>
      <c r="R1655" s="196" t="s">
        <v>986</v>
      </c>
      <c r="S1655" s="207" t="str">
        <f>IF(Table1[[#This Row],[LIBRARY ID]]="","",CONCATENATE('Sample information'!$B$16,"_",Table1[[#This Row],[PLATE]],"_org_",Table1[[#This Row],[DATE SAMPLE DELIVERY]]))</f>
        <v/>
      </c>
      <c r="T1655" s="121" t="str">
        <f>IF(Table1[[#This Row],[DATE SAMPLE DELIVERY]]="","",(CONCATENATE(20,LEFT(Table1[[#This Row],[DATE SAMPLE DELIVERY]],2),"-",(MID(Table1[[#This Row],[DATE SAMPLE DELIVERY]],3,2)),"-",(RIGHT(Table1[[#This Row],[DATE SAMPLE DELIVERY]],2)))))</f>
        <v/>
      </c>
      <c r="U1655" s="122" t="str">
        <f>IF(Table1[[#This Row],[LIBRARY ID]]="","",IF('Sample information'!$B$22="","RML",'Sample information'!$B$22))</f>
        <v/>
      </c>
      <c r="V1655" s="121" t="s">
        <v>280</v>
      </c>
      <c r="W1655" s="195"/>
      <c r="X1655" s="195"/>
      <c r="Y1655" s="197"/>
      <c r="Z1655" s="197"/>
      <c r="AA1655" s="198"/>
      <c r="AB1655" s="197"/>
      <c r="AC1655" s="199"/>
      <c r="AD1655" s="200"/>
      <c r="AE1655" s="201"/>
      <c r="AF1655" s="195"/>
      <c r="AG1655" s="121"/>
      <c r="AH1655" s="121"/>
      <c r="AI1655" s="121"/>
      <c r="AJ1655" s="121"/>
      <c r="AK1655" s="121"/>
      <c r="AL1655" s="121"/>
      <c r="AM1655" s="121"/>
      <c r="AN1655" s="121"/>
      <c r="AO1655" s="121"/>
      <c r="AP1655" s="121"/>
      <c r="AQ1655" s="121"/>
      <c r="AR1655" s="121"/>
      <c r="AS1655" s="121"/>
      <c r="AT1655" s="121"/>
      <c r="AU1655" s="121"/>
      <c r="AV1655" s="121"/>
      <c r="AW1655" s="121"/>
      <c r="AX1655" s="121"/>
      <c r="AY1655" s="121"/>
      <c r="AZ1655" s="121"/>
      <c r="BA1655" s="121"/>
      <c r="BB1655" s="121"/>
      <c r="BC1655" s="121"/>
      <c r="BD1655" s="121"/>
      <c r="BE1655" s="121"/>
    </row>
    <row r="1656" spans="1:57" s="122" customFormat="1" ht="15">
      <c r="A1656" s="202" t="str">
        <f>IF(Table1[[#This Row],[LIBRARY ID]]="","",CONCATENATE('Sample information'!B$16," #1"," ",Table1[[#This Row],[DATE SAMPLE DELIVERY]]))</f>
        <v/>
      </c>
      <c r="B1656" s="202" t="str">
        <f>IF(Table1[[#This Row],[LIBRARY ID]]="","",CONCATENATE('Sample information'!B$16,"-",Table1[[#This Row],[LIBRARY ID]]))</f>
        <v/>
      </c>
      <c r="C1656" s="194"/>
      <c r="D1656" s="194"/>
      <c r="E1656" s="194"/>
      <c r="F1656" s="204" t="s">
        <v>547</v>
      </c>
      <c r="G1656" s="194"/>
      <c r="H1656" s="194"/>
      <c r="I1656" s="194"/>
      <c r="J1656" s="194"/>
      <c r="K1656" s="194"/>
      <c r="L1656" s="202" t="str">
        <f>IF(Table1[[#This Row],[INDEX CATEGORY]]="",CONCATENATE("Custom (",Table1[[#This Row],[CUSTOM INDEX]],")"),IF(Table1[[#This Row],[INDEX CATEGORY]]="No index","Custom (None)",INDEX(Index!$C$3:$X$230,MATCH(Table1[[#This Row],[INDEX NUMBER]],Index!$B$3:$B$230,0),MATCH(Table1[[#This Row],[INDEX CATEGORY]],Index!$C$2:$X$2,0))))</f>
        <v>Custom ()</v>
      </c>
      <c r="M1656" s="205"/>
      <c r="N1656" s="206" t="s">
        <v>5</v>
      </c>
      <c r="O1656" s="205" t="s">
        <v>40</v>
      </c>
      <c r="P1656" s="210" t="str">
        <f>IF(Table1[[#This Row],[LIBRARY ID]]="","",Table1[[#This Row],[VOLUME]])</f>
        <v/>
      </c>
      <c r="Q1656" s="210" t="str">
        <f>IF(Table1[[#This Row],[LIBRARY ID]]="","",Table1[[#This Row],[CONCENTRATION]]*Table1[[#This Row],[VOLUME]])</f>
        <v/>
      </c>
      <c r="R1656" s="196" t="s">
        <v>986</v>
      </c>
      <c r="S1656" s="207" t="str">
        <f>IF(Table1[[#This Row],[LIBRARY ID]]="","",CONCATENATE('Sample information'!$B$16,"_",Table1[[#This Row],[PLATE]],"_org_",Table1[[#This Row],[DATE SAMPLE DELIVERY]]))</f>
        <v/>
      </c>
      <c r="T1656" s="121" t="str">
        <f>IF(Table1[[#This Row],[DATE SAMPLE DELIVERY]]="","",(CONCATENATE(20,LEFT(Table1[[#This Row],[DATE SAMPLE DELIVERY]],2),"-",(MID(Table1[[#This Row],[DATE SAMPLE DELIVERY]],3,2)),"-",(RIGHT(Table1[[#This Row],[DATE SAMPLE DELIVERY]],2)))))</f>
        <v/>
      </c>
      <c r="U1656" s="122" t="str">
        <f>IF(Table1[[#This Row],[LIBRARY ID]]="","",IF('Sample information'!$B$22="","RML",'Sample information'!$B$22))</f>
        <v/>
      </c>
      <c r="V1656" s="121" t="s">
        <v>280</v>
      </c>
      <c r="W1656" s="195"/>
      <c r="X1656" s="195"/>
      <c r="Y1656" s="197"/>
      <c r="Z1656" s="197"/>
      <c r="AA1656" s="198"/>
      <c r="AB1656" s="197"/>
      <c r="AC1656" s="199"/>
      <c r="AD1656" s="200"/>
      <c r="AE1656" s="201"/>
      <c r="AF1656" s="195"/>
      <c r="AG1656" s="121"/>
      <c r="AH1656" s="121"/>
      <c r="AI1656" s="121"/>
      <c r="AJ1656" s="121"/>
      <c r="AK1656" s="121"/>
      <c r="AL1656" s="121"/>
      <c r="AM1656" s="121"/>
      <c r="AN1656" s="121"/>
      <c r="AO1656" s="121"/>
      <c r="AP1656" s="121"/>
      <c r="AQ1656" s="121"/>
      <c r="AR1656" s="121"/>
      <c r="AS1656" s="121"/>
      <c r="AT1656" s="121"/>
      <c r="AU1656" s="121"/>
      <c r="AV1656" s="121"/>
      <c r="AW1656" s="121"/>
      <c r="AX1656" s="121"/>
      <c r="AY1656" s="121"/>
      <c r="AZ1656" s="121"/>
      <c r="BA1656" s="121"/>
      <c r="BB1656" s="121"/>
      <c r="BC1656" s="121"/>
      <c r="BD1656" s="121"/>
      <c r="BE1656" s="121"/>
    </row>
    <row r="1657" spans="1:57" s="122" customFormat="1" ht="15">
      <c r="A1657" s="202" t="str">
        <f>IF(Table1[[#This Row],[LIBRARY ID]]="","",CONCATENATE('Sample information'!B$16," #1"," ",Table1[[#This Row],[DATE SAMPLE DELIVERY]]))</f>
        <v/>
      </c>
      <c r="B1657" s="202" t="str">
        <f>IF(Table1[[#This Row],[LIBRARY ID]]="","",CONCATENATE('Sample information'!B$16,"-",Table1[[#This Row],[LIBRARY ID]]))</f>
        <v/>
      </c>
      <c r="C1657" s="194"/>
      <c r="D1657" s="194"/>
      <c r="E1657" s="194"/>
      <c r="F1657" s="204" t="s">
        <v>547</v>
      </c>
      <c r="G1657" s="194"/>
      <c r="H1657" s="194"/>
      <c r="I1657" s="194"/>
      <c r="J1657" s="194"/>
      <c r="K1657" s="194"/>
      <c r="L1657" s="202" t="str">
        <f>IF(Table1[[#This Row],[INDEX CATEGORY]]="",CONCATENATE("Custom (",Table1[[#This Row],[CUSTOM INDEX]],")"),IF(Table1[[#This Row],[INDEX CATEGORY]]="No index","Custom (None)",INDEX(Index!$C$3:$X$230,MATCH(Table1[[#This Row],[INDEX NUMBER]],Index!$B$3:$B$230,0),MATCH(Table1[[#This Row],[INDEX CATEGORY]],Index!$C$2:$X$2,0))))</f>
        <v>Custom ()</v>
      </c>
      <c r="M1657" s="205"/>
      <c r="N1657" s="206" t="s">
        <v>5</v>
      </c>
      <c r="O1657" s="205" t="s">
        <v>41</v>
      </c>
      <c r="P1657" s="210" t="str">
        <f>IF(Table1[[#This Row],[LIBRARY ID]]="","",Table1[[#This Row],[VOLUME]])</f>
        <v/>
      </c>
      <c r="Q1657" s="210" t="str">
        <f>IF(Table1[[#This Row],[LIBRARY ID]]="","",Table1[[#This Row],[CONCENTRATION]]*Table1[[#This Row],[VOLUME]])</f>
        <v/>
      </c>
      <c r="R1657" s="196" t="s">
        <v>986</v>
      </c>
      <c r="S1657" s="207" t="str">
        <f>IF(Table1[[#This Row],[LIBRARY ID]]="","",CONCATENATE('Sample information'!$B$16,"_",Table1[[#This Row],[PLATE]],"_org_",Table1[[#This Row],[DATE SAMPLE DELIVERY]]))</f>
        <v/>
      </c>
      <c r="T1657" s="121" t="str">
        <f>IF(Table1[[#This Row],[DATE SAMPLE DELIVERY]]="","",(CONCATENATE(20,LEFT(Table1[[#This Row],[DATE SAMPLE DELIVERY]],2),"-",(MID(Table1[[#This Row],[DATE SAMPLE DELIVERY]],3,2)),"-",(RIGHT(Table1[[#This Row],[DATE SAMPLE DELIVERY]],2)))))</f>
        <v/>
      </c>
      <c r="U1657" s="122" t="str">
        <f>IF(Table1[[#This Row],[LIBRARY ID]]="","",IF('Sample information'!$B$22="","RML",'Sample information'!$B$22))</f>
        <v/>
      </c>
      <c r="V1657" s="121" t="s">
        <v>280</v>
      </c>
      <c r="W1657" s="195"/>
      <c r="X1657" s="195"/>
      <c r="Y1657" s="197"/>
      <c r="Z1657" s="197"/>
      <c r="AA1657" s="198"/>
      <c r="AB1657" s="197"/>
      <c r="AC1657" s="199"/>
      <c r="AD1657" s="200"/>
      <c r="AE1657" s="201"/>
      <c r="AF1657" s="195"/>
      <c r="AG1657" s="121"/>
      <c r="AH1657" s="121"/>
      <c r="AI1657" s="121"/>
      <c r="AJ1657" s="121"/>
      <c r="AK1657" s="121"/>
      <c r="AL1657" s="121"/>
      <c r="AM1657" s="121"/>
      <c r="AN1657" s="121"/>
      <c r="AO1657" s="121"/>
      <c r="AP1657" s="121"/>
      <c r="AQ1657" s="121"/>
      <c r="AR1657" s="121"/>
      <c r="AS1657" s="121"/>
      <c r="AT1657" s="121"/>
      <c r="AU1657" s="121"/>
      <c r="AV1657" s="121"/>
      <c r="AW1657" s="121"/>
      <c r="AX1657" s="121"/>
      <c r="AY1657" s="121"/>
      <c r="AZ1657" s="121"/>
      <c r="BA1657" s="121"/>
      <c r="BB1657" s="121"/>
      <c r="BC1657" s="121"/>
      <c r="BD1657" s="121"/>
      <c r="BE1657" s="121"/>
    </row>
    <row r="1658" spans="1:57" s="122" customFormat="1" ht="15">
      <c r="A1658" s="202" t="str">
        <f>IF(Table1[[#This Row],[LIBRARY ID]]="","",CONCATENATE('Sample information'!B$16," #1"," ",Table1[[#This Row],[DATE SAMPLE DELIVERY]]))</f>
        <v/>
      </c>
      <c r="B1658" s="202" t="str">
        <f>IF(Table1[[#This Row],[LIBRARY ID]]="","",CONCATENATE('Sample information'!B$16,"-",Table1[[#This Row],[LIBRARY ID]]))</f>
        <v/>
      </c>
      <c r="C1658" s="194"/>
      <c r="D1658" s="194"/>
      <c r="E1658" s="194"/>
      <c r="F1658" s="204" t="s">
        <v>547</v>
      </c>
      <c r="G1658" s="194"/>
      <c r="H1658" s="194"/>
      <c r="I1658" s="194"/>
      <c r="J1658" s="194"/>
      <c r="K1658" s="194"/>
      <c r="L1658" s="202" t="str">
        <f>IF(Table1[[#This Row],[INDEX CATEGORY]]="",CONCATENATE("Custom (",Table1[[#This Row],[CUSTOM INDEX]],")"),IF(Table1[[#This Row],[INDEX CATEGORY]]="No index","Custom (None)",INDEX(Index!$C$3:$X$230,MATCH(Table1[[#This Row],[INDEX NUMBER]],Index!$B$3:$B$230,0),MATCH(Table1[[#This Row],[INDEX CATEGORY]],Index!$C$2:$X$2,0))))</f>
        <v>Custom ()</v>
      </c>
      <c r="M1658" s="205"/>
      <c r="N1658" s="206" t="s">
        <v>5</v>
      </c>
      <c r="O1658" s="205" t="s">
        <v>42</v>
      </c>
      <c r="P1658" s="210" t="str">
        <f>IF(Table1[[#This Row],[LIBRARY ID]]="","",Table1[[#This Row],[VOLUME]])</f>
        <v/>
      </c>
      <c r="Q1658" s="210" t="str">
        <f>IF(Table1[[#This Row],[LIBRARY ID]]="","",Table1[[#This Row],[CONCENTRATION]]*Table1[[#This Row],[VOLUME]])</f>
        <v/>
      </c>
      <c r="R1658" s="196" t="s">
        <v>986</v>
      </c>
      <c r="S1658" s="207" t="str">
        <f>IF(Table1[[#This Row],[LIBRARY ID]]="","",CONCATENATE('Sample information'!$B$16,"_",Table1[[#This Row],[PLATE]],"_org_",Table1[[#This Row],[DATE SAMPLE DELIVERY]]))</f>
        <v/>
      </c>
      <c r="T1658" s="121" t="str">
        <f>IF(Table1[[#This Row],[DATE SAMPLE DELIVERY]]="","",(CONCATENATE(20,LEFT(Table1[[#This Row],[DATE SAMPLE DELIVERY]],2),"-",(MID(Table1[[#This Row],[DATE SAMPLE DELIVERY]],3,2)),"-",(RIGHT(Table1[[#This Row],[DATE SAMPLE DELIVERY]],2)))))</f>
        <v/>
      </c>
      <c r="U1658" s="122" t="str">
        <f>IF(Table1[[#This Row],[LIBRARY ID]]="","",IF('Sample information'!$B$22="","RML",'Sample information'!$B$22))</f>
        <v/>
      </c>
      <c r="V1658" s="121" t="s">
        <v>280</v>
      </c>
      <c r="W1658" s="195"/>
      <c r="X1658" s="195"/>
      <c r="Y1658" s="197"/>
      <c r="Z1658" s="197"/>
      <c r="AA1658" s="198"/>
      <c r="AB1658" s="197"/>
      <c r="AC1658" s="199"/>
      <c r="AD1658" s="200"/>
      <c r="AE1658" s="201"/>
      <c r="AF1658" s="195"/>
      <c r="AG1658" s="121"/>
      <c r="AH1658" s="121"/>
      <c r="AI1658" s="121"/>
      <c r="AJ1658" s="121"/>
      <c r="AK1658" s="121"/>
      <c r="AL1658" s="121"/>
      <c r="AM1658" s="121"/>
      <c r="AN1658" s="121"/>
      <c r="AO1658" s="121"/>
      <c r="AP1658" s="121"/>
      <c r="AQ1658" s="121"/>
      <c r="AR1658" s="121"/>
      <c r="AS1658" s="121"/>
      <c r="AT1658" s="121"/>
      <c r="AU1658" s="121"/>
      <c r="AV1658" s="121"/>
      <c r="AW1658" s="121"/>
      <c r="AX1658" s="121"/>
      <c r="AY1658" s="121"/>
      <c r="AZ1658" s="121"/>
      <c r="BA1658" s="121"/>
      <c r="BB1658" s="121"/>
      <c r="BC1658" s="121"/>
      <c r="BD1658" s="121"/>
      <c r="BE1658" s="121"/>
    </row>
    <row r="1659" spans="1:57" s="122" customFormat="1" ht="15">
      <c r="A1659" s="202" t="str">
        <f>IF(Table1[[#This Row],[LIBRARY ID]]="","",CONCATENATE('Sample information'!B$16," #1"," ",Table1[[#This Row],[DATE SAMPLE DELIVERY]]))</f>
        <v/>
      </c>
      <c r="B1659" s="202" t="str">
        <f>IF(Table1[[#This Row],[LIBRARY ID]]="","",CONCATENATE('Sample information'!B$16,"-",Table1[[#This Row],[LIBRARY ID]]))</f>
        <v/>
      </c>
      <c r="C1659" s="194"/>
      <c r="D1659" s="194"/>
      <c r="E1659" s="194"/>
      <c r="F1659" s="204" t="s">
        <v>547</v>
      </c>
      <c r="G1659" s="194"/>
      <c r="H1659" s="194"/>
      <c r="I1659" s="194"/>
      <c r="J1659" s="194"/>
      <c r="K1659" s="194"/>
      <c r="L1659" s="202" t="str">
        <f>IF(Table1[[#This Row],[INDEX CATEGORY]]="",CONCATENATE("Custom (",Table1[[#This Row],[CUSTOM INDEX]],")"),IF(Table1[[#This Row],[INDEX CATEGORY]]="No index","Custom (None)",INDEX(Index!$C$3:$X$230,MATCH(Table1[[#This Row],[INDEX NUMBER]],Index!$B$3:$B$230,0),MATCH(Table1[[#This Row],[INDEX CATEGORY]],Index!$C$2:$X$2,0))))</f>
        <v>Custom ()</v>
      </c>
      <c r="M1659" s="205"/>
      <c r="N1659" s="206" t="s">
        <v>5</v>
      </c>
      <c r="O1659" s="205" t="s">
        <v>43</v>
      </c>
      <c r="P1659" s="210" t="str">
        <f>IF(Table1[[#This Row],[LIBRARY ID]]="","",Table1[[#This Row],[VOLUME]])</f>
        <v/>
      </c>
      <c r="Q1659" s="210" t="str">
        <f>IF(Table1[[#This Row],[LIBRARY ID]]="","",Table1[[#This Row],[CONCENTRATION]]*Table1[[#This Row],[VOLUME]])</f>
        <v/>
      </c>
      <c r="R1659" s="196" t="s">
        <v>986</v>
      </c>
      <c r="S1659" s="207" t="str">
        <f>IF(Table1[[#This Row],[LIBRARY ID]]="","",CONCATENATE('Sample information'!$B$16,"_",Table1[[#This Row],[PLATE]],"_org_",Table1[[#This Row],[DATE SAMPLE DELIVERY]]))</f>
        <v/>
      </c>
      <c r="T1659" s="121" t="str">
        <f>IF(Table1[[#This Row],[DATE SAMPLE DELIVERY]]="","",(CONCATENATE(20,LEFT(Table1[[#This Row],[DATE SAMPLE DELIVERY]],2),"-",(MID(Table1[[#This Row],[DATE SAMPLE DELIVERY]],3,2)),"-",(RIGHT(Table1[[#This Row],[DATE SAMPLE DELIVERY]],2)))))</f>
        <v/>
      </c>
      <c r="U1659" s="122" t="str">
        <f>IF(Table1[[#This Row],[LIBRARY ID]]="","",IF('Sample information'!$B$22="","RML",'Sample information'!$B$22))</f>
        <v/>
      </c>
      <c r="V1659" s="121" t="s">
        <v>280</v>
      </c>
      <c r="W1659" s="195"/>
      <c r="X1659" s="195"/>
      <c r="Y1659" s="197"/>
      <c r="Z1659" s="197"/>
      <c r="AA1659" s="198"/>
      <c r="AB1659" s="197"/>
      <c r="AC1659" s="199"/>
      <c r="AD1659" s="200"/>
      <c r="AE1659" s="201"/>
      <c r="AF1659" s="195"/>
      <c r="AG1659" s="121"/>
      <c r="AH1659" s="121"/>
      <c r="AI1659" s="121"/>
      <c r="AJ1659" s="121"/>
      <c r="AK1659" s="121"/>
      <c r="AL1659" s="121"/>
      <c r="AM1659" s="121"/>
      <c r="AN1659" s="121"/>
      <c r="AO1659" s="121"/>
      <c r="AP1659" s="121"/>
      <c r="AQ1659" s="121"/>
      <c r="AR1659" s="121"/>
      <c r="AS1659" s="121"/>
      <c r="AT1659" s="121"/>
      <c r="AU1659" s="121"/>
      <c r="AV1659" s="121"/>
      <c r="AW1659" s="121"/>
      <c r="AX1659" s="121"/>
      <c r="AY1659" s="121"/>
      <c r="AZ1659" s="121"/>
      <c r="BA1659" s="121"/>
      <c r="BB1659" s="121"/>
      <c r="BC1659" s="121"/>
      <c r="BD1659" s="121"/>
      <c r="BE1659" s="121"/>
    </row>
    <row r="1660" spans="1:57" s="122" customFormat="1" ht="15">
      <c r="A1660" s="202" t="str">
        <f>IF(Table1[[#This Row],[LIBRARY ID]]="","",CONCATENATE('Sample information'!B$16," #1"," ",Table1[[#This Row],[DATE SAMPLE DELIVERY]]))</f>
        <v/>
      </c>
      <c r="B1660" s="202" t="str">
        <f>IF(Table1[[#This Row],[LIBRARY ID]]="","",CONCATENATE('Sample information'!B$16,"-",Table1[[#This Row],[LIBRARY ID]]))</f>
        <v/>
      </c>
      <c r="C1660" s="194"/>
      <c r="D1660" s="194"/>
      <c r="E1660" s="194"/>
      <c r="F1660" s="204" t="s">
        <v>547</v>
      </c>
      <c r="G1660" s="194"/>
      <c r="H1660" s="194"/>
      <c r="I1660" s="194"/>
      <c r="J1660" s="194"/>
      <c r="K1660" s="194"/>
      <c r="L1660" s="202" t="str">
        <f>IF(Table1[[#This Row],[INDEX CATEGORY]]="",CONCATENATE("Custom (",Table1[[#This Row],[CUSTOM INDEX]],")"),IF(Table1[[#This Row],[INDEX CATEGORY]]="No index","Custom (None)",INDEX(Index!$C$3:$X$230,MATCH(Table1[[#This Row],[INDEX NUMBER]],Index!$B$3:$B$230,0),MATCH(Table1[[#This Row],[INDEX CATEGORY]],Index!$C$2:$X$2,0))))</f>
        <v>Custom ()</v>
      </c>
      <c r="M1660" s="205"/>
      <c r="N1660" s="206" t="s">
        <v>5</v>
      </c>
      <c r="O1660" s="205" t="s">
        <v>44</v>
      </c>
      <c r="P1660" s="210" t="str">
        <f>IF(Table1[[#This Row],[LIBRARY ID]]="","",Table1[[#This Row],[VOLUME]])</f>
        <v/>
      </c>
      <c r="Q1660" s="210" t="str">
        <f>IF(Table1[[#This Row],[LIBRARY ID]]="","",Table1[[#This Row],[CONCENTRATION]]*Table1[[#This Row],[VOLUME]])</f>
        <v/>
      </c>
      <c r="R1660" s="196" t="s">
        <v>986</v>
      </c>
      <c r="S1660" s="207" t="str">
        <f>IF(Table1[[#This Row],[LIBRARY ID]]="","",CONCATENATE('Sample information'!$B$16,"_",Table1[[#This Row],[PLATE]],"_org_",Table1[[#This Row],[DATE SAMPLE DELIVERY]]))</f>
        <v/>
      </c>
      <c r="T1660" s="121" t="str">
        <f>IF(Table1[[#This Row],[DATE SAMPLE DELIVERY]]="","",(CONCATENATE(20,LEFT(Table1[[#This Row],[DATE SAMPLE DELIVERY]],2),"-",(MID(Table1[[#This Row],[DATE SAMPLE DELIVERY]],3,2)),"-",(RIGHT(Table1[[#This Row],[DATE SAMPLE DELIVERY]],2)))))</f>
        <v/>
      </c>
      <c r="U1660" s="122" t="str">
        <f>IF(Table1[[#This Row],[LIBRARY ID]]="","",IF('Sample information'!$B$22="","RML",'Sample information'!$B$22))</f>
        <v/>
      </c>
      <c r="V1660" s="121" t="s">
        <v>280</v>
      </c>
      <c r="W1660" s="195"/>
      <c r="X1660" s="195"/>
      <c r="Y1660" s="197"/>
      <c r="Z1660" s="197"/>
      <c r="AA1660" s="198"/>
      <c r="AB1660" s="197"/>
      <c r="AC1660" s="199"/>
      <c r="AD1660" s="200"/>
      <c r="AE1660" s="201"/>
      <c r="AF1660" s="195"/>
      <c r="AG1660" s="121"/>
      <c r="AH1660" s="121"/>
      <c r="AI1660" s="121"/>
      <c r="AJ1660" s="121"/>
      <c r="AK1660" s="121"/>
      <c r="AL1660" s="121"/>
      <c r="AM1660" s="121"/>
      <c r="AN1660" s="121"/>
      <c r="AO1660" s="121"/>
      <c r="AP1660" s="121"/>
      <c r="AQ1660" s="121"/>
      <c r="AR1660" s="121"/>
      <c r="AS1660" s="121"/>
      <c r="AT1660" s="121"/>
      <c r="AU1660" s="121"/>
      <c r="AV1660" s="121"/>
      <c r="AW1660" s="121"/>
      <c r="AX1660" s="121"/>
      <c r="AY1660" s="121"/>
      <c r="AZ1660" s="121"/>
      <c r="BA1660" s="121"/>
      <c r="BB1660" s="121"/>
      <c r="BC1660" s="121"/>
      <c r="BD1660" s="121"/>
      <c r="BE1660" s="121"/>
    </row>
    <row r="1661" spans="1:57" s="122" customFormat="1" ht="15">
      <c r="A1661" s="202" t="str">
        <f>IF(Table1[[#This Row],[LIBRARY ID]]="","",CONCATENATE('Sample information'!B$16," #1"," ",Table1[[#This Row],[DATE SAMPLE DELIVERY]]))</f>
        <v/>
      </c>
      <c r="B1661" s="202" t="str">
        <f>IF(Table1[[#This Row],[LIBRARY ID]]="","",CONCATENATE('Sample information'!B$16,"-",Table1[[#This Row],[LIBRARY ID]]))</f>
        <v/>
      </c>
      <c r="C1661" s="194"/>
      <c r="D1661" s="194"/>
      <c r="E1661" s="194"/>
      <c r="F1661" s="204" t="s">
        <v>547</v>
      </c>
      <c r="G1661" s="194"/>
      <c r="H1661" s="194"/>
      <c r="I1661" s="194"/>
      <c r="J1661" s="194"/>
      <c r="K1661" s="194"/>
      <c r="L1661" s="202" t="str">
        <f>IF(Table1[[#This Row],[INDEX CATEGORY]]="",CONCATENATE("Custom (",Table1[[#This Row],[CUSTOM INDEX]],")"),IF(Table1[[#This Row],[INDEX CATEGORY]]="No index","Custom (None)",INDEX(Index!$C$3:$X$230,MATCH(Table1[[#This Row],[INDEX NUMBER]],Index!$B$3:$B$230,0),MATCH(Table1[[#This Row],[INDEX CATEGORY]],Index!$C$2:$X$2,0))))</f>
        <v>Custom ()</v>
      </c>
      <c r="M1661" s="205"/>
      <c r="N1661" s="206" t="s">
        <v>5</v>
      </c>
      <c r="O1661" s="205" t="s">
        <v>45</v>
      </c>
      <c r="P1661" s="210" t="str">
        <f>IF(Table1[[#This Row],[LIBRARY ID]]="","",Table1[[#This Row],[VOLUME]])</f>
        <v/>
      </c>
      <c r="Q1661" s="210" t="str">
        <f>IF(Table1[[#This Row],[LIBRARY ID]]="","",Table1[[#This Row],[CONCENTRATION]]*Table1[[#This Row],[VOLUME]])</f>
        <v/>
      </c>
      <c r="R1661" s="196" t="s">
        <v>986</v>
      </c>
      <c r="S1661" s="207" t="str">
        <f>IF(Table1[[#This Row],[LIBRARY ID]]="","",CONCATENATE('Sample information'!$B$16,"_",Table1[[#This Row],[PLATE]],"_org_",Table1[[#This Row],[DATE SAMPLE DELIVERY]]))</f>
        <v/>
      </c>
      <c r="T1661" s="121" t="str">
        <f>IF(Table1[[#This Row],[DATE SAMPLE DELIVERY]]="","",(CONCATENATE(20,LEFT(Table1[[#This Row],[DATE SAMPLE DELIVERY]],2),"-",(MID(Table1[[#This Row],[DATE SAMPLE DELIVERY]],3,2)),"-",(RIGHT(Table1[[#This Row],[DATE SAMPLE DELIVERY]],2)))))</f>
        <v/>
      </c>
      <c r="U1661" s="122" t="str">
        <f>IF(Table1[[#This Row],[LIBRARY ID]]="","",IF('Sample information'!$B$22="","RML",'Sample information'!$B$22))</f>
        <v/>
      </c>
      <c r="V1661" s="121" t="s">
        <v>280</v>
      </c>
      <c r="W1661" s="195"/>
      <c r="X1661" s="195"/>
      <c r="Y1661" s="197"/>
      <c r="Z1661" s="197"/>
      <c r="AA1661" s="198"/>
      <c r="AB1661" s="197"/>
      <c r="AC1661" s="199"/>
      <c r="AD1661" s="200"/>
      <c r="AE1661" s="201"/>
      <c r="AF1661" s="195"/>
      <c r="AG1661" s="121"/>
      <c r="AH1661" s="121"/>
      <c r="AI1661" s="121"/>
      <c r="AJ1661" s="121"/>
      <c r="AK1661" s="121"/>
      <c r="AL1661" s="121"/>
      <c r="AM1661" s="121"/>
      <c r="AN1661" s="121"/>
      <c r="AO1661" s="121"/>
      <c r="AP1661" s="121"/>
      <c r="AQ1661" s="121"/>
      <c r="AR1661" s="121"/>
      <c r="AS1661" s="121"/>
      <c r="AT1661" s="121"/>
      <c r="AU1661" s="121"/>
      <c r="AV1661" s="121"/>
      <c r="AW1661" s="121"/>
      <c r="AX1661" s="121"/>
      <c r="AY1661" s="121"/>
      <c r="AZ1661" s="121"/>
      <c r="BA1661" s="121"/>
      <c r="BB1661" s="121"/>
      <c r="BC1661" s="121"/>
      <c r="BD1661" s="121"/>
      <c r="BE1661" s="121"/>
    </row>
    <row r="1662" spans="1:57" s="122" customFormat="1" ht="15">
      <c r="A1662" s="202" t="str">
        <f>IF(Table1[[#This Row],[LIBRARY ID]]="","",CONCATENATE('Sample information'!B$16," #1"," ",Table1[[#This Row],[DATE SAMPLE DELIVERY]]))</f>
        <v/>
      </c>
      <c r="B1662" s="202" t="str">
        <f>IF(Table1[[#This Row],[LIBRARY ID]]="","",CONCATENATE('Sample information'!B$16,"-",Table1[[#This Row],[LIBRARY ID]]))</f>
        <v/>
      </c>
      <c r="C1662" s="194"/>
      <c r="D1662" s="194"/>
      <c r="E1662" s="194"/>
      <c r="F1662" s="204" t="s">
        <v>547</v>
      </c>
      <c r="G1662" s="194"/>
      <c r="H1662" s="194"/>
      <c r="I1662" s="194"/>
      <c r="J1662" s="194"/>
      <c r="K1662" s="194"/>
      <c r="L1662" s="202" t="str">
        <f>IF(Table1[[#This Row],[INDEX CATEGORY]]="",CONCATENATE("Custom (",Table1[[#This Row],[CUSTOM INDEX]],")"),IF(Table1[[#This Row],[INDEX CATEGORY]]="No index","Custom (None)",INDEX(Index!$C$3:$X$230,MATCH(Table1[[#This Row],[INDEX NUMBER]],Index!$B$3:$B$230,0),MATCH(Table1[[#This Row],[INDEX CATEGORY]],Index!$C$2:$X$2,0))))</f>
        <v>Custom ()</v>
      </c>
      <c r="M1662" s="205"/>
      <c r="N1662" s="206" t="s">
        <v>5</v>
      </c>
      <c r="O1662" s="205" t="s">
        <v>46</v>
      </c>
      <c r="P1662" s="210" t="str">
        <f>IF(Table1[[#This Row],[LIBRARY ID]]="","",Table1[[#This Row],[VOLUME]])</f>
        <v/>
      </c>
      <c r="Q1662" s="210" t="str">
        <f>IF(Table1[[#This Row],[LIBRARY ID]]="","",Table1[[#This Row],[CONCENTRATION]]*Table1[[#This Row],[VOLUME]])</f>
        <v/>
      </c>
      <c r="R1662" s="196" t="s">
        <v>986</v>
      </c>
      <c r="S1662" s="207" t="str">
        <f>IF(Table1[[#This Row],[LIBRARY ID]]="","",CONCATENATE('Sample information'!$B$16,"_",Table1[[#This Row],[PLATE]],"_org_",Table1[[#This Row],[DATE SAMPLE DELIVERY]]))</f>
        <v/>
      </c>
      <c r="T1662" s="121" t="str">
        <f>IF(Table1[[#This Row],[DATE SAMPLE DELIVERY]]="","",(CONCATENATE(20,LEFT(Table1[[#This Row],[DATE SAMPLE DELIVERY]],2),"-",(MID(Table1[[#This Row],[DATE SAMPLE DELIVERY]],3,2)),"-",(RIGHT(Table1[[#This Row],[DATE SAMPLE DELIVERY]],2)))))</f>
        <v/>
      </c>
      <c r="U1662" s="122" t="str">
        <f>IF(Table1[[#This Row],[LIBRARY ID]]="","",IF('Sample information'!$B$22="","RML",'Sample information'!$B$22))</f>
        <v/>
      </c>
      <c r="V1662" s="121" t="s">
        <v>280</v>
      </c>
      <c r="W1662" s="195"/>
      <c r="X1662" s="195"/>
      <c r="Y1662" s="197"/>
      <c r="Z1662" s="197"/>
      <c r="AA1662" s="198"/>
      <c r="AB1662" s="197"/>
      <c r="AC1662" s="199"/>
      <c r="AD1662" s="200"/>
      <c r="AE1662" s="201"/>
      <c r="AF1662" s="195"/>
      <c r="AG1662" s="121"/>
      <c r="AH1662" s="121"/>
      <c r="AI1662" s="121"/>
      <c r="AJ1662" s="121"/>
      <c r="AK1662" s="121"/>
      <c r="AL1662" s="121"/>
      <c r="AM1662" s="121"/>
      <c r="AN1662" s="121"/>
      <c r="AO1662" s="121"/>
      <c r="AP1662" s="121"/>
      <c r="AQ1662" s="121"/>
      <c r="AR1662" s="121"/>
      <c r="AS1662" s="121"/>
      <c r="AT1662" s="121"/>
      <c r="AU1662" s="121"/>
      <c r="AV1662" s="121"/>
      <c r="AW1662" s="121"/>
      <c r="AX1662" s="121"/>
      <c r="AY1662" s="121"/>
      <c r="AZ1662" s="121"/>
      <c r="BA1662" s="121"/>
      <c r="BB1662" s="121"/>
      <c r="BC1662" s="121"/>
      <c r="BD1662" s="121"/>
      <c r="BE1662" s="121"/>
    </row>
    <row r="1663" spans="1:57" s="122" customFormat="1" ht="15">
      <c r="A1663" s="202" t="str">
        <f>IF(Table1[[#This Row],[LIBRARY ID]]="","",CONCATENATE('Sample information'!B$16," #1"," ",Table1[[#This Row],[DATE SAMPLE DELIVERY]]))</f>
        <v/>
      </c>
      <c r="B1663" s="202" t="str">
        <f>IF(Table1[[#This Row],[LIBRARY ID]]="","",CONCATENATE('Sample information'!B$16,"-",Table1[[#This Row],[LIBRARY ID]]))</f>
        <v/>
      </c>
      <c r="C1663" s="194"/>
      <c r="D1663" s="194"/>
      <c r="E1663" s="194"/>
      <c r="F1663" s="204" t="s">
        <v>547</v>
      </c>
      <c r="G1663" s="194"/>
      <c r="H1663" s="194"/>
      <c r="I1663" s="194"/>
      <c r="J1663" s="194"/>
      <c r="K1663" s="194"/>
      <c r="L1663" s="202" t="str">
        <f>IF(Table1[[#This Row],[INDEX CATEGORY]]="",CONCATENATE("Custom (",Table1[[#This Row],[CUSTOM INDEX]],")"),IF(Table1[[#This Row],[INDEX CATEGORY]]="No index","Custom (None)",INDEX(Index!$C$3:$X$230,MATCH(Table1[[#This Row],[INDEX NUMBER]],Index!$B$3:$B$230,0),MATCH(Table1[[#This Row],[INDEX CATEGORY]],Index!$C$2:$X$2,0))))</f>
        <v>Custom ()</v>
      </c>
      <c r="M1663" s="205"/>
      <c r="N1663" s="206" t="s">
        <v>5</v>
      </c>
      <c r="O1663" s="205" t="s">
        <v>47</v>
      </c>
      <c r="P1663" s="210" t="str">
        <f>IF(Table1[[#This Row],[LIBRARY ID]]="","",Table1[[#This Row],[VOLUME]])</f>
        <v/>
      </c>
      <c r="Q1663" s="210" t="str">
        <f>IF(Table1[[#This Row],[LIBRARY ID]]="","",Table1[[#This Row],[CONCENTRATION]]*Table1[[#This Row],[VOLUME]])</f>
        <v/>
      </c>
      <c r="R1663" s="196" t="s">
        <v>986</v>
      </c>
      <c r="S1663" s="207" t="str">
        <f>IF(Table1[[#This Row],[LIBRARY ID]]="","",CONCATENATE('Sample information'!$B$16,"_",Table1[[#This Row],[PLATE]],"_org_",Table1[[#This Row],[DATE SAMPLE DELIVERY]]))</f>
        <v/>
      </c>
      <c r="T1663" s="121" t="str">
        <f>IF(Table1[[#This Row],[DATE SAMPLE DELIVERY]]="","",(CONCATENATE(20,LEFT(Table1[[#This Row],[DATE SAMPLE DELIVERY]],2),"-",(MID(Table1[[#This Row],[DATE SAMPLE DELIVERY]],3,2)),"-",(RIGHT(Table1[[#This Row],[DATE SAMPLE DELIVERY]],2)))))</f>
        <v/>
      </c>
      <c r="U1663" s="122" t="str">
        <f>IF(Table1[[#This Row],[LIBRARY ID]]="","",IF('Sample information'!$B$22="","RML",'Sample information'!$B$22))</f>
        <v/>
      </c>
      <c r="V1663" s="121" t="s">
        <v>280</v>
      </c>
      <c r="W1663" s="195"/>
      <c r="X1663" s="195"/>
      <c r="Y1663" s="197"/>
      <c r="Z1663" s="197"/>
      <c r="AA1663" s="198"/>
      <c r="AB1663" s="197"/>
      <c r="AC1663" s="199"/>
      <c r="AD1663" s="200"/>
      <c r="AE1663" s="201"/>
      <c r="AF1663" s="195"/>
      <c r="AG1663" s="121"/>
      <c r="AH1663" s="121"/>
      <c r="AI1663" s="121"/>
      <c r="AJ1663" s="121"/>
      <c r="AK1663" s="121"/>
      <c r="AL1663" s="121"/>
      <c r="AM1663" s="121"/>
      <c r="AN1663" s="121"/>
      <c r="AO1663" s="121"/>
      <c r="AP1663" s="121"/>
      <c r="AQ1663" s="121"/>
      <c r="AR1663" s="121"/>
      <c r="AS1663" s="121"/>
      <c r="AT1663" s="121"/>
      <c r="AU1663" s="121"/>
      <c r="AV1663" s="121"/>
      <c r="AW1663" s="121"/>
      <c r="AX1663" s="121"/>
      <c r="AY1663" s="121"/>
      <c r="AZ1663" s="121"/>
      <c r="BA1663" s="121"/>
      <c r="BB1663" s="121"/>
      <c r="BC1663" s="121"/>
      <c r="BD1663" s="121"/>
      <c r="BE1663" s="121"/>
    </row>
    <row r="1664" spans="1:57" s="122" customFormat="1" ht="15">
      <c r="A1664" s="202" t="str">
        <f>IF(Table1[[#This Row],[LIBRARY ID]]="","",CONCATENATE('Sample information'!B$16," #1"," ",Table1[[#This Row],[DATE SAMPLE DELIVERY]]))</f>
        <v/>
      </c>
      <c r="B1664" s="202" t="str">
        <f>IF(Table1[[#This Row],[LIBRARY ID]]="","",CONCATENATE('Sample information'!B$16,"-",Table1[[#This Row],[LIBRARY ID]]))</f>
        <v/>
      </c>
      <c r="C1664" s="194"/>
      <c r="D1664" s="194"/>
      <c r="E1664" s="194"/>
      <c r="F1664" s="204" t="s">
        <v>547</v>
      </c>
      <c r="G1664" s="194"/>
      <c r="H1664" s="194"/>
      <c r="I1664" s="194"/>
      <c r="J1664" s="194"/>
      <c r="K1664" s="194"/>
      <c r="L1664" s="202" t="str">
        <f>IF(Table1[[#This Row],[INDEX CATEGORY]]="",CONCATENATE("Custom (",Table1[[#This Row],[CUSTOM INDEX]],")"),IF(Table1[[#This Row],[INDEX CATEGORY]]="No index","Custom (None)",INDEX(Index!$C$3:$X$230,MATCH(Table1[[#This Row],[INDEX NUMBER]],Index!$B$3:$B$230,0),MATCH(Table1[[#This Row],[INDEX CATEGORY]],Index!$C$2:$X$2,0))))</f>
        <v>Custom ()</v>
      </c>
      <c r="M1664" s="205"/>
      <c r="N1664" s="206" t="s">
        <v>5</v>
      </c>
      <c r="O1664" s="205" t="s">
        <v>48</v>
      </c>
      <c r="P1664" s="210" t="str">
        <f>IF(Table1[[#This Row],[LIBRARY ID]]="","",Table1[[#This Row],[VOLUME]])</f>
        <v/>
      </c>
      <c r="Q1664" s="210" t="str">
        <f>IF(Table1[[#This Row],[LIBRARY ID]]="","",Table1[[#This Row],[CONCENTRATION]]*Table1[[#This Row],[VOLUME]])</f>
        <v/>
      </c>
      <c r="R1664" s="196" t="s">
        <v>986</v>
      </c>
      <c r="S1664" s="207" t="str">
        <f>IF(Table1[[#This Row],[LIBRARY ID]]="","",CONCATENATE('Sample information'!$B$16,"_",Table1[[#This Row],[PLATE]],"_org_",Table1[[#This Row],[DATE SAMPLE DELIVERY]]))</f>
        <v/>
      </c>
      <c r="T1664" s="121" t="str">
        <f>IF(Table1[[#This Row],[DATE SAMPLE DELIVERY]]="","",(CONCATENATE(20,LEFT(Table1[[#This Row],[DATE SAMPLE DELIVERY]],2),"-",(MID(Table1[[#This Row],[DATE SAMPLE DELIVERY]],3,2)),"-",(RIGHT(Table1[[#This Row],[DATE SAMPLE DELIVERY]],2)))))</f>
        <v/>
      </c>
      <c r="U1664" s="122" t="str">
        <f>IF(Table1[[#This Row],[LIBRARY ID]]="","",IF('Sample information'!$B$22="","RML",'Sample information'!$B$22))</f>
        <v/>
      </c>
      <c r="V1664" s="121" t="s">
        <v>280</v>
      </c>
      <c r="W1664" s="195"/>
      <c r="X1664" s="195"/>
      <c r="Y1664" s="197"/>
      <c r="Z1664" s="197"/>
      <c r="AA1664" s="198"/>
      <c r="AB1664" s="197"/>
      <c r="AC1664" s="199"/>
      <c r="AD1664" s="200"/>
      <c r="AE1664" s="201"/>
      <c r="AF1664" s="195"/>
      <c r="AG1664" s="121"/>
      <c r="AH1664" s="121"/>
      <c r="AI1664" s="121"/>
      <c r="AJ1664" s="121"/>
      <c r="AK1664" s="121"/>
      <c r="AL1664" s="121"/>
      <c r="AM1664" s="121"/>
      <c r="AN1664" s="121"/>
      <c r="AO1664" s="121"/>
      <c r="AP1664" s="121"/>
      <c r="AQ1664" s="121"/>
      <c r="AR1664" s="121"/>
      <c r="AS1664" s="121"/>
      <c r="AT1664" s="121"/>
      <c r="AU1664" s="121"/>
      <c r="AV1664" s="121"/>
      <c r="AW1664" s="121"/>
      <c r="AX1664" s="121"/>
      <c r="AY1664" s="121"/>
      <c r="AZ1664" s="121"/>
      <c r="BA1664" s="121"/>
      <c r="BB1664" s="121"/>
      <c r="BC1664" s="121"/>
      <c r="BD1664" s="121"/>
      <c r="BE1664" s="121"/>
    </row>
    <row r="1665" spans="1:57" s="122" customFormat="1" ht="15">
      <c r="A1665" s="202" t="str">
        <f>IF(Table1[[#This Row],[LIBRARY ID]]="","",CONCATENATE('Sample information'!B$16," #1"," ",Table1[[#This Row],[DATE SAMPLE DELIVERY]]))</f>
        <v/>
      </c>
      <c r="B1665" s="202" t="str">
        <f>IF(Table1[[#This Row],[LIBRARY ID]]="","",CONCATENATE('Sample information'!B$16,"-",Table1[[#This Row],[LIBRARY ID]]))</f>
        <v/>
      </c>
      <c r="C1665" s="194"/>
      <c r="D1665" s="194"/>
      <c r="E1665" s="194"/>
      <c r="F1665" s="204" t="s">
        <v>547</v>
      </c>
      <c r="G1665" s="194"/>
      <c r="H1665" s="194"/>
      <c r="I1665" s="194"/>
      <c r="J1665" s="194"/>
      <c r="K1665" s="194"/>
      <c r="L1665" s="202" t="str">
        <f>IF(Table1[[#This Row],[INDEX CATEGORY]]="",CONCATENATE("Custom (",Table1[[#This Row],[CUSTOM INDEX]],")"),IF(Table1[[#This Row],[INDEX CATEGORY]]="No index","Custom (None)",INDEX(Index!$C$3:$X$230,MATCH(Table1[[#This Row],[INDEX NUMBER]],Index!$B$3:$B$230,0),MATCH(Table1[[#This Row],[INDEX CATEGORY]],Index!$C$2:$X$2,0))))</f>
        <v>Custom ()</v>
      </c>
      <c r="M1665" s="205"/>
      <c r="N1665" s="206" t="s">
        <v>5</v>
      </c>
      <c r="O1665" s="205" t="s">
        <v>49</v>
      </c>
      <c r="P1665" s="210" t="str">
        <f>IF(Table1[[#This Row],[LIBRARY ID]]="","",Table1[[#This Row],[VOLUME]])</f>
        <v/>
      </c>
      <c r="Q1665" s="210" t="str">
        <f>IF(Table1[[#This Row],[LIBRARY ID]]="","",Table1[[#This Row],[CONCENTRATION]]*Table1[[#This Row],[VOLUME]])</f>
        <v/>
      </c>
      <c r="R1665" s="196" t="s">
        <v>986</v>
      </c>
      <c r="S1665" s="207" t="str">
        <f>IF(Table1[[#This Row],[LIBRARY ID]]="","",CONCATENATE('Sample information'!$B$16,"_",Table1[[#This Row],[PLATE]],"_org_",Table1[[#This Row],[DATE SAMPLE DELIVERY]]))</f>
        <v/>
      </c>
      <c r="T1665" s="121" t="str">
        <f>IF(Table1[[#This Row],[DATE SAMPLE DELIVERY]]="","",(CONCATENATE(20,LEFT(Table1[[#This Row],[DATE SAMPLE DELIVERY]],2),"-",(MID(Table1[[#This Row],[DATE SAMPLE DELIVERY]],3,2)),"-",(RIGHT(Table1[[#This Row],[DATE SAMPLE DELIVERY]],2)))))</f>
        <v/>
      </c>
      <c r="U1665" s="122" t="str">
        <f>IF(Table1[[#This Row],[LIBRARY ID]]="","",IF('Sample information'!$B$22="","RML",'Sample information'!$B$22))</f>
        <v/>
      </c>
      <c r="V1665" s="121" t="s">
        <v>280</v>
      </c>
      <c r="W1665" s="195"/>
      <c r="X1665" s="195"/>
      <c r="Y1665" s="197"/>
      <c r="Z1665" s="197"/>
      <c r="AA1665" s="198"/>
      <c r="AB1665" s="197"/>
      <c r="AC1665" s="199"/>
      <c r="AD1665" s="200"/>
      <c r="AE1665" s="201"/>
      <c r="AF1665" s="195"/>
      <c r="AG1665" s="121"/>
      <c r="AH1665" s="121"/>
      <c r="AI1665" s="121"/>
      <c r="AJ1665" s="121"/>
      <c r="AK1665" s="121"/>
      <c r="AL1665" s="121"/>
      <c r="AM1665" s="121"/>
      <c r="AN1665" s="121"/>
      <c r="AO1665" s="121"/>
      <c r="AP1665" s="121"/>
      <c r="AQ1665" s="121"/>
      <c r="AR1665" s="121"/>
      <c r="AS1665" s="121"/>
      <c r="AT1665" s="121"/>
      <c r="AU1665" s="121"/>
      <c r="AV1665" s="121"/>
      <c r="AW1665" s="121"/>
      <c r="AX1665" s="121"/>
      <c r="AY1665" s="121"/>
      <c r="AZ1665" s="121"/>
      <c r="BA1665" s="121"/>
      <c r="BB1665" s="121"/>
      <c r="BC1665" s="121"/>
      <c r="BD1665" s="121"/>
      <c r="BE1665" s="121"/>
    </row>
    <row r="1666" spans="1:57" s="122" customFormat="1" ht="15">
      <c r="A1666" s="202" t="str">
        <f>IF(Table1[[#This Row],[LIBRARY ID]]="","",CONCATENATE('Sample information'!B$16," #1"," ",Table1[[#This Row],[DATE SAMPLE DELIVERY]]))</f>
        <v/>
      </c>
      <c r="B1666" s="202" t="str">
        <f>IF(Table1[[#This Row],[LIBRARY ID]]="","",CONCATENATE('Sample information'!B$16,"-",Table1[[#This Row],[LIBRARY ID]]))</f>
        <v/>
      </c>
      <c r="C1666" s="194"/>
      <c r="D1666" s="194"/>
      <c r="E1666" s="194"/>
      <c r="F1666" s="204" t="s">
        <v>547</v>
      </c>
      <c r="G1666" s="194"/>
      <c r="H1666" s="194"/>
      <c r="I1666" s="194"/>
      <c r="J1666" s="194"/>
      <c r="K1666" s="194"/>
      <c r="L1666" s="202" t="str">
        <f>IF(Table1[[#This Row],[INDEX CATEGORY]]="",CONCATENATE("Custom (",Table1[[#This Row],[CUSTOM INDEX]],")"),IF(Table1[[#This Row],[INDEX CATEGORY]]="No index","Custom (None)",INDEX(Index!$C$3:$X$230,MATCH(Table1[[#This Row],[INDEX NUMBER]],Index!$B$3:$B$230,0),MATCH(Table1[[#This Row],[INDEX CATEGORY]],Index!$C$2:$X$2,0))))</f>
        <v>Custom ()</v>
      </c>
      <c r="M1666" s="205"/>
      <c r="N1666" s="206" t="s">
        <v>5</v>
      </c>
      <c r="O1666" s="205" t="s">
        <v>50</v>
      </c>
      <c r="P1666" s="210" t="str">
        <f>IF(Table1[[#This Row],[LIBRARY ID]]="","",Table1[[#This Row],[VOLUME]])</f>
        <v/>
      </c>
      <c r="Q1666" s="210" t="str">
        <f>IF(Table1[[#This Row],[LIBRARY ID]]="","",Table1[[#This Row],[CONCENTRATION]]*Table1[[#This Row],[VOLUME]])</f>
        <v/>
      </c>
      <c r="R1666" s="196" t="s">
        <v>986</v>
      </c>
      <c r="S1666" s="207" t="str">
        <f>IF(Table1[[#This Row],[LIBRARY ID]]="","",CONCATENATE('Sample information'!$B$16,"_",Table1[[#This Row],[PLATE]],"_org_",Table1[[#This Row],[DATE SAMPLE DELIVERY]]))</f>
        <v/>
      </c>
      <c r="T1666" s="121" t="str">
        <f>IF(Table1[[#This Row],[DATE SAMPLE DELIVERY]]="","",(CONCATENATE(20,LEFT(Table1[[#This Row],[DATE SAMPLE DELIVERY]],2),"-",(MID(Table1[[#This Row],[DATE SAMPLE DELIVERY]],3,2)),"-",(RIGHT(Table1[[#This Row],[DATE SAMPLE DELIVERY]],2)))))</f>
        <v/>
      </c>
      <c r="U1666" s="122" t="str">
        <f>IF(Table1[[#This Row],[LIBRARY ID]]="","",IF('Sample information'!$B$22="","RML",'Sample information'!$B$22))</f>
        <v/>
      </c>
      <c r="V1666" s="121" t="s">
        <v>280</v>
      </c>
      <c r="W1666" s="195"/>
      <c r="X1666" s="195"/>
      <c r="Y1666" s="197"/>
      <c r="Z1666" s="197"/>
      <c r="AA1666" s="198"/>
      <c r="AB1666" s="197"/>
      <c r="AC1666" s="199"/>
      <c r="AD1666" s="200"/>
      <c r="AE1666" s="201"/>
      <c r="AF1666" s="195"/>
      <c r="AG1666" s="121"/>
      <c r="AH1666" s="121"/>
      <c r="AI1666" s="121"/>
      <c r="AJ1666" s="121"/>
      <c r="AK1666" s="121"/>
      <c r="AL1666" s="121"/>
      <c r="AM1666" s="121"/>
      <c r="AN1666" s="121"/>
      <c r="AO1666" s="121"/>
      <c r="AP1666" s="121"/>
      <c r="AQ1666" s="121"/>
      <c r="AR1666" s="121"/>
      <c r="AS1666" s="121"/>
      <c r="AT1666" s="121"/>
      <c r="AU1666" s="121"/>
      <c r="AV1666" s="121"/>
      <c r="AW1666" s="121"/>
      <c r="AX1666" s="121"/>
      <c r="AY1666" s="121"/>
      <c r="AZ1666" s="121"/>
      <c r="BA1666" s="121"/>
      <c r="BB1666" s="121"/>
      <c r="BC1666" s="121"/>
      <c r="BD1666" s="121"/>
      <c r="BE1666" s="121"/>
    </row>
    <row r="1667" spans="1:57" s="122" customFormat="1" ht="15">
      <c r="A1667" s="202" t="str">
        <f>IF(Table1[[#This Row],[LIBRARY ID]]="","",CONCATENATE('Sample information'!B$16," #1"," ",Table1[[#This Row],[DATE SAMPLE DELIVERY]]))</f>
        <v/>
      </c>
      <c r="B1667" s="202" t="str">
        <f>IF(Table1[[#This Row],[LIBRARY ID]]="","",CONCATENATE('Sample information'!B$16,"-",Table1[[#This Row],[LIBRARY ID]]))</f>
        <v/>
      </c>
      <c r="C1667" s="194"/>
      <c r="D1667" s="194"/>
      <c r="E1667" s="194"/>
      <c r="F1667" s="204" t="s">
        <v>547</v>
      </c>
      <c r="G1667" s="194"/>
      <c r="H1667" s="194"/>
      <c r="I1667" s="194"/>
      <c r="J1667" s="194"/>
      <c r="K1667" s="194"/>
      <c r="L1667" s="202" t="str">
        <f>IF(Table1[[#This Row],[INDEX CATEGORY]]="",CONCATENATE("Custom (",Table1[[#This Row],[CUSTOM INDEX]],")"),IF(Table1[[#This Row],[INDEX CATEGORY]]="No index","Custom (None)",INDEX(Index!$C$3:$X$230,MATCH(Table1[[#This Row],[INDEX NUMBER]],Index!$B$3:$B$230,0),MATCH(Table1[[#This Row],[INDEX CATEGORY]],Index!$C$2:$X$2,0))))</f>
        <v>Custom ()</v>
      </c>
      <c r="M1667" s="205"/>
      <c r="N1667" s="206" t="s">
        <v>5</v>
      </c>
      <c r="O1667" s="205" t="s">
        <v>51</v>
      </c>
      <c r="P1667" s="210" t="str">
        <f>IF(Table1[[#This Row],[LIBRARY ID]]="","",Table1[[#This Row],[VOLUME]])</f>
        <v/>
      </c>
      <c r="Q1667" s="210" t="str">
        <f>IF(Table1[[#This Row],[LIBRARY ID]]="","",Table1[[#This Row],[CONCENTRATION]]*Table1[[#This Row],[VOLUME]])</f>
        <v/>
      </c>
      <c r="R1667" s="196" t="s">
        <v>986</v>
      </c>
      <c r="S1667" s="207" t="str">
        <f>IF(Table1[[#This Row],[LIBRARY ID]]="","",CONCATENATE('Sample information'!$B$16,"_",Table1[[#This Row],[PLATE]],"_org_",Table1[[#This Row],[DATE SAMPLE DELIVERY]]))</f>
        <v/>
      </c>
      <c r="T1667" s="121" t="str">
        <f>IF(Table1[[#This Row],[DATE SAMPLE DELIVERY]]="","",(CONCATENATE(20,LEFT(Table1[[#This Row],[DATE SAMPLE DELIVERY]],2),"-",(MID(Table1[[#This Row],[DATE SAMPLE DELIVERY]],3,2)),"-",(RIGHT(Table1[[#This Row],[DATE SAMPLE DELIVERY]],2)))))</f>
        <v/>
      </c>
      <c r="U1667" s="122" t="str">
        <f>IF(Table1[[#This Row],[LIBRARY ID]]="","",IF('Sample information'!$B$22="","RML",'Sample information'!$B$22))</f>
        <v/>
      </c>
      <c r="V1667" s="121" t="s">
        <v>280</v>
      </c>
      <c r="W1667" s="195"/>
      <c r="X1667" s="195"/>
      <c r="Y1667" s="197"/>
      <c r="Z1667" s="197"/>
      <c r="AA1667" s="198"/>
      <c r="AB1667" s="197"/>
      <c r="AC1667" s="199"/>
      <c r="AD1667" s="200"/>
      <c r="AE1667" s="201"/>
      <c r="AF1667" s="195"/>
      <c r="AG1667" s="121"/>
      <c r="AH1667" s="121"/>
      <c r="AI1667" s="121"/>
      <c r="AJ1667" s="121"/>
      <c r="AK1667" s="121"/>
      <c r="AL1667" s="121"/>
      <c r="AM1667" s="121"/>
      <c r="AN1667" s="121"/>
      <c r="AO1667" s="121"/>
      <c r="AP1667" s="121"/>
      <c r="AQ1667" s="121"/>
      <c r="AR1667" s="121"/>
      <c r="AS1667" s="121"/>
      <c r="AT1667" s="121"/>
      <c r="AU1667" s="121"/>
      <c r="AV1667" s="121"/>
      <c r="AW1667" s="121"/>
      <c r="AX1667" s="121"/>
      <c r="AY1667" s="121"/>
      <c r="AZ1667" s="121"/>
      <c r="BA1667" s="121"/>
      <c r="BB1667" s="121"/>
      <c r="BC1667" s="121"/>
      <c r="BD1667" s="121"/>
      <c r="BE1667" s="121"/>
    </row>
    <row r="1668" spans="1:57" s="122" customFormat="1" ht="15">
      <c r="A1668" s="202" t="str">
        <f>IF(Table1[[#This Row],[LIBRARY ID]]="","",CONCATENATE('Sample information'!B$16," #1"," ",Table1[[#This Row],[DATE SAMPLE DELIVERY]]))</f>
        <v/>
      </c>
      <c r="B1668" s="202" t="str">
        <f>IF(Table1[[#This Row],[LIBRARY ID]]="","",CONCATENATE('Sample information'!B$16,"-",Table1[[#This Row],[LIBRARY ID]]))</f>
        <v/>
      </c>
      <c r="C1668" s="194"/>
      <c r="D1668" s="194"/>
      <c r="E1668" s="194"/>
      <c r="F1668" s="204" t="s">
        <v>547</v>
      </c>
      <c r="G1668" s="194"/>
      <c r="H1668" s="194"/>
      <c r="I1668" s="194"/>
      <c r="J1668" s="194"/>
      <c r="K1668" s="194"/>
      <c r="L1668" s="202" t="str">
        <f>IF(Table1[[#This Row],[INDEX CATEGORY]]="",CONCATENATE("Custom (",Table1[[#This Row],[CUSTOM INDEX]],")"),IF(Table1[[#This Row],[INDEX CATEGORY]]="No index","Custom (None)",INDEX(Index!$C$3:$X$230,MATCH(Table1[[#This Row],[INDEX NUMBER]],Index!$B$3:$B$230,0),MATCH(Table1[[#This Row],[INDEX CATEGORY]],Index!$C$2:$X$2,0))))</f>
        <v>Custom ()</v>
      </c>
      <c r="M1668" s="205"/>
      <c r="N1668" s="206" t="s">
        <v>5</v>
      </c>
      <c r="O1668" s="205" t="s">
        <v>52</v>
      </c>
      <c r="P1668" s="210" t="str">
        <f>IF(Table1[[#This Row],[LIBRARY ID]]="","",Table1[[#This Row],[VOLUME]])</f>
        <v/>
      </c>
      <c r="Q1668" s="210" t="str">
        <f>IF(Table1[[#This Row],[LIBRARY ID]]="","",Table1[[#This Row],[CONCENTRATION]]*Table1[[#This Row],[VOLUME]])</f>
        <v/>
      </c>
      <c r="R1668" s="196" t="s">
        <v>986</v>
      </c>
      <c r="S1668" s="207" t="str">
        <f>IF(Table1[[#This Row],[LIBRARY ID]]="","",CONCATENATE('Sample information'!$B$16,"_",Table1[[#This Row],[PLATE]],"_org_",Table1[[#This Row],[DATE SAMPLE DELIVERY]]))</f>
        <v/>
      </c>
      <c r="T1668" s="121" t="str">
        <f>IF(Table1[[#This Row],[DATE SAMPLE DELIVERY]]="","",(CONCATENATE(20,LEFT(Table1[[#This Row],[DATE SAMPLE DELIVERY]],2),"-",(MID(Table1[[#This Row],[DATE SAMPLE DELIVERY]],3,2)),"-",(RIGHT(Table1[[#This Row],[DATE SAMPLE DELIVERY]],2)))))</f>
        <v/>
      </c>
      <c r="U1668" s="122" t="str">
        <f>IF(Table1[[#This Row],[LIBRARY ID]]="","",IF('Sample information'!$B$22="","RML",'Sample information'!$B$22))</f>
        <v/>
      </c>
      <c r="V1668" s="121" t="s">
        <v>280</v>
      </c>
      <c r="W1668" s="195"/>
      <c r="X1668" s="195"/>
      <c r="Y1668" s="197"/>
      <c r="Z1668" s="197"/>
      <c r="AA1668" s="198"/>
      <c r="AB1668" s="197"/>
      <c r="AC1668" s="199"/>
      <c r="AD1668" s="200"/>
      <c r="AE1668" s="201"/>
      <c r="AF1668" s="195"/>
      <c r="AG1668" s="121"/>
      <c r="AH1668" s="121"/>
      <c r="AI1668" s="121"/>
      <c r="AJ1668" s="121"/>
      <c r="AK1668" s="121"/>
      <c r="AL1668" s="121"/>
      <c r="AM1668" s="121"/>
      <c r="AN1668" s="121"/>
      <c r="AO1668" s="121"/>
      <c r="AP1668" s="121"/>
      <c r="AQ1668" s="121"/>
      <c r="AR1668" s="121"/>
      <c r="AS1668" s="121"/>
      <c r="AT1668" s="121"/>
      <c r="AU1668" s="121"/>
      <c r="AV1668" s="121"/>
      <c r="AW1668" s="121"/>
      <c r="AX1668" s="121"/>
      <c r="AY1668" s="121"/>
      <c r="AZ1668" s="121"/>
      <c r="BA1668" s="121"/>
      <c r="BB1668" s="121"/>
      <c r="BC1668" s="121"/>
      <c r="BD1668" s="121"/>
      <c r="BE1668" s="121"/>
    </row>
    <row r="1669" spans="1:57" s="122" customFormat="1" ht="15">
      <c r="A1669" s="202" t="str">
        <f>IF(Table1[[#This Row],[LIBRARY ID]]="","",CONCATENATE('Sample information'!B$16," #1"," ",Table1[[#This Row],[DATE SAMPLE DELIVERY]]))</f>
        <v/>
      </c>
      <c r="B1669" s="202" t="str">
        <f>IF(Table1[[#This Row],[LIBRARY ID]]="","",CONCATENATE('Sample information'!B$16,"-",Table1[[#This Row],[LIBRARY ID]]))</f>
        <v/>
      </c>
      <c r="C1669" s="194"/>
      <c r="D1669" s="194"/>
      <c r="E1669" s="194"/>
      <c r="F1669" s="204" t="s">
        <v>547</v>
      </c>
      <c r="G1669" s="194"/>
      <c r="H1669" s="194"/>
      <c r="I1669" s="194"/>
      <c r="J1669" s="194"/>
      <c r="K1669" s="194"/>
      <c r="L1669" s="202" t="str">
        <f>IF(Table1[[#This Row],[INDEX CATEGORY]]="",CONCATENATE("Custom (",Table1[[#This Row],[CUSTOM INDEX]],")"),IF(Table1[[#This Row],[INDEX CATEGORY]]="No index","Custom (None)",INDEX(Index!$C$3:$X$230,MATCH(Table1[[#This Row],[INDEX NUMBER]],Index!$B$3:$B$230,0),MATCH(Table1[[#This Row],[INDEX CATEGORY]],Index!$C$2:$X$2,0))))</f>
        <v>Custom ()</v>
      </c>
      <c r="M1669" s="205"/>
      <c r="N1669" s="206" t="s">
        <v>5</v>
      </c>
      <c r="O1669" s="205" t="s">
        <v>53</v>
      </c>
      <c r="P1669" s="210" t="str">
        <f>IF(Table1[[#This Row],[LIBRARY ID]]="","",Table1[[#This Row],[VOLUME]])</f>
        <v/>
      </c>
      <c r="Q1669" s="210" t="str">
        <f>IF(Table1[[#This Row],[LIBRARY ID]]="","",Table1[[#This Row],[CONCENTRATION]]*Table1[[#This Row],[VOLUME]])</f>
        <v/>
      </c>
      <c r="R1669" s="196" t="s">
        <v>986</v>
      </c>
      <c r="S1669" s="207" t="str">
        <f>IF(Table1[[#This Row],[LIBRARY ID]]="","",CONCATENATE('Sample information'!$B$16,"_",Table1[[#This Row],[PLATE]],"_org_",Table1[[#This Row],[DATE SAMPLE DELIVERY]]))</f>
        <v/>
      </c>
      <c r="T1669" s="121" t="str">
        <f>IF(Table1[[#This Row],[DATE SAMPLE DELIVERY]]="","",(CONCATENATE(20,LEFT(Table1[[#This Row],[DATE SAMPLE DELIVERY]],2),"-",(MID(Table1[[#This Row],[DATE SAMPLE DELIVERY]],3,2)),"-",(RIGHT(Table1[[#This Row],[DATE SAMPLE DELIVERY]],2)))))</f>
        <v/>
      </c>
      <c r="U1669" s="122" t="str">
        <f>IF(Table1[[#This Row],[LIBRARY ID]]="","",IF('Sample information'!$B$22="","RML",'Sample information'!$B$22))</f>
        <v/>
      </c>
      <c r="V1669" s="121" t="s">
        <v>280</v>
      </c>
      <c r="W1669" s="195"/>
      <c r="X1669" s="195"/>
      <c r="Y1669" s="197"/>
      <c r="Z1669" s="197"/>
      <c r="AA1669" s="198"/>
      <c r="AB1669" s="197"/>
      <c r="AC1669" s="199"/>
      <c r="AD1669" s="200"/>
      <c r="AE1669" s="201"/>
      <c r="AF1669" s="195"/>
      <c r="AG1669" s="121"/>
      <c r="AH1669" s="121"/>
      <c r="AI1669" s="121"/>
      <c r="AJ1669" s="121"/>
      <c r="AK1669" s="121"/>
      <c r="AL1669" s="121"/>
      <c r="AM1669" s="121"/>
      <c r="AN1669" s="121"/>
      <c r="AO1669" s="121"/>
      <c r="AP1669" s="121"/>
      <c r="AQ1669" s="121"/>
      <c r="AR1669" s="121"/>
      <c r="AS1669" s="121"/>
      <c r="AT1669" s="121"/>
      <c r="AU1669" s="121"/>
      <c r="AV1669" s="121"/>
      <c r="AW1669" s="121"/>
      <c r="AX1669" s="121"/>
      <c r="AY1669" s="121"/>
      <c r="AZ1669" s="121"/>
      <c r="BA1669" s="121"/>
      <c r="BB1669" s="121"/>
      <c r="BC1669" s="121"/>
      <c r="BD1669" s="121"/>
      <c r="BE1669" s="121"/>
    </row>
    <row r="1670" spans="1:57" s="122" customFormat="1" ht="15">
      <c r="A1670" s="202" t="str">
        <f>IF(Table1[[#This Row],[LIBRARY ID]]="","",CONCATENATE('Sample information'!B$16," #1"," ",Table1[[#This Row],[DATE SAMPLE DELIVERY]]))</f>
        <v/>
      </c>
      <c r="B1670" s="202" t="str">
        <f>IF(Table1[[#This Row],[LIBRARY ID]]="","",CONCATENATE('Sample information'!B$16,"-",Table1[[#This Row],[LIBRARY ID]]))</f>
        <v/>
      </c>
      <c r="C1670" s="194"/>
      <c r="D1670" s="194"/>
      <c r="E1670" s="194"/>
      <c r="F1670" s="204" t="s">
        <v>547</v>
      </c>
      <c r="G1670" s="194"/>
      <c r="H1670" s="194"/>
      <c r="I1670" s="194"/>
      <c r="J1670" s="194"/>
      <c r="K1670" s="194"/>
      <c r="L1670" s="202" t="str">
        <f>IF(Table1[[#This Row],[INDEX CATEGORY]]="",CONCATENATE("Custom (",Table1[[#This Row],[CUSTOM INDEX]],")"),IF(Table1[[#This Row],[INDEX CATEGORY]]="No index","Custom (None)",INDEX(Index!$C$3:$X$230,MATCH(Table1[[#This Row],[INDEX NUMBER]],Index!$B$3:$B$230,0),MATCH(Table1[[#This Row],[INDEX CATEGORY]],Index!$C$2:$X$2,0))))</f>
        <v>Custom ()</v>
      </c>
      <c r="M1670" s="205"/>
      <c r="N1670" s="206" t="s">
        <v>5</v>
      </c>
      <c r="O1670" s="205" t="s">
        <v>54</v>
      </c>
      <c r="P1670" s="210" t="str">
        <f>IF(Table1[[#This Row],[LIBRARY ID]]="","",Table1[[#This Row],[VOLUME]])</f>
        <v/>
      </c>
      <c r="Q1670" s="210" t="str">
        <f>IF(Table1[[#This Row],[LIBRARY ID]]="","",Table1[[#This Row],[CONCENTRATION]]*Table1[[#This Row],[VOLUME]])</f>
        <v/>
      </c>
      <c r="R1670" s="196" t="s">
        <v>986</v>
      </c>
      <c r="S1670" s="207" t="str">
        <f>IF(Table1[[#This Row],[LIBRARY ID]]="","",CONCATENATE('Sample information'!$B$16,"_",Table1[[#This Row],[PLATE]],"_org_",Table1[[#This Row],[DATE SAMPLE DELIVERY]]))</f>
        <v/>
      </c>
      <c r="T1670" s="121" t="str">
        <f>IF(Table1[[#This Row],[DATE SAMPLE DELIVERY]]="","",(CONCATENATE(20,LEFT(Table1[[#This Row],[DATE SAMPLE DELIVERY]],2),"-",(MID(Table1[[#This Row],[DATE SAMPLE DELIVERY]],3,2)),"-",(RIGHT(Table1[[#This Row],[DATE SAMPLE DELIVERY]],2)))))</f>
        <v/>
      </c>
      <c r="U1670" s="122" t="str">
        <f>IF(Table1[[#This Row],[LIBRARY ID]]="","",IF('Sample information'!$B$22="","RML",'Sample information'!$B$22))</f>
        <v/>
      </c>
      <c r="V1670" s="121" t="s">
        <v>280</v>
      </c>
      <c r="W1670" s="195"/>
      <c r="X1670" s="195"/>
      <c r="Y1670" s="197"/>
      <c r="Z1670" s="197"/>
      <c r="AA1670" s="198"/>
      <c r="AB1670" s="197"/>
      <c r="AC1670" s="199"/>
      <c r="AD1670" s="200"/>
      <c r="AE1670" s="201"/>
      <c r="AF1670" s="195"/>
      <c r="AG1670" s="121"/>
      <c r="AH1670" s="121"/>
      <c r="AI1670" s="121"/>
      <c r="AJ1670" s="121"/>
      <c r="AK1670" s="121"/>
      <c r="AL1670" s="121"/>
      <c r="AM1670" s="121"/>
      <c r="AN1670" s="121"/>
      <c r="AO1670" s="121"/>
      <c r="AP1670" s="121"/>
      <c r="AQ1670" s="121"/>
      <c r="AR1670" s="121"/>
      <c r="AS1670" s="121"/>
      <c r="AT1670" s="121"/>
      <c r="AU1670" s="121"/>
      <c r="AV1670" s="121"/>
      <c r="AW1670" s="121"/>
      <c r="AX1670" s="121"/>
      <c r="AY1670" s="121"/>
      <c r="AZ1670" s="121"/>
      <c r="BA1670" s="121"/>
      <c r="BB1670" s="121"/>
      <c r="BC1670" s="121"/>
      <c r="BD1670" s="121"/>
      <c r="BE1670" s="121"/>
    </row>
    <row r="1671" spans="1:57" s="122" customFormat="1" ht="15">
      <c r="A1671" s="202" t="str">
        <f>IF(Table1[[#This Row],[LIBRARY ID]]="","",CONCATENATE('Sample information'!B$16," #1"," ",Table1[[#This Row],[DATE SAMPLE DELIVERY]]))</f>
        <v/>
      </c>
      <c r="B1671" s="202" t="str">
        <f>IF(Table1[[#This Row],[LIBRARY ID]]="","",CONCATENATE('Sample information'!B$16,"-",Table1[[#This Row],[LIBRARY ID]]))</f>
        <v/>
      </c>
      <c r="C1671" s="194"/>
      <c r="D1671" s="194"/>
      <c r="E1671" s="194"/>
      <c r="F1671" s="204" t="s">
        <v>547</v>
      </c>
      <c r="G1671" s="194"/>
      <c r="H1671" s="194"/>
      <c r="I1671" s="194"/>
      <c r="J1671" s="194"/>
      <c r="K1671" s="194"/>
      <c r="L1671" s="202" t="str">
        <f>IF(Table1[[#This Row],[INDEX CATEGORY]]="",CONCATENATE("Custom (",Table1[[#This Row],[CUSTOM INDEX]],")"),IF(Table1[[#This Row],[INDEX CATEGORY]]="No index","Custom (None)",INDEX(Index!$C$3:$X$230,MATCH(Table1[[#This Row],[INDEX NUMBER]],Index!$B$3:$B$230,0),MATCH(Table1[[#This Row],[INDEX CATEGORY]],Index!$C$2:$X$2,0))))</f>
        <v>Custom ()</v>
      </c>
      <c r="M1671" s="205"/>
      <c r="N1671" s="206" t="s">
        <v>5</v>
      </c>
      <c r="O1671" s="205" t="s">
        <v>55</v>
      </c>
      <c r="P1671" s="210" t="str">
        <f>IF(Table1[[#This Row],[LIBRARY ID]]="","",Table1[[#This Row],[VOLUME]])</f>
        <v/>
      </c>
      <c r="Q1671" s="210" t="str">
        <f>IF(Table1[[#This Row],[LIBRARY ID]]="","",Table1[[#This Row],[CONCENTRATION]]*Table1[[#This Row],[VOLUME]])</f>
        <v/>
      </c>
      <c r="R1671" s="196" t="s">
        <v>986</v>
      </c>
      <c r="S1671" s="207" t="str">
        <f>IF(Table1[[#This Row],[LIBRARY ID]]="","",CONCATENATE('Sample information'!$B$16,"_",Table1[[#This Row],[PLATE]],"_org_",Table1[[#This Row],[DATE SAMPLE DELIVERY]]))</f>
        <v/>
      </c>
      <c r="T1671" s="121" t="str">
        <f>IF(Table1[[#This Row],[DATE SAMPLE DELIVERY]]="","",(CONCATENATE(20,LEFT(Table1[[#This Row],[DATE SAMPLE DELIVERY]],2),"-",(MID(Table1[[#This Row],[DATE SAMPLE DELIVERY]],3,2)),"-",(RIGHT(Table1[[#This Row],[DATE SAMPLE DELIVERY]],2)))))</f>
        <v/>
      </c>
      <c r="U1671" s="122" t="str">
        <f>IF(Table1[[#This Row],[LIBRARY ID]]="","",IF('Sample information'!$B$22="","RML",'Sample information'!$B$22))</f>
        <v/>
      </c>
      <c r="V1671" s="121" t="s">
        <v>280</v>
      </c>
      <c r="W1671" s="195"/>
      <c r="X1671" s="195"/>
      <c r="Y1671" s="197"/>
      <c r="Z1671" s="197"/>
      <c r="AA1671" s="198"/>
      <c r="AB1671" s="197"/>
      <c r="AC1671" s="199"/>
      <c r="AD1671" s="200"/>
      <c r="AE1671" s="201"/>
      <c r="AF1671" s="195"/>
      <c r="AG1671" s="121"/>
      <c r="AH1671" s="121"/>
      <c r="AI1671" s="121"/>
      <c r="AJ1671" s="121"/>
      <c r="AK1671" s="121"/>
      <c r="AL1671" s="121"/>
      <c r="AM1671" s="121"/>
      <c r="AN1671" s="121"/>
      <c r="AO1671" s="121"/>
      <c r="AP1671" s="121"/>
      <c r="AQ1671" s="121"/>
      <c r="AR1671" s="121"/>
      <c r="AS1671" s="121"/>
      <c r="AT1671" s="121"/>
      <c r="AU1671" s="121"/>
      <c r="AV1671" s="121"/>
      <c r="AW1671" s="121"/>
      <c r="AX1671" s="121"/>
      <c r="AY1671" s="121"/>
      <c r="AZ1671" s="121"/>
      <c r="BA1671" s="121"/>
      <c r="BB1671" s="121"/>
      <c r="BC1671" s="121"/>
      <c r="BD1671" s="121"/>
      <c r="BE1671" s="121"/>
    </row>
    <row r="1672" spans="1:57" s="122" customFormat="1" ht="15">
      <c r="A1672" s="202" t="str">
        <f>IF(Table1[[#This Row],[LIBRARY ID]]="","",CONCATENATE('Sample information'!B$16," #1"," ",Table1[[#This Row],[DATE SAMPLE DELIVERY]]))</f>
        <v/>
      </c>
      <c r="B1672" s="202" t="str">
        <f>IF(Table1[[#This Row],[LIBRARY ID]]="","",CONCATENATE('Sample information'!B$16,"-",Table1[[#This Row],[LIBRARY ID]]))</f>
        <v/>
      </c>
      <c r="C1672" s="194"/>
      <c r="D1672" s="194"/>
      <c r="E1672" s="194"/>
      <c r="F1672" s="204" t="s">
        <v>547</v>
      </c>
      <c r="G1672" s="194"/>
      <c r="H1672" s="194"/>
      <c r="I1672" s="194"/>
      <c r="J1672" s="194"/>
      <c r="K1672" s="194"/>
      <c r="L1672" s="202" t="str">
        <f>IF(Table1[[#This Row],[INDEX CATEGORY]]="",CONCATENATE("Custom (",Table1[[#This Row],[CUSTOM INDEX]],")"),IF(Table1[[#This Row],[INDEX CATEGORY]]="No index","Custom (None)",INDEX(Index!$C$3:$X$230,MATCH(Table1[[#This Row],[INDEX NUMBER]],Index!$B$3:$B$230,0),MATCH(Table1[[#This Row],[INDEX CATEGORY]],Index!$C$2:$X$2,0))))</f>
        <v>Custom ()</v>
      </c>
      <c r="M1672" s="205"/>
      <c r="N1672" s="206" t="s">
        <v>5</v>
      </c>
      <c r="O1672" s="205" t="s">
        <v>56</v>
      </c>
      <c r="P1672" s="210" t="str">
        <f>IF(Table1[[#This Row],[LIBRARY ID]]="","",Table1[[#This Row],[VOLUME]])</f>
        <v/>
      </c>
      <c r="Q1672" s="210" t="str">
        <f>IF(Table1[[#This Row],[LIBRARY ID]]="","",Table1[[#This Row],[CONCENTRATION]]*Table1[[#This Row],[VOLUME]])</f>
        <v/>
      </c>
      <c r="R1672" s="196" t="s">
        <v>986</v>
      </c>
      <c r="S1672" s="207" t="str">
        <f>IF(Table1[[#This Row],[LIBRARY ID]]="","",CONCATENATE('Sample information'!$B$16,"_",Table1[[#This Row],[PLATE]],"_org_",Table1[[#This Row],[DATE SAMPLE DELIVERY]]))</f>
        <v/>
      </c>
      <c r="T1672" s="121" t="str">
        <f>IF(Table1[[#This Row],[DATE SAMPLE DELIVERY]]="","",(CONCATENATE(20,LEFT(Table1[[#This Row],[DATE SAMPLE DELIVERY]],2),"-",(MID(Table1[[#This Row],[DATE SAMPLE DELIVERY]],3,2)),"-",(RIGHT(Table1[[#This Row],[DATE SAMPLE DELIVERY]],2)))))</f>
        <v/>
      </c>
      <c r="U1672" s="122" t="str">
        <f>IF(Table1[[#This Row],[LIBRARY ID]]="","",IF('Sample information'!$B$22="","RML",'Sample information'!$B$22))</f>
        <v/>
      </c>
      <c r="V1672" s="121" t="s">
        <v>280</v>
      </c>
      <c r="W1672" s="195"/>
      <c r="X1672" s="195"/>
      <c r="Y1672" s="197"/>
      <c r="Z1672" s="197"/>
      <c r="AA1672" s="198"/>
      <c r="AB1672" s="197"/>
      <c r="AC1672" s="199"/>
      <c r="AD1672" s="200"/>
      <c r="AE1672" s="201"/>
      <c r="AF1672" s="195"/>
      <c r="AG1672" s="121"/>
      <c r="AH1672" s="121"/>
      <c r="AI1672" s="121"/>
      <c r="AJ1672" s="121"/>
      <c r="AK1672" s="121"/>
      <c r="AL1672" s="121"/>
      <c r="AM1672" s="121"/>
      <c r="AN1672" s="121"/>
      <c r="AO1672" s="121"/>
      <c r="AP1672" s="121"/>
      <c r="AQ1672" s="121"/>
      <c r="AR1672" s="121"/>
      <c r="AS1672" s="121"/>
      <c r="AT1672" s="121"/>
      <c r="AU1672" s="121"/>
      <c r="AV1672" s="121"/>
      <c r="AW1672" s="121"/>
      <c r="AX1672" s="121"/>
      <c r="AY1672" s="121"/>
      <c r="AZ1672" s="121"/>
      <c r="BA1672" s="121"/>
      <c r="BB1672" s="121"/>
      <c r="BC1672" s="121"/>
      <c r="BD1672" s="121"/>
      <c r="BE1672" s="121"/>
    </row>
    <row r="1673" spans="1:57" s="122" customFormat="1" ht="15">
      <c r="A1673" s="202" t="str">
        <f>IF(Table1[[#This Row],[LIBRARY ID]]="","",CONCATENATE('Sample information'!B$16," #1"," ",Table1[[#This Row],[DATE SAMPLE DELIVERY]]))</f>
        <v/>
      </c>
      <c r="B1673" s="202" t="str">
        <f>IF(Table1[[#This Row],[LIBRARY ID]]="","",CONCATENATE('Sample information'!B$16,"-",Table1[[#This Row],[LIBRARY ID]]))</f>
        <v/>
      </c>
      <c r="C1673" s="194"/>
      <c r="D1673" s="194"/>
      <c r="E1673" s="194"/>
      <c r="F1673" s="204" t="s">
        <v>547</v>
      </c>
      <c r="G1673" s="194"/>
      <c r="H1673" s="194"/>
      <c r="I1673" s="194"/>
      <c r="J1673" s="194"/>
      <c r="K1673" s="194"/>
      <c r="L1673" s="202" t="str">
        <f>IF(Table1[[#This Row],[INDEX CATEGORY]]="",CONCATENATE("Custom (",Table1[[#This Row],[CUSTOM INDEX]],")"),IF(Table1[[#This Row],[INDEX CATEGORY]]="No index","Custom (None)",INDEX(Index!$C$3:$X$230,MATCH(Table1[[#This Row],[INDEX NUMBER]],Index!$B$3:$B$230,0),MATCH(Table1[[#This Row],[INDEX CATEGORY]],Index!$C$2:$X$2,0))))</f>
        <v>Custom ()</v>
      </c>
      <c r="M1673" s="205"/>
      <c r="N1673" s="206" t="s">
        <v>5</v>
      </c>
      <c r="O1673" s="205" t="s">
        <v>57</v>
      </c>
      <c r="P1673" s="210" t="str">
        <f>IF(Table1[[#This Row],[LIBRARY ID]]="","",Table1[[#This Row],[VOLUME]])</f>
        <v/>
      </c>
      <c r="Q1673" s="210" t="str">
        <f>IF(Table1[[#This Row],[LIBRARY ID]]="","",Table1[[#This Row],[CONCENTRATION]]*Table1[[#This Row],[VOLUME]])</f>
        <v/>
      </c>
      <c r="R1673" s="196" t="s">
        <v>986</v>
      </c>
      <c r="S1673" s="207" t="str">
        <f>IF(Table1[[#This Row],[LIBRARY ID]]="","",CONCATENATE('Sample information'!$B$16,"_",Table1[[#This Row],[PLATE]],"_org_",Table1[[#This Row],[DATE SAMPLE DELIVERY]]))</f>
        <v/>
      </c>
      <c r="T1673" s="121" t="str">
        <f>IF(Table1[[#This Row],[DATE SAMPLE DELIVERY]]="","",(CONCATENATE(20,LEFT(Table1[[#This Row],[DATE SAMPLE DELIVERY]],2),"-",(MID(Table1[[#This Row],[DATE SAMPLE DELIVERY]],3,2)),"-",(RIGHT(Table1[[#This Row],[DATE SAMPLE DELIVERY]],2)))))</f>
        <v/>
      </c>
      <c r="U1673" s="122" t="str">
        <f>IF(Table1[[#This Row],[LIBRARY ID]]="","",IF('Sample information'!$B$22="","RML",'Sample information'!$B$22))</f>
        <v/>
      </c>
      <c r="V1673" s="121" t="s">
        <v>280</v>
      </c>
      <c r="W1673" s="195"/>
      <c r="X1673" s="195"/>
      <c r="Y1673" s="197"/>
      <c r="Z1673" s="197"/>
      <c r="AA1673" s="198"/>
      <c r="AB1673" s="197"/>
      <c r="AC1673" s="199"/>
      <c r="AD1673" s="200"/>
      <c r="AE1673" s="201"/>
      <c r="AF1673" s="195"/>
      <c r="AG1673" s="121"/>
      <c r="AH1673" s="121"/>
      <c r="AI1673" s="121"/>
      <c r="AJ1673" s="121"/>
      <c r="AK1673" s="121"/>
      <c r="AL1673" s="121"/>
      <c r="AM1673" s="121"/>
      <c r="AN1673" s="121"/>
      <c r="AO1673" s="121"/>
      <c r="AP1673" s="121"/>
      <c r="AQ1673" s="121"/>
      <c r="AR1673" s="121"/>
      <c r="AS1673" s="121"/>
      <c r="AT1673" s="121"/>
      <c r="AU1673" s="121"/>
      <c r="AV1673" s="121"/>
      <c r="AW1673" s="121"/>
      <c r="AX1673" s="121"/>
      <c r="AY1673" s="121"/>
      <c r="AZ1673" s="121"/>
      <c r="BA1673" s="121"/>
      <c r="BB1673" s="121"/>
      <c r="BC1673" s="121"/>
      <c r="BD1673" s="121"/>
      <c r="BE1673" s="121"/>
    </row>
    <row r="1674" spans="1:57" s="122" customFormat="1" ht="15">
      <c r="A1674" s="202" t="str">
        <f>IF(Table1[[#This Row],[LIBRARY ID]]="","",CONCATENATE('Sample information'!B$16," #1"," ",Table1[[#This Row],[DATE SAMPLE DELIVERY]]))</f>
        <v/>
      </c>
      <c r="B1674" s="202" t="str">
        <f>IF(Table1[[#This Row],[LIBRARY ID]]="","",CONCATENATE('Sample information'!B$16,"-",Table1[[#This Row],[LIBRARY ID]]))</f>
        <v/>
      </c>
      <c r="C1674" s="194"/>
      <c r="D1674" s="194"/>
      <c r="E1674" s="194"/>
      <c r="F1674" s="204" t="s">
        <v>547</v>
      </c>
      <c r="G1674" s="194"/>
      <c r="H1674" s="194"/>
      <c r="I1674" s="194"/>
      <c r="J1674" s="194"/>
      <c r="K1674" s="194"/>
      <c r="L1674" s="202" t="str">
        <f>IF(Table1[[#This Row],[INDEX CATEGORY]]="",CONCATENATE("Custom (",Table1[[#This Row],[CUSTOM INDEX]],")"),IF(Table1[[#This Row],[INDEX CATEGORY]]="No index","Custom (None)",INDEX(Index!$C$3:$X$230,MATCH(Table1[[#This Row],[INDEX NUMBER]],Index!$B$3:$B$230,0),MATCH(Table1[[#This Row],[INDEX CATEGORY]],Index!$C$2:$X$2,0))))</f>
        <v>Custom ()</v>
      </c>
      <c r="M1674" s="205"/>
      <c r="N1674" s="206" t="s">
        <v>5</v>
      </c>
      <c r="O1674" s="205" t="s">
        <v>58</v>
      </c>
      <c r="P1674" s="210" t="str">
        <f>IF(Table1[[#This Row],[LIBRARY ID]]="","",Table1[[#This Row],[VOLUME]])</f>
        <v/>
      </c>
      <c r="Q1674" s="210" t="str">
        <f>IF(Table1[[#This Row],[LIBRARY ID]]="","",Table1[[#This Row],[CONCENTRATION]]*Table1[[#This Row],[VOLUME]])</f>
        <v/>
      </c>
      <c r="R1674" s="196" t="s">
        <v>986</v>
      </c>
      <c r="S1674" s="207" t="str">
        <f>IF(Table1[[#This Row],[LIBRARY ID]]="","",CONCATENATE('Sample information'!$B$16,"_",Table1[[#This Row],[PLATE]],"_org_",Table1[[#This Row],[DATE SAMPLE DELIVERY]]))</f>
        <v/>
      </c>
      <c r="T1674" s="121" t="str">
        <f>IF(Table1[[#This Row],[DATE SAMPLE DELIVERY]]="","",(CONCATENATE(20,LEFT(Table1[[#This Row],[DATE SAMPLE DELIVERY]],2),"-",(MID(Table1[[#This Row],[DATE SAMPLE DELIVERY]],3,2)),"-",(RIGHT(Table1[[#This Row],[DATE SAMPLE DELIVERY]],2)))))</f>
        <v/>
      </c>
      <c r="U1674" s="122" t="str">
        <f>IF(Table1[[#This Row],[LIBRARY ID]]="","",IF('Sample information'!$B$22="","RML",'Sample information'!$B$22))</f>
        <v/>
      </c>
      <c r="V1674" s="121" t="s">
        <v>280</v>
      </c>
      <c r="W1674" s="195"/>
      <c r="X1674" s="195"/>
      <c r="Y1674" s="197"/>
      <c r="Z1674" s="197"/>
      <c r="AA1674" s="198"/>
      <c r="AB1674" s="197"/>
      <c r="AC1674" s="199"/>
      <c r="AD1674" s="200"/>
      <c r="AE1674" s="201"/>
      <c r="AF1674" s="195"/>
      <c r="AG1674" s="121"/>
      <c r="AH1674" s="121"/>
      <c r="AI1674" s="121"/>
      <c r="AJ1674" s="121"/>
      <c r="AK1674" s="121"/>
      <c r="AL1674" s="121"/>
      <c r="AM1674" s="121"/>
      <c r="AN1674" s="121"/>
      <c r="AO1674" s="121"/>
      <c r="AP1674" s="121"/>
      <c r="AQ1674" s="121"/>
      <c r="AR1674" s="121"/>
      <c r="AS1674" s="121"/>
      <c r="AT1674" s="121"/>
      <c r="AU1674" s="121"/>
      <c r="AV1674" s="121"/>
      <c r="AW1674" s="121"/>
      <c r="AX1674" s="121"/>
      <c r="AY1674" s="121"/>
      <c r="AZ1674" s="121"/>
      <c r="BA1674" s="121"/>
      <c r="BB1674" s="121"/>
      <c r="BC1674" s="121"/>
      <c r="BD1674" s="121"/>
      <c r="BE1674" s="121"/>
    </row>
    <row r="1675" spans="1:57" s="122" customFormat="1" ht="15">
      <c r="A1675" s="202" t="str">
        <f>IF(Table1[[#This Row],[LIBRARY ID]]="","",CONCATENATE('Sample information'!B$16," #1"," ",Table1[[#This Row],[DATE SAMPLE DELIVERY]]))</f>
        <v/>
      </c>
      <c r="B1675" s="202" t="str">
        <f>IF(Table1[[#This Row],[LIBRARY ID]]="","",CONCATENATE('Sample information'!B$16,"-",Table1[[#This Row],[LIBRARY ID]]))</f>
        <v/>
      </c>
      <c r="C1675" s="194"/>
      <c r="D1675" s="194"/>
      <c r="E1675" s="194"/>
      <c r="F1675" s="204" t="s">
        <v>547</v>
      </c>
      <c r="G1675" s="194"/>
      <c r="H1675" s="194"/>
      <c r="I1675" s="194"/>
      <c r="J1675" s="194"/>
      <c r="K1675" s="194"/>
      <c r="L1675" s="202" t="str">
        <f>IF(Table1[[#This Row],[INDEX CATEGORY]]="",CONCATENATE("Custom (",Table1[[#This Row],[CUSTOM INDEX]],")"),IF(Table1[[#This Row],[INDEX CATEGORY]]="No index","Custom (None)",INDEX(Index!$C$3:$X$230,MATCH(Table1[[#This Row],[INDEX NUMBER]],Index!$B$3:$B$230,0),MATCH(Table1[[#This Row],[INDEX CATEGORY]],Index!$C$2:$X$2,0))))</f>
        <v>Custom ()</v>
      </c>
      <c r="M1675" s="205"/>
      <c r="N1675" s="206" t="s">
        <v>5</v>
      </c>
      <c r="O1675" s="205" t="s">
        <v>59</v>
      </c>
      <c r="P1675" s="210" t="str">
        <f>IF(Table1[[#This Row],[LIBRARY ID]]="","",Table1[[#This Row],[VOLUME]])</f>
        <v/>
      </c>
      <c r="Q1675" s="210" t="str">
        <f>IF(Table1[[#This Row],[LIBRARY ID]]="","",Table1[[#This Row],[CONCENTRATION]]*Table1[[#This Row],[VOLUME]])</f>
        <v/>
      </c>
      <c r="R1675" s="196" t="s">
        <v>986</v>
      </c>
      <c r="S1675" s="207" t="str">
        <f>IF(Table1[[#This Row],[LIBRARY ID]]="","",CONCATENATE('Sample information'!$B$16,"_",Table1[[#This Row],[PLATE]],"_org_",Table1[[#This Row],[DATE SAMPLE DELIVERY]]))</f>
        <v/>
      </c>
      <c r="T1675" s="121" t="str">
        <f>IF(Table1[[#This Row],[DATE SAMPLE DELIVERY]]="","",(CONCATENATE(20,LEFT(Table1[[#This Row],[DATE SAMPLE DELIVERY]],2),"-",(MID(Table1[[#This Row],[DATE SAMPLE DELIVERY]],3,2)),"-",(RIGHT(Table1[[#This Row],[DATE SAMPLE DELIVERY]],2)))))</f>
        <v/>
      </c>
      <c r="U1675" s="122" t="str">
        <f>IF(Table1[[#This Row],[LIBRARY ID]]="","",IF('Sample information'!$B$22="","RML",'Sample information'!$B$22))</f>
        <v/>
      </c>
      <c r="V1675" s="121" t="s">
        <v>280</v>
      </c>
      <c r="W1675" s="195"/>
      <c r="X1675" s="195"/>
      <c r="Y1675" s="197"/>
      <c r="Z1675" s="197"/>
      <c r="AA1675" s="198"/>
      <c r="AB1675" s="197"/>
      <c r="AC1675" s="199"/>
      <c r="AD1675" s="200"/>
      <c r="AE1675" s="201"/>
      <c r="AF1675" s="195"/>
      <c r="AG1675" s="121"/>
      <c r="AH1675" s="121"/>
      <c r="AI1675" s="121"/>
      <c r="AJ1675" s="121"/>
      <c r="AK1675" s="121"/>
      <c r="AL1675" s="121"/>
      <c r="AM1675" s="121"/>
      <c r="AN1675" s="121"/>
      <c r="AO1675" s="121"/>
      <c r="AP1675" s="121"/>
      <c r="AQ1675" s="121"/>
      <c r="AR1675" s="121"/>
      <c r="AS1675" s="121"/>
      <c r="AT1675" s="121"/>
      <c r="AU1675" s="121"/>
      <c r="AV1675" s="121"/>
      <c r="AW1675" s="121"/>
      <c r="AX1675" s="121"/>
      <c r="AY1675" s="121"/>
      <c r="AZ1675" s="121"/>
      <c r="BA1675" s="121"/>
      <c r="BB1675" s="121"/>
      <c r="BC1675" s="121"/>
      <c r="BD1675" s="121"/>
      <c r="BE1675" s="121"/>
    </row>
    <row r="1676" spans="1:57" s="122" customFormat="1" ht="15">
      <c r="A1676" s="202" t="str">
        <f>IF(Table1[[#This Row],[LIBRARY ID]]="","",CONCATENATE('Sample information'!B$16," #1"," ",Table1[[#This Row],[DATE SAMPLE DELIVERY]]))</f>
        <v/>
      </c>
      <c r="B1676" s="202" t="str">
        <f>IF(Table1[[#This Row],[LIBRARY ID]]="","",CONCATENATE('Sample information'!B$16,"-",Table1[[#This Row],[LIBRARY ID]]))</f>
        <v/>
      </c>
      <c r="C1676" s="194"/>
      <c r="D1676" s="194"/>
      <c r="E1676" s="194"/>
      <c r="F1676" s="204" t="s">
        <v>547</v>
      </c>
      <c r="G1676" s="194"/>
      <c r="H1676" s="194"/>
      <c r="I1676" s="194"/>
      <c r="J1676" s="194"/>
      <c r="K1676" s="194"/>
      <c r="L1676" s="202" t="str">
        <f>IF(Table1[[#This Row],[INDEX CATEGORY]]="",CONCATENATE("Custom (",Table1[[#This Row],[CUSTOM INDEX]],")"),IF(Table1[[#This Row],[INDEX CATEGORY]]="No index","Custom (None)",INDEX(Index!$C$3:$X$230,MATCH(Table1[[#This Row],[INDEX NUMBER]],Index!$B$3:$B$230,0),MATCH(Table1[[#This Row],[INDEX CATEGORY]],Index!$C$2:$X$2,0))))</f>
        <v>Custom ()</v>
      </c>
      <c r="M1676" s="205"/>
      <c r="N1676" s="206" t="s">
        <v>5</v>
      </c>
      <c r="O1676" s="205" t="s">
        <v>60</v>
      </c>
      <c r="P1676" s="210" t="str">
        <f>IF(Table1[[#This Row],[LIBRARY ID]]="","",Table1[[#This Row],[VOLUME]])</f>
        <v/>
      </c>
      <c r="Q1676" s="210" t="str">
        <f>IF(Table1[[#This Row],[LIBRARY ID]]="","",Table1[[#This Row],[CONCENTRATION]]*Table1[[#This Row],[VOLUME]])</f>
        <v/>
      </c>
      <c r="R1676" s="196" t="s">
        <v>986</v>
      </c>
      <c r="S1676" s="207" t="str">
        <f>IF(Table1[[#This Row],[LIBRARY ID]]="","",CONCATENATE('Sample information'!$B$16,"_",Table1[[#This Row],[PLATE]],"_org_",Table1[[#This Row],[DATE SAMPLE DELIVERY]]))</f>
        <v/>
      </c>
      <c r="T1676" s="121" t="str">
        <f>IF(Table1[[#This Row],[DATE SAMPLE DELIVERY]]="","",(CONCATENATE(20,LEFT(Table1[[#This Row],[DATE SAMPLE DELIVERY]],2),"-",(MID(Table1[[#This Row],[DATE SAMPLE DELIVERY]],3,2)),"-",(RIGHT(Table1[[#This Row],[DATE SAMPLE DELIVERY]],2)))))</f>
        <v/>
      </c>
      <c r="U1676" s="122" t="str">
        <f>IF(Table1[[#This Row],[LIBRARY ID]]="","",IF('Sample information'!$B$22="","RML",'Sample information'!$B$22))</f>
        <v/>
      </c>
      <c r="V1676" s="121" t="s">
        <v>280</v>
      </c>
      <c r="W1676" s="195"/>
      <c r="X1676" s="195"/>
      <c r="Y1676" s="197"/>
      <c r="Z1676" s="197"/>
      <c r="AA1676" s="198"/>
      <c r="AB1676" s="197"/>
      <c r="AC1676" s="199"/>
      <c r="AD1676" s="200"/>
      <c r="AE1676" s="201"/>
      <c r="AF1676" s="195"/>
      <c r="AG1676" s="121"/>
      <c r="AH1676" s="121"/>
      <c r="AI1676" s="121"/>
      <c r="AJ1676" s="121"/>
      <c r="AK1676" s="121"/>
      <c r="AL1676" s="121"/>
      <c r="AM1676" s="121"/>
      <c r="AN1676" s="121"/>
      <c r="AO1676" s="121"/>
      <c r="AP1676" s="121"/>
      <c r="AQ1676" s="121"/>
      <c r="AR1676" s="121"/>
      <c r="AS1676" s="121"/>
      <c r="AT1676" s="121"/>
      <c r="AU1676" s="121"/>
      <c r="AV1676" s="121"/>
      <c r="AW1676" s="121"/>
      <c r="AX1676" s="121"/>
      <c r="AY1676" s="121"/>
      <c r="AZ1676" s="121"/>
      <c r="BA1676" s="121"/>
      <c r="BB1676" s="121"/>
      <c r="BC1676" s="121"/>
      <c r="BD1676" s="121"/>
      <c r="BE1676" s="121"/>
    </row>
    <row r="1677" spans="1:57" s="122" customFormat="1" ht="15">
      <c r="A1677" s="202" t="str">
        <f>IF(Table1[[#This Row],[LIBRARY ID]]="","",CONCATENATE('Sample information'!B$16," #1"," ",Table1[[#This Row],[DATE SAMPLE DELIVERY]]))</f>
        <v/>
      </c>
      <c r="B1677" s="202" t="str">
        <f>IF(Table1[[#This Row],[LIBRARY ID]]="","",CONCATENATE('Sample information'!B$16,"-",Table1[[#This Row],[LIBRARY ID]]))</f>
        <v/>
      </c>
      <c r="C1677" s="194"/>
      <c r="D1677" s="194"/>
      <c r="E1677" s="194"/>
      <c r="F1677" s="204" t="s">
        <v>547</v>
      </c>
      <c r="G1677" s="194"/>
      <c r="H1677" s="194"/>
      <c r="I1677" s="194"/>
      <c r="J1677" s="194"/>
      <c r="K1677" s="194"/>
      <c r="L1677" s="202" t="str">
        <f>IF(Table1[[#This Row],[INDEX CATEGORY]]="",CONCATENATE("Custom (",Table1[[#This Row],[CUSTOM INDEX]],")"),IF(Table1[[#This Row],[INDEX CATEGORY]]="No index","Custom (None)",INDEX(Index!$C$3:$X$230,MATCH(Table1[[#This Row],[INDEX NUMBER]],Index!$B$3:$B$230,0),MATCH(Table1[[#This Row],[INDEX CATEGORY]],Index!$C$2:$X$2,0))))</f>
        <v>Custom ()</v>
      </c>
      <c r="M1677" s="205"/>
      <c r="N1677" s="206" t="s">
        <v>5</v>
      </c>
      <c r="O1677" s="205" t="s">
        <v>61</v>
      </c>
      <c r="P1677" s="210" t="str">
        <f>IF(Table1[[#This Row],[LIBRARY ID]]="","",Table1[[#This Row],[VOLUME]])</f>
        <v/>
      </c>
      <c r="Q1677" s="210" t="str">
        <f>IF(Table1[[#This Row],[LIBRARY ID]]="","",Table1[[#This Row],[CONCENTRATION]]*Table1[[#This Row],[VOLUME]])</f>
        <v/>
      </c>
      <c r="R1677" s="196" t="s">
        <v>986</v>
      </c>
      <c r="S1677" s="207" t="str">
        <f>IF(Table1[[#This Row],[LIBRARY ID]]="","",CONCATENATE('Sample information'!$B$16,"_",Table1[[#This Row],[PLATE]],"_org_",Table1[[#This Row],[DATE SAMPLE DELIVERY]]))</f>
        <v/>
      </c>
      <c r="T1677" s="121" t="str">
        <f>IF(Table1[[#This Row],[DATE SAMPLE DELIVERY]]="","",(CONCATENATE(20,LEFT(Table1[[#This Row],[DATE SAMPLE DELIVERY]],2),"-",(MID(Table1[[#This Row],[DATE SAMPLE DELIVERY]],3,2)),"-",(RIGHT(Table1[[#This Row],[DATE SAMPLE DELIVERY]],2)))))</f>
        <v/>
      </c>
      <c r="U1677" s="122" t="str">
        <f>IF(Table1[[#This Row],[LIBRARY ID]]="","",IF('Sample information'!$B$22="","RML",'Sample information'!$B$22))</f>
        <v/>
      </c>
      <c r="V1677" s="121" t="s">
        <v>280</v>
      </c>
      <c r="W1677" s="195"/>
      <c r="X1677" s="195"/>
      <c r="Y1677" s="197"/>
      <c r="Z1677" s="197"/>
      <c r="AA1677" s="198"/>
      <c r="AB1677" s="197"/>
      <c r="AC1677" s="199"/>
      <c r="AD1677" s="200"/>
      <c r="AE1677" s="201"/>
      <c r="AF1677" s="195"/>
      <c r="AG1677" s="121"/>
      <c r="AH1677" s="121"/>
      <c r="AI1677" s="121"/>
      <c r="AJ1677" s="121"/>
      <c r="AK1677" s="121"/>
      <c r="AL1677" s="121"/>
      <c r="AM1677" s="121"/>
      <c r="AN1677" s="121"/>
      <c r="AO1677" s="121"/>
      <c r="AP1677" s="121"/>
      <c r="AQ1677" s="121"/>
      <c r="AR1677" s="121"/>
      <c r="AS1677" s="121"/>
      <c r="AT1677" s="121"/>
      <c r="AU1677" s="121"/>
      <c r="AV1677" s="121"/>
      <c r="AW1677" s="121"/>
      <c r="AX1677" s="121"/>
      <c r="AY1677" s="121"/>
      <c r="AZ1677" s="121"/>
      <c r="BA1677" s="121"/>
      <c r="BB1677" s="121"/>
      <c r="BC1677" s="121"/>
      <c r="BD1677" s="121"/>
      <c r="BE1677" s="121"/>
    </row>
    <row r="1678" spans="1:57" s="122" customFormat="1" ht="15">
      <c r="A1678" s="202" t="str">
        <f>IF(Table1[[#This Row],[LIBRARY ID]]="","",CONCATENATE('Sample information'!B$16," #1"," ",Table1[[#This Row],[DATE SAMPLE DELIVERY]]))</f>
        <v/>
      </c>
      <c r="B1678" s="202" t="str">
        <f>IF(Table1[[#This Row],[LIBRARY ID]]="","",CONCATENATE('Sample information'!B$16,"-",Table1[[#This Row],[LIBRARY ID]]))</f>
        <v/>
      </c>
      <c r="C1678" s="194"/>
      <c r="D1678" s="194"/>
      <c r="E1678" s="194"/>
      <c r="F1678" s="204" t="s">
        <v>547</v>
      </c>
      <c r="G1678" s="194"/>
      <c r="H1678" s="194"/>
      <c r="I1678" s="194"/>
      <c r="J1678" s="194"/>
      <c r="K1678" s="194"/>
      <c r="L1678" s="202" t="str">
        <f>IF(Table1[[#This Row],[INDEX CATEGORY]]="",CONCATENATE("Custom (",Table1[[#This Row],[CUSTOM INDEX]],")"),IF(Table1[[#This Row],[INDEX CATEGORY]]="No index","Custom (None)",INDEX(Index!$C$3:$X$230,MATCH(Table1[[#This Row],[INDEX NUMBER]],Index!$B$3:$B$230,0),MATCH(Table1[[#This Row],[INDEX CATEGORY]],Index!$C$2:$X$2,0))))</f>
        <v>Custom ()</v>
      </c>
      <c r="M1678" s="205"/>
      <c r="N1678" s="206" t="s">
        <v>5</v>
      </c>
      <c r="O1678" s="205" t="s">
        <v>62</v>
      </c>
      <c r="P1678" s="210" t="str">
        <f>IF(Table1[[#This Row],[LIBRARY ID]]="","",Table1[[#This Row],[VOLUME]])</f>
        <v/>
      </c>
      <c r="Q1678" s="210" t="str">
        <f>IF(Table1[[#This Row],[LIBRARY ID]]="","",Table1[[#This Row],[CONCENTRATION]]*Table1[[#This Row],[VOLUME]])</f>
        <v/>
      </c>
      <c r="R1678" s="196" t="s">
        <v>986</v>
      </c>
      <c r="S1678" s="207" t="str">
        <f>IF(Table1[[#This Row],[LIBRARY ID]]="","",CONCATENATE('Sample information'!$B$16,"_",Table1[[#This Row],[PLATE]],"_org_",Table1[[#This Row],[DATE SAMPLE DELIVERY]]))</f>
        <v/>
      </c>
      <c r="T1678" s="121" t="str">
        <f>IF(Table1[[#This Row],[DATE SAMPLE DELIVERY]]="","",(CONCATENATE(20,LEFT(Table1[[#This Row],[DATE SAMPLE DELIVERY]],2),"-",(MID(Table1[[#This Row],[DATE SAMPLE DELIVERY]],3,2)),"-",(RIGHT(Table1[[#This Row],[DATE SAMPLE DELIVERY]],2)))))</f>
        <v/>
      </c>
      <c r="U1678" s="122" t="str">
        <f>IF(Table1[[#This Row],[LIBRARY ID]]="","",IF('Sample information'!$B$22="","RML",'Sample information'!$B$22))</f>
        <v/>
      </c>
      <c r="V1678" s="121" t="s">
        <v>280</v>
      </c>
      <c r="W1678" s="195"/>
      <c r="X1678" s="195"/>
      <c r="Y1678" s="197"/>
      <c r="Z1678" s="197"/>
      <c r="AA1678" s="198"/>
      <c r="AB1678" s="197"/>
      <c r="AC1678" s="199"/>
      <c r="AD1678" s="200"/>
      <c r="AE1678" s="201"/>
      <c r="AF1678" s="195"/>
      <c r="AG1678" s="121"/>
      <c r="AH1678" s="121"/>
      <c r="AI1678" s="121"/>
      <c r="AJ1678" s="121"/>
      <c r="AK1678" s="121"/>
      <c r="AL1678" s="121"/>
      <c r="AM1678" s="121"/>
      <c r="AN1678" s="121"/>
      <c r="AO1678" s="121"/>
      <c r="AP1678" s="121"/>
      <c r="AQ1678" s="121"/>
      <c r="AR1678" s="121"/>
      <c r="AS1678" s="121"/>
      <c r="AT1678" s="121"/>
      <c r="AU1678" s="121"/>
      <c r="AV1678" s="121"/>
      <c r="AW1678" s="121"/>
      <c r="AX1678" s="121"/>
      <c r="AY1678" s="121"/>
      <c r="AZ1678" s="121"/>
      <c r="BA1678" s="121"/>
      <c r="BB1678" s="121"/>
      <c r="BC1678" s="121"/>
      <c r="BD1678" s="121"/>
      <c r="BE1678" s="121"/>
    </row>
    <row r="1679" spans="1:57" s="122" customFormat="1" ht="15">
      <c r="A1679" s="202" t="str">
        <f>IF(Table1[[#This Row],[LIBRARY ID]]="","",CONCATENATE('Sample information'!B$16," #1"," ",Table1[[#This Row],[DATE SAMPLE DELIVERY]]))</f>
        <v/>
      </c>
      <c r="B1679" s="202" t="str">
        <f>IF(Table1[[#This Row],[LIBRARY ID]]="","",CONCATENATE('Sample information'!B$16,"-",Table1[[#This Row],[LIBRARY ID]]))</f>
        <v/>
      </c>
      <c r="C1679" s="194"/>
      <c r="D1679" s="194"/>
      <c r="E1679" s="194"/>
      <c r="F1679" s="204" t="s">
        <v>547</v>
      </c>
      <c r="G1679" s="194"/>
      <c r="H1679" s="194"/>
      <c r="I1679" s="194"/>
      <c r="J1679" s="194"/>
      <c r="K1679" s="194"/>
      <c r="L1679" s="202" t="str">
        <f>IF(Table1[[#This Row],[INDEX CATEGORY]]="",CONCATENATE("Custom (",Table1[[#This Row],[CUSTOM INDEX]],")"),IF(Table1[[#This Row],[INDEX CATEGORY]]="No index","Custom (None)",INDEX(Index!$C$3:$X$230,MATCH(Table1[[#This Row],[INDEX NUMBER]],Index!$B$3:$B$230,0),MATCH(Table1[[#This Row],[INDEX CATEGORY]],Index!$C$2:$X$2,0))))</f>
        <v>Custom ()</v>
      </c>
      <c r="M1679" s="205"/>
      <c r="N1679" s="206" t="s">
        <v>5</v>
      </c>
      <c r="O1679" s="205" t="s">
        <v>63</v>
      </c>
      <c r="P1679" s="210" t="str">
        <f>IF(Table1[[#This Row],[LIBRARY ID]]="","",Table1[[#This Row],[VOLUME]])</f>
        <v/>
      </c>
      <c r="Q1679" s="210" t="str">
        <f>IF(Table1[[#This Row],[LIBRARY ID]]="","",Table1[[#This Row],[CONCENTRATION]]*Table1[[#This Row],[VOLUME]])</f>
        <v/>
      </c>
      <c r="R1679" s="196" t="s">
        <v>986</v>
      </c>
      <c r="S1679" s="207" t="str">
        <f>IF(Table1[[#This Row],[LIBRARY ID]]="","",CONCATENATE('Sample information'!$B$16,"_",Table1[[#This Row],[PLATE]],"_org_",Table1[[#This Row],[DATE SAMPLE DELIVERY]]))</f>
        <v/>
      </c>
      <c r="T1679" s="121" t="str">
        <f>IF(Table1[[#This Row],[DATE SAMPLE DELIVERY]]="","",(CONCATENATE(20,LEFT(Table1[[#This Row],[DATE SAMPLE DELIVERY]],2),"-",(MID(Table1[[#This Row],[DATE SAMPLE DELIVERY]],3,2)),"-",(RIGHT(Table1[[#This Row],[DATE SAMPLE DELIVERY]],2)))))</f>
        <v/>
      </c>
      <c r="U1679" s="122" t="str">
        <f>IF(Table1[[#This Row],[LIBRARY ID]]="","",IF('Sample information'!$B$22="","RML",'Sample information'!$B$22))</f>
        <v/>
      </c>
      <c r="V1679" s="121" t="s">
        <v>280</v>
      </c>
      <c r="W1679" s="195"/>
      <c r="X1679" s="195"/>
      <c r="Y1679" s="197"/>
      <c r="Z1679" s="197"/>
      <c r="AA1679" s="198"/>
      <c r="AB1679" s="197"/>
      <c r="AC1679" s="199"/>
      <c r="AD1679" s="200"/>
      <c r="AE1679" s="201"/>
      <c r="AF1679" s="195"/>
      <c r="AG1679" s="121"/>
      <c r="AH1679" s="121"/>
      <c r="AI1679" s="121"/>
      <c r="AJ1679" s="121"/>
      <c r="AK1679" s="121"/>
      <c r="AL1679" s="121"/>
      <c r="AM1679" s="121"/>
      <c r="AN1679" s="121"/>
      <c r="AO1679" s="121"/>
      <c r="AP1679" s="121"/>
      <c r="AQ1679" s="121"/>
      <c r="AR1679" s="121"/>
      <c r="AS1679" s="121"/>
      <c r="AT1679" s="121"/>
      <c r="AU1679" s="121"/>
      <c r="AV1679" s="121"/>
      <c r="AW1679" s="121"/>
      <c r="AX1679" s="121"/>
      <c r="AY1679" s="121"/>
      <c r="AZ1679" s="121"/>
      <c r="BA1679" s="121"/>
      <c r="BB1679" s="121"/>
      <c r="BC1679" s="121"/>
      <c r="BD1679" s="121"/>
      <c r="BE1679" s="121"/>
    </row>
    <row r="1680" spans="1:57" s="122" customFormat="1" ht="15">
      <c r="A1680" s="202" t="str">
        <f>IF(Table1[[#This Row],[LIBRARY ID]]="","",CONCATENATE('Sample information'!B$16," #1"," ",Table1[[#This Row],[DATE SAMPLE DELIVERY]]))</f>
        <v/>
      </c>
      <c r="B1680" s="202" t="str">
        <f>IF(Table1[[#This Row],[LIBRARY ID]]="","",CONCATENATE('Sample information'!B$16,"-",Table1[[#This Row],[LIBRARY ID]]))</f>
        <v/>
      </c>
      <c r="C1680" s="194"/>
      <c r="D1680" s="194"/>
      <c r="E1680" s="194"/>
      <c r="F1680" s="204" t="s">
        <v>547</v>
      </c>
      <c r="G1680" s="194"/>
      <c r="H1680" s="194"/>
      <c r="I1680" s="194"/>
      <c r="J1680" s="194"/>
      <c r="K1680" s="194"/>
      <c r="L1680" s="202" t="str">
        <f>IF(Table1[[#This Row],[INDEX CATEGORY]]="",CONCATENATE("Custom (",Table1[[#This Row],[CUSTOM INDEX]],")"),IF(Table1[[#This Row],[INDEX CATEGORY]]="No index","Custom (None)",INDEX(Index!$C$3:$X$230,MATCH(Table1[[#This Row],[INDEX NUMBER]],Index!$B$3:$B$230,0),MATCH(Table1[[#This Row],[INDEX CATEGORY]],Index!$C$2:$X$2,0))))</f>
        <v>Custom ()</v>
      </c>
      <c r="M1680" s="205"/>
      <c r="N1680" s="206" t="s">
        <v>5</v>
      </c>
      <c r="O1680" s="205" t="s">
        <v>64</v>
      </c>
      <c r="P1680" s="210" t="str">
        <f>IF(Table1[[#This Row],[LIBRARY ID]]="","",Table1[[#This Row],[VOLUME]])</f>
        <v/>
      </c>
      <c r="Q1680" s="210" t="str">
        <f>IF(Table1[[#This Row],[LIBRARY ID]]="","",Table1[[#This Row],[CONCENTRATION]]*Table1[[#This Row],[VOLUME]])</f>
        <v/>
      </c>
      <c r="R1680" s="196" t="s">
        <v>986</v>
      </c>
      <c r="S1680" s="207" t="str">
        <f>IF(Table1[[#This Row],[LIBRARY ID]]="","",CONCATENATE('Sample information'!$B$16,"_",Table1[[#This Row],[PLATE]],"_org_",Table1[[#This Row],[DATE SAMPLE DELIVERY]]))</f>
        <v/>
      </c>
      <c r="T1680" s="121" t="str">
        <f>IF(Table1[[#This Row],[DATE SAMPLE DELIVERY]]="","",(CONCATENATE(20,LEFT(Table1[[#This Row],[DATE SAMPLE DELIVERY]],2),"-",(MID(Table1[[#This Row],[DATE SAMPLE DELIVERY]],3,2)),"-",(RIGHT(Table1[[#This Row],[DATE SAMPLE DELIVERY]],2)))))</f>
        <v/>
      </c>
      <c r="U1680" s="122" t="str">
        <f>IF(Table1[[#This Row],[LIBRARY ID]]="","",IF('Sample information'!$B$22="","RML",'Sample information'!$B$22))</f>
        <v/>
      </c>
      <c r="V1680" s="121" t="s">
        <v>280</v>
      </c>
      <c r="W1680" s="195"/>
      <c r="X1680" s="195"/>
      <c r="Y1680" s="197"/>
      <c r="Z1680" s="197"/>
      <c r="AA1680" s="198"/>
      <c r="AB1680" s="197"/>
      <c r="AC1680" s="199"/>
      <c r="AD1680" s="200"/>
      <c r="AE1680" s="201"/>
      <c r="AF1680" s="195"/>
      <c r="AG1680" s="121"/>
      <c r="AH1680" s="121"/>
      <c r="AI1680" s="121"/>
      <c r="AJ1680" s="121"/>
      <c r="AK1680" s="121"/>
      <c r="AL1680" s="121"/>
      <c r="AM1680" s="121"/>
      <c r="AN1680" s="121"/>
      <c r="AO1680" s="121"/>
      <c r="AP1680" s="121"/>
      <c r="AQ1680" s="121"/>
      <c r="AR1680" s="121"/>
      <c r="AS1680" s="121"/>
      <c r="AT1680" s="121"/>
      <c r="AU1680" s="121"/>
      <c r="AV1680" s="121"/>
      <c r="AW1680" s="121"/>
      <c r="AX1680" s="121"/>
      <c r="AY1680" s="121"/>
      <c r="AZ1680" s="121"/>
      <c r="BA1680" s="121"/>
      <c r="BB1680" s="121"/>
      <c r="BC1680" s="121"/>
      <c r="BD1680" s="121"/>
      <c r="BE1680" s="121"/>
    </row>
    <row r="1681" spans="1:57" s="122" customFormat="1" ht="15">
      <c r="A1681" s="202" t="str">
        <f>IF(Table1[[#This Row],[LIBRARY ID]]="","",CONCATENATE('Sample information'!B$16," #1"," ",Table1[[#This Row],[DATE SAMPLE DELIVERY]]))</f>
        <v/>
      </c>
      <c r="B1681" s="202" t="str">
        <f>IF(Table1[[#This Row],[LIBRARY ID]]="","",CONCATENATE('Sample information'!B$16,"-",Table1[[#This Row],[LIBRARY ID]]))</f>
        <v/>
      </c>
      <c r="C1681" s="194"/>
      <c r="D1681" s="194"/>
      <c r="E1681" s="194"/>
      <c r="F1681" s="204" t="s">
        <v>547</v>
      </c>
      <c r="G1681" s="194"/>
      <c r="H1681" s="194"/>
      <c r="I1681" s="194"/>
      <c r="J1681" s="194"/>
      <c r="K1681" s="194"/>
      <c r="L1681" s="202" t="str">
        <f>IF(Table1[[#This Row],[INDEX CATEGORY]]="",CONCATENATE("Custom (",Table1[[#This Row],[CUSTOM INDEX]],")"),IF(Table1[[#This Row],[INDEX CATEGORY]]="No index","Custom (None)",INDEX(Index!$C$3:$X$230,MATCH(Table1[[#This Row],[INDEX NUMBER]],Index!$B$3:$B$230,0),MATCH(Table1[[#This Row],[INDEX CATEGORY]],Index!$C$2:$X$2,0))))</f>
        <v>Custom ()</v>
      </c>
      <c r="M1681" s="205"/>
      <c r="N1681" s="206" t="s">
        <v>5</v>
      </c>
      <c r="O1681" s="205" t="s">
        <v>65</v>
      </c>
      <c r="P1681" s="210" t="str">
        <f>IF(Table1[[#This Row],[LIBRARY ID]]="","",Table1[[#This Row],[VOLUME]])</f>
        <v/>
      </c>
      <c r="Q1681" s="210" t="str">
        <f>IF(Table1[[#This Row],[LIBRARY ID]]="","",Table1[[#This Row],[CONCENTRATION]]*Table1[[#This Row],[VOLUME]])</f>
        <v/>
      </c>
      <c r="R1681" s="196" t="s">
        <v>986</v>
      </c>
      <c r="S1681" s="207" t="str">
        <f>IF(Table1[[#This Row],[LIBRARY ID]]="","",CONCATENATE('Sample information'!$B$16,"_",Table1[[#This Row],[PLATE]],"_org_",Table1[[#This Row],[DATE SAMPLE DELIVERY]]))</f>
        <v/>
      </c>
      <c r="T1681" s="121" t="str">
        <f>IF(Table1[[#This Row],[DATE SAMPLE DELIVERY]]="","",(CONCATENATE(20,LEFT(Table1[[#This Row],[DATE SAMPLE DELIVERY]],2),"-",(MID(Table1[[#This Row],[DATE SAMPLE DELIVERY]],3,2)),"-",(RIGHT(Table1[[#This Row],[DATE SAMPLE DELIVERY]],2)))))</f>
        <v/>
      </c>
      <c r="U1681" s="122" t="str">
        <f>IF(Table1[[#This Row],[LIBRARY ID]]="","",IF('Sample information'!$B$22="","RML",'Sample information'!$B$22))</f>
        <v/>
      </c>
      <c r="V1681" s="121" t="s">
        <v>280</v>
      </c>
      <c r="W1681" s="195"/>
      <c r="X1681" s="195"/>
      <c r="Y1681" s="197"/>
      <c r="Z1681" s="197"/>
      <c r="AA1681" s="198"/>
      <c r="AB1681" s="197"/>
      <c r="AC1681" s="199"/>
      <c r="AD1681" s="200"/>
      <c r="AE1681" s="201"/>
      <c r="AF1681" s="195"/>
      <c r="AG1681" s="121"/>
      <c r="AH1681" s="121"/>
      <c r="AI1681" s="121"/>
      <c r="AJ1681" s="121"/>
      <c r="AK1681" s="121"/>
      <c r="AL1681" s="121"/>
      <c r="AM1681" s="121"/>
      <c r="AN1681" s="121"/>
      <c r="AO1681" s="121"/>
      <c r="AP1681" s="121"/>
      <c r="AQ1681" s="121"/>
      <c r="AR1681" s="121"/>
      <c r="AS1681" s="121"/>
      <c r="AT1681" s="121"/>
      <c r="AU1681" s="121"/>
      <c r="AV1681" s="121"/>
      <c r="AW1681" s="121"/>
      <c r="AX1681" s="121"/>
      <c r="AY1681" s="121"/>
      <c r="AZ1681" s="121"/>
      <c r="BA1681" s="121"/>
      <c r="BB1681" s="121"/>
      <c r="BC1681" s="121"/>
      <c r="BD1681" s="121"/>
      <c r="BE1681" s="121"/>
    </row>
    <row r="1682" spans="1:57" s="122" customFormat="1" ht="15">
      <c r="A1682" s="202" t="str">
        <f>IF(Table1[[#This Row],[LIBRARY ID]]="","",CONCATENATE('Sample information'!B$16," #1"," ",Table1[[#This Row],[DATE SAMPLE DELIVERY]]))</f>
        <v/>
      </c>
      <c r="B1682" s="202" t="str">
        <f>IF(Table1[[#This Row],[LIBRARY ID]]="","",CONCATENATE('Sample information'!B$16,"-",Table1[[#This Row],[LIBRARY ID]]))</f>
        <v/>
      </c>
      <c r="C1682" s="194"/>
      <c r="D1682" s="194"/>
      <c r="E1682" s="194"/>
      <c r="F1682" s="204" t="s">
        <v>547</v>
      </c>
      <c r="G1682" s="194"/>
      <c r="H1682" s="194"/>
      <c r="I1682" s="194"/>
      <c r="J1682" s="194"/>
      <c r="K1682" s="194"/>
      <c r="L1682" s="202" t="str">
        <f>IF(Table1[[#This Row],[INDEX CATEGORY]]="",CONCATENATE("Custom (",Table1[[#This Row],[CUSTOM INDEX]],")"),IF(Table1[[#This Row],[INDEX CATEGORY]]="No index","Custom (None)",INDEX(Index!$C$3:$X$230,MATCH(Table1[[#This Row],[INDEX NUMBER]],Index!$B$3:$B$230,0),MATCH(Table1[[#This Row],[INDEX CATEGORY]],Index!$C$2:$X$2,0))))</f>
        <v>Custom ()</v>
      </c>
      <c r="M1682" s="205"/>
      <c r="N1682" s="206" t="s">
        <v>5</v>
      </c>
      <c r="O1682" s="205" t="s">
        <v>66</v>
      </c>
      <c r="P1682" s="210" t="str">
        <f>IF(Table1[[#This Row],[LIBRARY ID]]="","",Table1[[#This Row],[VOLUME]])</f>
        <v/>
      </c>
      <c r="Q1682" s="210" t="str">
        <f>IF(Table1[[#This Row],[LIBRARY ID]]="","",Table1[[#This Row],[CONCENTRATION]]*Table1[[#This Row],[VOLUME]])</f>
        <v/>
      </c>
      <c r="R1682" s="196" t="s">
        <v>986</v>
      </c>
      <c r="S1682" s="207" t="str">
        <f>IF(Table1[[#This Row],[LIBRARY ID]]="","",CONCATENATE('Sample information'!$B$16,"_",Table1[[#This Row],[PLATE]],"_org_",Table1[[#This Row],[DATE SAMPLE DELIVERY]]))</f>
        <v/>
      </c>
      <c r="T1682" s="121" t="str">
        <f>IF(Table1[[#This Row],[DATE SAMPLE DELIVERY]]="","",(CONCATENATE(20,LEFT(Table1[[#This Row],[DATE SAMPLE DELIVERY]],2),"-",(MID(Table1[[#This Row],[DATE SAMPLE DELIVERY]],3,2)),"-",(RIGHT(Table1[[#This Row],[DATE SAMPLE DELIVERY]],2)))))</f>
        <v/>
      </c>
      <c r="U1682" s="122" t="str">
        <f>IF(Table1[[#This Row],[LIBRARY ID]]="","",IF('Sample information'!$B$22="","RML",'Sample information'!$B$22))</f>
        <v/>
      </c>
      <c r="V1682" s="121" t="s">
        <v>280</v>
      </c>
      <c r="W1682" s="195"/>
      <c r="X1682" s="195"/>
      <c r="Y1682" s="197"/>
      <c r="Z1682" s="197"/>
      <c r="AA1682" s="198"/>
      <c r="AB1682" s="197"/>
      <c r="AC1682" s="199"/>
      <c r="AD1682" s="200"/>
      <c r="AE1682" s="201"/>
      <c r="AF1682" s="195"/>
      <c r="AG1682" s="121"/>
      <c r="AH1682" s="121"/>
      <c r="AI1682" s="121"/>
      <c r="AJ1682" s="121"/>
      <c r="AK1682" s="121"/>
      <c r="AL1682" s="121"/>
      <c r="AM1682" s="121"/>
      <c r="AN1682" s="121"/>
      <c r="AO1682" s="121"/>
      <c r="AP1682" s="121"/>
      <c r="AQ1682" s="121"/>
      <c r="AR1682" s="121"/>
      <c r="AS1682" s="121"/>
      <c r="AT1682" s="121"/>
      <c r="AU1682" s="121"/>
      <c r="AV1682" s="121"/>
      <c r="AW1682" s="121"/>
      <c r="AX1682" s="121"/>
      <c r="AY1682" s="121"/>
      <c r="AZ1682" s="121"/>
      <c r="BA1682" s="121"/>
      <c r="BB1682" s="121"/>
      <c r="BC1682" s="121"/>
      <c r="BD1682" s="121"/>
      <c r="BE1682" s="121"/>
    </row>
    <row r="1683" spans="1:57" s="122" customFormat="1" ht="15">
      <c r="A1683" s="202" t="str">
        <f>IF(Table1[[#This Row],[LIBRARY ID]]="","",CONCATENATE('Sample information'!B$16," #1"," ",Table1[[#This Row],[DATE SAMPLE DELIVERY]]))</f>
        <v/>
      </c>
      <c r="B1683" s="202" t="str">
        <f>IF(Table1[[#This Row],[LIBRARY ID]]="","",CONCATENATE('Sample information'!B$16,"-",Table1[[#This Row],[LIBRARY ID]]))</f>
        <v/>
      </c>
      <c r="C1683" s="194"/>
      <c r="D1683" s="194"/>
      <c r="E1683" s="194"/>
      <c r="F1683" s="204" t="s">
        <v>547</v>
      </c>
      <c r="G1683" s="194"/>
      <c r="H1683" s="194"/>
      <c r="I1683" s="194"/>
      <c r="J1683" s="194"/>
      <c r="K1683" s="194"/>
      <c r="L1683" s="202" t="str">
        <f>IF(Table1[[#This Row],[INDEX CATEGORY]]="",CONCATENATE("Custom (",Table1[[#This Row],[CUSTOM INDEX]],")"),IF(Table1[[#This Row],[INDEX CATEGORY]]="No index","Custom (None)",INDEX(Index!$C$3:$X$230,MATCH(Table1[[#This Row],[INDEX NUMBER]],Index!$B$3:$B$230,0),MATCH(Table1[[#This Row],[INDEX CATEGORY]],Index!$C$2:$X$2,0))))</f>
        <v>Custom ()</v>
      </c>
      <c r="M1683" s="205"/>
      <c r="N1683" s="206" t="s">
        <v>5</v>
      </c>
      <c r="O1683" s="205" t="s">
        <v>67</v>
      </c>
      <c r="P1683" s="210" t="str">
        <f>IF(Table1[[#This Row],[LIBRARY ID]]="","",Table1[[#This Row],[VOLUME]])</f>
        <v/>
      </c>
      <c r="Q1683" s="210" t="str">
        <f>IF(Table1[[#This Row],[LIBRARY ID]]="","",Table1[[#This Row],[CONCENTRATION]]*Table1[[#This Row],[VOLUME]])</f>
        <v/>
      </c>
      <c r="R1683" s="196" t="s">
        <v>986</v>
      </c>
      <c r="S1683" s="207" t="str">
        <f>IF(Table1[[#This Row],[LIBRARY ID]]="","",CONCATENATE('Sample information'!$B$16,"_",Table1[[#This Row],[PLATE]],"_org_",Table1[[#This Row],[DATE SAMPLE DELIVERY]]))</f>
        <v/>
      </c>
      <c r="T1683" s="121" t="str">
        <f>IF(Table1[[#This Row],[DATE SAMPLE DELIVERY]]="","",(CONCATENATE(20,LEFT(Table1[[#This Row],[DATE SAMPLE DELIVERY]],2),"-",(MID(Table1[[#This Row],[DATE SAMPLE DELIVERY]],3,2)),"-",(RIGHT(Table1[[#This Row],[DATE SAMPLE DELIVERY]],2)))))</f>
        <v/>
      </c>
      <c r="U1683" s="122" t="str">
        <f>IF(Table1[[#This Row],[LIBRARY ID]]="","",IF('Sample information'!$B$22="","RML",'Sample information'!$B$22))</f>
        <v/>
      </c>
      <c r="V1683" s="121" t="s">
        <v>280</v>
      </c>
      <c r="W1683" s="195"/>
      <c r="X1683" s="195"/>
      <c r="Y1683" s="197"/>
      <c r="Z1683" s="197"/>
      <c r="AA1683" s="198"/>
      <c r="AB1683" s="197"/>
      <c r="AC1683" s="199"/>
      <c r="AD1683" s="200"/>
      <c r="AE1683" s="201"/>
      <c r="AF1683" s="195"/>
      <c r="AG1683" s="121"/>
      <c r="AH1683" s="121"/>
      <c r="AI1683" s="121"/>
      <c r="AJ1683" s="121"/>
      <c r="AK1683" s="121"/>
      <c r="AL1683" s="121"/>
      <c r="AM1683" s="121"/>
      <c r="AN1683" s="121"/>
      <c r="AO1683" s="121"/>
      <c r="AP1683" s="121"/>
      <c r="AQ1683" s="121"/>
      <c r="AR1683" s="121"/>
      <c r="AS1683" s="121"/>
      <c r="AT1683" s="121"/>
      <c r="AU1683" s="121"/>
      <c r="AV1683" s="121"/>
      <c r="AW1683" s="121"/>
      <c r="AX1683" s="121"/>
      <c r="AY1683" s="121"/>
      <c r="AZ1683" s="121"/>
      <c r="BA1683" s="121"/>
      <c r="BB1683" s="121"/>
      <c r="BC1683" s="121"/>
      <c r="BD1683" s="121"/>
      <c r="BE1683" s="121"/>
    </row>
    <row r="1684" spans="1:57" s="122" customFormat="1" ht="15">
      <c r="A1684" s="202" t="str">
        <f>IF(Table1[[#This Row],[LIBRARY ID]]="","",CONCATENATE('Sample information'!B$16," #1"," ",Table1[[#This Row],[DATE SAMPLE DELIVERY]]))</f>
        <v/>
      </c>
      <c r="B1684" s="202" t="str">
        <f>IF(Table1[[#This Row],[LIBRARY ID]]="","",CONCATENATE('Sample information'!B$16,"-",Table1[[#This Row],[LIBRARY ID]]))</f>
        <v/>
      </c>
      <c r="C1684" s="194"/>
      <c r="D1684" s="194"/>
      <c r="E1684" s="194"/>
      <c r="F1684" s="204" t="s">
        <v>547</v>
      </c>
      <c r="G1684" s="194"/>
      <c r="H1684" s="194"/>
      <c r="I1684" s="194"/>
      <c r="J1684" s="194"/>
      <c r="K1684" s="194"/>
      <c r="L1684" s="202" t="str">
        <f>IF(Table1[[#This Row],[INDEX CATEGORY]]="",CONCATENATE("Custom (",Table1[[#This Row],[CUSTOM INDEX]],")"),IF(Table1[[#This Row],[INDEX CATEGORY]]="No index","Custom (None)",INDEX(Index!$C$3:$X$230,MATCH(Table1[[#This Row],[INDEX NUMBER]],Index!$B$3:$B$230,0),MATCH(Table1[[#This Row],[INDEX CATEGORY]],Index!$C$2:$X$2,0))))</f>
        <v>Custom ()</v>
      </c>
      <c r="M1684" s="205"/>
      <c r="N1684" s="206" t="s">
        <v>5</v>
      </c>
      <c r="O1684" s="205" t="s">
        <v>68</v>
      </c>
      <c r="P1684" s="210" t="str">
        <f>IF(Table1[[#This Row],[LIBRARY ID]]="","",Table1[[#This Row],[VOLUME]])</f>
        <v/>
      </c>
      <c r="Q1684" s="210" t="str">
        <f>IF(Table1[[#This Row],[LIBRARY ID]]="","",Table1[[#This Row],[CONCENTRATION]]*Table1[[#This Row],[VOLUME]])</f>
        <v/>
      </c>
      <c r="R1684" s="196" t="s">
        <v>986</v>
      </c>
      <c r="S1684" s="207" t="str">
        <f>IF(Table1[[#This Row],[LIBRARY ID]]="","",CONCATENATE('Sample information'!$B$16,"_",Table1[[#This Row],[PLATE]],"_org_",Table1[[#This Row],[DATE SAMPLE DELIVERY]]))</f>
        <v/>
      </c>
      <c r="T1684" s="121" t="str">
        <f>IF(Table1[[#This Row],[DATE SAMPLE DELIVERY]]="","",(CONCATENATE(20,LEFT(Table1[[#This Row],[DATE SAMPLE DELIVERY]],2),"-",(MID(Table1[[#This Row],[DATE SAMPLE DELIVERY]],3,2)),"-",(RIGHT(Table1[[#This Row],[DATE SAMPLE DELIVERY]],2)))))</f>
        <v/>
      </c>
      <c r="U1684" s="122" t="str">
        <f>IF(Table1[[#This Row],[LIBRARY ID]]="","",IF('Sample information'!$B$22="","RML",'Sample information'!$B$22))</f>
        <v/>
      </c>
      <c r="V1684" s="121" t="s">
        <v>280</v>
      </c>
      <c r="W1684" s="195"/>
      <c r="X1684" s="195"/>
      <c r="Y1684" s="197"/>
      <c r="Z1684" s="197"/>
      <c r="AA1684" s="198"/>
      <c r="AB1684" s="197"/>
      <c r="AC1684" s="199"/>
      <c r="AD1684" s="200"/>
      <c r="AE1684" s="201"/>
      <c r="AF1684" s="195"/>
      <c r="AG1684" s="121"/>
      <c r="AH1684" s="121"/>
      <c r="AI1684" s="121"/>
      <c r="AJ1684" s="121"/>
      <c r="AK1684" s="121"/>
      <c r="AL1684" s="121"/>
      <c r="AM1684" s="121"/>
      <c r="AN1684" s="121"/>
      <c r="AO1684" s="121"/>
      <c r="AP1684" s="121"/>
      <c r="AQ1684" s="121"/>
      <c r="AR1684" s="121"/>
      <c r="AS1684" s="121"/>
      <c r="AT1684" s="121"/>
      <c r="AU1684" s="121"/>
      <c r="AV1684" s="121"/>
      <c r="AW1684" s="121"/>
      <c r="AX1684" s="121"/>
      <c r="AY1684" s="121"/>
      <c r="AZ1684" s="121"/>
      <c r="BA1684" s="121"/>
      <c r="BB1684" s="121"/>
      <c r="BC1684" s="121"/>
      <c r="BD1684" s="121"/>
      <c r="BE1684" s="121"/>
    </row>
    <row r="1685" spans="1:57" s="122" customFormat="1" ht="15">
      <c r="A1685" s="202" t="str">
        <f>IF(Table1[[#This Row],[LIBRARY ID]]="","",CONCATENATE('Sample information'!B$16," #1"," ",Table1[[#This Row],[DATE SAMPLE DELIVERY]]))</f>
        <v/>
      </c>
      <c r="B1685" s="202" t="str">
        <f>IF(Table1[[#This Row],[LIBRARY ID]]="","",CONCATENATE('Sample information'!B$16,"-",Table1[[#This Row],[LIBRARY ID]]))</f>
        <v/>
      </c>
      <c r="C1685" s="194"/>
      <c r="D1685" s="194"/>
      <c r="E1685" s="194"/>
      <c r="F1685" s="204" t="s">
        <v>547</v>
      </c>
      <c r="G1685" s="194"/>
      <c r="H1685" s="194"/>
      <c r="I1685" s="194"/>
      <c r="J1685" s="194"/>
      <c r="K1685" s="194"/>
      <c r="L1685" s="202" t="str">
        <f>IF(Table1[[#This Row],[INDEX CATEGORY]]="",CONCATENATE("Custom (",Table1[[#This Row],[CUSTOM INDEX]],")"),IF(Table1[[#This Row],[INDEX CATEGORY]]="No index","Custom (None)",INDEX(Index!$C$3:$X$230,MATCH(Table1[[#This Row],[INDEX NUMBER]],Index!$B$3:$B$230,0),MATCH(Table1[[#This Row],[INDEX CATEGORY]],Index!$C$2:$X$2,0))))</f>
        <v>Custom ()</v>
      </c>
      <c r="M1685" s="205"/>
      <c r="N1685" s="206" t="s">
        <v>5</v>
      </c>
      <c r="O1685" s="205" t="s">
        <v>69</v>
      </c>
      <c r="P1685" s="210" t="str">
        <f>IF(Table1[[#This Row],[LIBRARY ID]]="","",Table1[[#This Row],[VOLUME]])</f>
        <v/>
      </c>
      <c r="Q1685" s="210" t="str">
        <f>IF(Table1[[#This Row],[LIBRARY ID]]="","",Table1[[#This Row],[CONCENTRATION]]*Table1[[#This Row],[VOLUME]])</f>
        <v/>
      </c>
      <c r="R1685" s="196" t="s">
        <v>986</v>
      </c>
      <c r="S1685" s="207" t="str">
        <f>IF(Table1[[#This Row],[LIBRARY ID]]="","",CONCATENATE('Sample information'!$B$16,"_",Table1[[#This Row],[PLATE]],"_org_",Table1[[#This Row],[DATE SAMPLE DELIVERY]]))</f>
        <v/>
      </c>
      <c r="T1685" s="121" t="str">
        <f>IF(Table1[[#This Row],[DATE SAMPLE DELIVERY]]="","",(CONCATENATE(20,LEFT(Table1[[#This Row],[DATE SAMPLE DELIVERY]],2),"-",(MID(Table1[[#This Row],[DATE SAMPLE DELIVERY]],3,2)),"-",(RIGHT(Table1[[#This Row],[DATE SAMPLE DELIVERY]],2)))))</f>
        <v/>
      </c>
      <c r="U1685" s="122" t="str">
        <f>IF(Table1[[#This Row],[LIBRARY ID]]="","",IF('Sample information'!$B$22="","RML",'Sample information'!$B$22))</f>
        <v/>
      </c>
      <c r="V1685" s="121" t="s">
        <v>280</v>
      </c>
      <c r="W1685" s="195"/>
      <c r="X1685" s="195"/>
      <c r="Y1685" s="197"/>
      <c r="Z1685" s="197"/>
      <c r="AA1685" s="198"/>
      <c r="AB1685" s="197"/>
      <c r="AC1685" s="199"/>
      <c r="AD1685" s="200"/>
      <c r="AE1685" s="201"/>
      <c r="AF1685" s="195"/>
      <c r="AG1685" s="121"/>
      <c r="AH1685" s="121"/>
      <c r="AI1685" s="121"/>
      <c r="AJ1685" s="121"/>
      <c r="AK1685" s="121"/>
      <c r="AL1685" s="121"/>
      <c r="AM1685" s="121"/>
      <c r="AN1685" s="121"/>
      <c r="AO1685" s="121"/>
      <c r="AP1685" s="121"/>
      <c r="AQ1685" s="121"/>
      <c r="AR1685" s="121"/>
      <c r="AS1685" s="121"/>
      <c r="AT1685" s="121"/>
      <c r="AU1685" s="121"/>
      <c r="AV1685" s="121"/>
      <c r="AW1685" s="121"/>
      <c r="AX1685" s="121"/>
      <c r="AY1685" s="121"/>
      <c r="AZ1685" s="121"/>
      <c r="BA1685" s="121"/>
      <c r="BB1685" s="121"/>
      <c r="BC1685" s="121"/>
      <c r="BD1685" s="121"/>
      <c r="BE1685" s="121"/>
    </row>
    <row r="1686" spans="1:57" s="122" customFormat="1" ht="15">
      <c r="A1686" s="202" t="str">
        <f>IF(Table1[[#This Row],[LIBRARY ID]]="","",CONCATENATE('Sample information'!B$16," #1"," ",Table1[[#This Row],[DATE SAMPLE DELIVERY]]))</f>
        <v/>
      </c>
      <c r="B1686" s="202" t="str">
        <f>IF(Table1[[#This Row],[LIBRARY ID]]="","",CONCATENATE('Sample information'!B$16,"-",Table1[[#This Row],[LIBRARY ID]]))</f>
        <v/>
      </c>
      <c r="C1686" s="194"/>
      <c r="D1686" s="194"/>
      <c r="E1686" s="194"/>
      <c r="F1686" s="204" t="s">
        <v>547</v>
      </c>
      <c r="G1686" s="194"/>
      <c r="H1686" s="194"/>
      <c r="I1686" s="194"/>
      <c r="J1686" s="194"/>
      <c r="K1686" s="194"/>
      <c r="L1686" s="202" t="str">
        <f>IF(Table1[[#This Row],[INDEX CATEGORY]]="",CONCATENATE("Custom (",Table1[[#This Row],[CUSTOM INDEX]],")"),IF(Table1[[#This Row],[INDEX CATEGORY]]="No index","Custom (None)",INDEX(Index!$C$3:$X$230,MATCH(Table1[[#This Row],[INDEX NUMBER]],Index!$B$3:$B$230,0),MATCH(Table1[[#This Row],[INDEX CATEGORY]],Index!$C$2:$X$2,0))))</f>
        <v>Custom ()</v>
      </c>
      <c r="M1686" s="205"/>
      <c r="N1686" s="206" t="s">
        <v>5</v>
      </c>
      <c r="O1686" s="205" t="s">
        <v>70</v>
      </c>
      <c r="P1686" s="210" t="str">
        <f>IF(Table1[[#This Row],[LIBRARY ID]]="","",Table1[[#This Row],[VOLUME]])</f>
        <v/>
      </c>
      <c r="Q1686" s="210" t="str">
        <f>IF(Table1[[#This Row],[LIBRARY ID]]="","",Table1[[#This Row],[CONCENTRATION]]*Table1[[#This Row],[VOLUME]])</f>
        <v/>
      </c>
      <c r="R1686" s="196" t="s">
        <v>986</v>
      </c>
      <c r="S1686" s="207" t="str">
        <f>IF(Table1[[#This Row],[LIBRARY ID]]="","",CONCATENATE('Sample information'!$B$16,"_",Table1[[#This Row],[PLATE]],"_org_",Table1[[#This Row],[DATE SAMPLE DELIVERY]]))</f>
        <v/>
      </c>
      <c r="T1686" s="121" t="str">
        <f>IF(Table1[[#This Row],[DATE SAMPLE DELIVERY]]="","",(CONCATENATE(20,LEFT(Table1[[#This Row],[DATE SAMPLE DELIVERY]],2),"-",(MID(Table1[[#This Row],[DATE SAMPLE DELIVERY]],3,2)),"-",(RIGHT(Table1[[#This Row],[DATE SAMPLE DELIVERY]],2)))))</f>
        <v/>
      </c>
      <c r="U1686" s="122" t="str">
        <f>IF(Table1[[#This Row],[LIBRARY ID]]="","",IF('Sample information'!$B$22="","RML",'Sample information'!$B$22))</f>
        <v/>
      </c>
      <c r="V1686" s="121" t="s">
        <v>280</v>
      </c>
      <c r="W1686" s="195"/>
      <c r="X1686" s="195"/>
      <c r="Y1686" s="197"/>
      <c r="Z1686" s="197"/>
      <c r="AA1686" s="198"/>
      <c r="AB1686" s="197"/>
      <c r="AC1686" s="199"/>
      <c r="AD1686" s="200"/>
      <c r="AE1686" s="201"/>
      <c r="AF1686" s="195"/>
      <c r="AG1686" s="121"/>
      <c r="AH1686" s="121"/>
      <c r="AI1686" s="121"/>
      <c r="AJ1686" s="121"/>
      <c r="AK1686" s="121"/>
      <c r="AL1686" s="121"/>
      <c r="AM1686" s="121"/>
      <c r="AN1686" s="121"/>
      <c r="AO1686" s="121"/>
      <c r="AP1686" s="121"/>
      <c r="AQ1686" s="121"/>
      <c r="AR1686" s="121"/>
      <c r="AS1686" s="121"/>
      <c r="AT1686" s="121"/>
      <c r="AU1686" s="121"/>
      <c r="AV1686" s="121"/>
      <c r="AW1686" s="121"/>
      <c r="AX1686" s="121"/>
      <c r="AY1686" s="121"/>
      <c r="AZ1686" s="121"/>
      <c r="BA1686" s="121"/>
      <c r="BB1686" s="121"/>
      <c r="BC1686" s="121"/>
      <c r="BD1686" s="121"/>
      <c r="BE1686" s="121"/>
    </row>
    <row r="1687" spans="1:57" s="122" customFormat="1" ht="15">
      <c r="A1687" s="202" t="str">
        <f>IF(Table1[[#This Row],[LIBRARY ID]]="","",CONCATENATE('Sample information'!B$16," #1"," ",Table1[[#This Row],[DATE SAMPLE DELIVERY]]))</f>
        <v/>
      </c>
      <c r="B1687" s="202" t="str">
        <f>IF(Table1[[#This Row],[LIBRARY ID]]="","",CONCATENATE('Sample information'!B$16,"-",Table1[[#This Row],[LIBRARY ID]]))</f>
        <v/>
      </c>
      <c r="C1687" s="194"/>
      <c r="D1687" s="194"/>
      <c r="E1687" s="194"/>
      <c r="F1687" s="204" t="s">
        <v>547</v>
      </c>
      <c r="G1687" s="194"/>
      <c r="H1687" s="194"/>
      <c r="I1687" s="194"/>
      <c r="J1687" s="194"/>
      <c r="K1687" s="194"/>
      <c r="L1687" s="202" t="str">
        <f>IF(Table1[[#This Row],[INDEX CATEGORY]]="",CONCATENATE("Custom (",Table1[[#This Row],[CUSTOM INDEX]],")"),IF(Table1[[#This Row],[INDEX CATEGORY]]="No index","Custom (None)",INDEX(Index!$C$3:$X$230,MATCH(Table1[[#This Row],[INDEX NUMBER]],Index!$B$3:$B$230,0),MATCH(Table1[[#This Row],[INDEX CATEGORY]],Index!$C$2:$X$2,0))))</f>
        <v>Custom ()</v>
      </c>
      <c r="M1687" s="205"/>
      <c r="N1687" s="206" t="s">
        <v>5</v>
      </c>
      <c r="O1687" s="205" t="s">
        <v>71</v>
      </c>
      <c r="P1687" s="210" t="str">
        <f>IF(Table1[[#This Row],[LIBRARY ID]]="","",Table1[[#This Row],[VOLUME]])</f>
        <v/>
      </c>
      <c r="Q1687" s="210" t="str">
        <f>IF(Table1[[#This Row],[LIBRARY ID]]="","",Table1[[#This Row],[CONCENTRATION]]*Table1[[#This Row],[VOLUME]])</f>
        <v/>
      </c>
      <c r="R1687" s="196" t="s">
        <v>986</v>
      </c>
      <c r="S1687" s="207" t="str">
        <f>IF(Table1[[#This Row],[LIBRARY ID]]="","",CONCATENATE('Sample information'!$B$16,"_",Table1[[#This Row],[PLATE]],"_org_",Table1[[#This Row],[DATE SAMPLE DELIVERY]]))</f>
        <v/>
      </c>
      <c r="T1687" s="121" t="str">
        <f>IF(Table1[[#This Row],[DATE SAMPLE DELIVERY]]="","",(CONCATENATE(20,LEFT(Table1[[#This Row],[DATE SAMPLE DELIVERY]],2),"-",(MID(Table1[[#This Row],[DATE SAMPLE DELIVERY]],3,2)),"-",(RIGHT(Table1[[#This Row],[DATE SAMPLE DELIVERY]],2)))))</f>
        <v/>
      </c>
      <c r="U1687" s="122" t="str">
        <f>IF(Table1[[#This Row],[LIBRARY ID]]="","",IF('Sample information'!$B$22="","RML",'Sample information'!$B$22))</f>
        <v/>
      </c>
      <c r="V1687" s="121" t="s">
        <v>280</v>
      </c>
      <c r="W1687" s="195"/>
      <c r="X1687" s="195"/>
      <c r="Y1687" s="197"/>
      <c r="Z1687" s="197"/>
      <c r="AA1687" s="198"/>
      <c r="AB1687" s="197"/>
      <c r="AC1687" s="199"/>
      <c r="AD1687" s="200"/>
      <c r="AE1687" s="201"/>
      <c r="AF1687" s="195"/>
      <c r="AG1687" s="121"/>
      <c r="AH1687" s="121"/>
      <c r="AI1687" s="121"/>
      <c r="AJ1687" s="121"/>
      <c r="AK1687" s="121"/>
      <c r="AL1687" s="121"/>
      <c r="AM1687" s="121"/>
      <c r="AN1687" s="121"/>
      <c r="AO1687" s="121"/>
      <c r="AP1687" s="121"/>
      <c r="AQ1687" s="121"/>
      <c r="AR1687" s="121"/>
      <c r="AS1687" s="121"/>
      <c r="AT1687" s="121"/>
      <c r="AU1687" s="121"/>
      <c r="AV1687" s="121"/>
      <c r="AW1687" s="121"/>
      <c r="AX1687" s="121"/>
      <c r="AY1687" s="121"/>
      <c r="AZ1687" s="121"/>
      <c r="BA1687" s="121"/>
      <c r="BB1687" s="121"/>
      <c r="BC1687" s="121"/>
      <c r="BD1687" s="121"/>
      <c r="BE1687" s="121"/>
    </row>
    <row r="1688" spans="1:57" s="122" customFormat="1" ht="15">
      <c r="A1688" s="202" t="str">
        <f>IF(Table1[[#This Row],[LIBRARY ID]]="","",CONCATENATE('Sample information'!B$16," #1"," ",Table1[[#This Row],[DATE SAMPLE DELIVERY]]))</f>
        <v/>
      </c>
      <c r="B1688" s="202" t="str">
        <f>IF(Table1[[#This Row],[LIBRARY ID]]="","",CONCATENATE('Sample information'!B$16,"-",Table1[[#This Row],[LIBRARY ID]]))</f>
        <v/>
      </c>
      <c r="C1688" s="194"/>
      <c r="D1688" s="194"/>
      <c r="E1688" s="194"/>
      <c r="F1688" s="204" t="s">
        <v>547</v>
      </c>
      <c r="G1688" s="194"/>
      <c r="H1688" s="194"/>
      <c r="I1688" s="194"/>
      <c r="J1688" s="194"/>
      <c r="K1688" s="194"/>
      <c r="L1688" s="202" t="str">
        <f>IF(Table1[[#This Row],[INDEX CATEGORY]]="",CONCATENATE("Custom (",Table1[[#This Row],[CUSTOM INDEX]],")"),IF(Table1[[#This Row],[INDEX CATEGORY]]="No index","Custom (None)",INDEX(Index!$C$3:$X$230,MATCH(Table1[[#This Row],[INDEX NUMBER]],Index!$B$3:$B$230,0),MATCH(Table1[[#This Row],[INDEX CATEGORY]],Index!$C$2:$X$2,0))))</f>
        <v>Custom ()</v>
      </c>
      <c r="M1688" s="205"/>
      <c r="N1688" s="206" t="s">
        <v>5</v>
      </c>
      <c r="O1688" s="205" t="s">
        <v>72</v>
      </c>
      <c r="P1688" s="210" t="str">
        <f>IF(Table1[[#This Row],[LIBRARY ID]]="","",Table1[[#This Row],[VOLUME]])</f>
        <v/>
      </c>
      <c r="Q1688" s="210" t="str">
        <f>IF(Table1[[#This Row],[LIBRARY ID]]="","",Table1[[#This Row],[CONCENTRATION]]*Table1[[#This Row],[VOLUME]])</f>
        <v/>
      </c>
      <c r="R1688" s="196" t="s">
        <v>986</v>
      </c>
      <c r="S1688" s="207" t="str">
        <f>IF(Table1[[#This Row],[LIBRARY ID]]="","",CONCATENATE('Sample information'!$B$16,"_",Table1[[#This Row],[PLATE]],"_org_",Table1[[#This Row],[DATE SAMPLE DELIVERY]]))</f>
        <v/>
      </c>
      <c r="T1688" s="121" t="str">
        <f>IF(Table1[[#This Row],[DATE SAMPLE DELIVERY]]="","",(CONCATENATE(20,LEFT(Table1[[#This Row],[DATE SAMPLE DELIVERY]],2),"-",(MID(Table1[[#This Row],[DATE SAMPLE DELIVERY]],3,2)),"-",(RIGHT(Table1[[#This Row],[DATE SAMPLE DELIVERY]],2)))))</f>
        <v/>
      </c>
      <c r="U1688" s="122" t="str">
        <f>IF(Table1[[#This Row],[LIBRARY ID]]="","",IF('Sample information'!$B$22="","RML",'Sample information'!$B$22))</f>
        <v/>
      </c>
      <c r="V1688" s="121" t="s">
        <v>280</v>
      </c>
      <c r="W1688" s="195"/>
      <c r="X1688" s="195"/>
      <c r="Y1688" s="197"/>
      <c r="Z1688" s="197"/>
      <c r="AA1688" s="198"/>
      <c r="AB1688" s="197"/>
      <c r="AC1688" s="199"/>
      <c r="AD1688" s="200"/>
      <c r="AE1688" s="201"/>
      <c r="AF1688" s="195"/>
      <c r="AG1688" s="121"/>
      <c r="AH1688" s="121"/>
      <c r="AI1688" s="121"/>
      <c r="AJ1688" s="121"/>
      <c r="AK1688" s="121"/>
      <c r="AL1688" s="121"/>
      <c r="AM1688" s="121"/>
      <c r="AN1688" s="121"/>
      <c r="AO1688" s="121"/>
      <c r="AP1688" s="121"/>
      <c r="AQ1688" s="121"/>
      <c r="AR1688" s="121"/>
      <c r="AS1688" s="121"/>
      <c r="AT1688" s="121"/>
      <c r="AU1688" s="121"/>
      <c r="AV1688" s="121"/>
      <c r="AW1688" s="121"/>
      <c r="AX1688" s="121"/>
      <c r="AY1688" s="121"/>
      <c r="AZ1688" s="121"/>
      <c r="BA1688" s="121"/>
      <c r="BB1688" s="121"/>
      <c r="BC1688" s="121"/>
      <c r="BD1688" s="121"/>
      <c r="BE1688" s="121"/>
    </row>
    <row r="1689" spans="1:57" s="122" customFormat="1" ht="15">
      <c r="A1689" s="202" t="str">
        <f>IF(Table1[[#This Row],[LIBRARY ID]]="","",CONCATENATE('Sample information'!B$16," #1"," ",Table1[[#This Row],[DATE SAMPLE DELIVERY]]))</f>
        <v/>
      </c>
      <c r="B1689" s="202" t="str">
        <f>IF(Table1[[#This Row],[LIBRARY ID]]="","",CONCATENATE('Sample information'!B$16,"-",Table1[[#This Row],[LIBRARY ID]]))</f>
        <v/>
      </c>
      <c r="C1689" s="194"/>
      <c r="D1689" s="194"/>
      <c r="E1689" s="194"/>
      <c r="F1689" s="204" t="s">
        <v>547</v>
      </c>
      <c r="G1689" s="194"/>
      <c r="H1689" s="194"/>
      <c r="I1689" s="194"/>
      <c r="J1689" s="194"/>
      <c r="K1689" s="194"/>
      <c r="L1689" s="202" t="str">
        <f>IF(Table1[[#This Row],[INDEX CATEGORY]]="",CONCATENATE("Custom (",Table1[[#This Row],[CUSTOM INDEX]],")"),IF(Table1[[#This Row],[INDEX CATEGORY]]="No index","Custom (None)",INDEX(Index!$C$3:$X$230,MATCH(Table1[[#This Row],[INDEX NUMBER]],Index!$B$3:$B$230,0),MATCH(Table1[[#This Row],[INDEX CATEGORY]],Index!$C$2:$X$2,0))))</f>
        <v>Custom ()</v>
      </c>
      <c r="M1689" s="205"/>
      <c r="N1689" s="206" t="s">
        <v>5</v>
      </c>
      <c r="O1689" s="205" t="s">
        <v>73</v>
      </c>
      <c r="P1689" s="210" t="str">
        <f>IF(Table1[[#This Row],[LIBRARY ID]]="","",Table1[[#This Row],[VOLUME]])</f>
        <v/>
      </c>
      <c r="Q1689" s="210" t="str">
        <f>IF(Table1[[#This Row],[LIBRARY ID]]="","",Table1[[#This Row],[CONCENTRATION]]*Table1[[#This Row],[VOLUME]])</f>
        <v/>
      </c>
      <c r="R1689" s="196" t="s">
        <v>986</v>
      </c>
      <c r="S1689" s="207" t="str">
        <f>IF(Table1[[#This Row],[LIBRARY ID]]="","",CONCATENATE('Sample information'!$B$16,"_",Table1[[#This Row],[PLATE]],"_org_",Table1[[#This Row],[DATE SAMPLE DELIVERY]]))</f>
        <v/>
      </c>
      <c r="T1689" s="121" t="str">
        <f>IF(Table1[[#This Row],[DATE SAMPLE DELIVERY]]="","",(CONCATENATE(20,LEFT(Table1[[#This Row],[DATE SAMPLE DELIVERY]],2),"-",(MID(Table1[[#This Row],[DATE SAMPLE DELIVERY]],3,2)),"-",(RIGHT(Table1[[#This Row],[DATE SAMPLE DELIVERY]],2)))))</f>
        <v/>
      </c>
      <c r="U1689" s="122" t="str">
        <f>IF(Table1[[#This Row],[LIBRARY ID]]="","",IF('Sample information'!$B$22="","RML",'Sample information'!$B$22))</f>
        <v/>
      </c>
      <c r="V1689" s="121" t="s">
        <v>280</v>
      </c>
      <c r="W1689" s="195"/>
      <c r="X1689" s="195"/>
      <c r="Y1689" s="197"/>
      <c r="Z1689" s="197"/>
      <c r="AA1689" s="198"/>
      <c r="AB1689" s="197"/>
      <c r="AC1689" s="199"/>
      <c r="AD1689" s="200"/>
      <c r="AE1689" s="201"/>
      <c r="AF1689" s="195"/>
      <c r="AG1689" s="121"/>
      <c r="AH1689" s="121"/>
      <c r="AI1689" s="121"/>
      <c r="AJ1689" s="121"/>
      <c r="AK1689" s="121"/>
      <c r="AL1689" s="121"/>
      <c r="AM1689" s="121"/>
      <c r="AN1689" s="121"/>
      <c r="AO1689" s="121"/>
      <c r="AP1689" s="121"/>
      <c r="AQ1689" s="121"/>
      <c r="AR1689" s="121"/>
      <c r="AS1689" s="121"/>
      <c r="AT1689" s="121"/>
      <c r="AU1689" s="121"/>
      <c r="AV1689" s="121"/>
      <c r="AW1689" s="121"/>
      <c r="AX1689" s="121"/>
      <c r="AY1689" s="121"/>
      <c r="AZ1689" s="121"/>
      <c r="BA1689" s="121"/>
      <c r="BB1689" s="121"/>
      <c r="BC1689" s="121"/>
      <c r="BD1689" s="121"/>
      <c r="BE1689" s="121"/>
    </row>
    <row r="1690" spans="1:57" s="122" customFormat="1" ht="15">
      <c r="A1690" s="202" t="str">
        <f>IF(Table1[[#This Row],[LIBRARY ID]]="","",CONCATENATE('Sample information'!B$16," #1"," ",Table1[[#This Row],[DATE SAMPLE DELIVERY]]))</f>
        <v/>
      </c>
      <c r="B1690" s="202" t="str">
        <f>IF(Table1[[#This Row],[LIBRARY ID]]="","",CONCATENATE('Sample information'!B$16,"-",Table1[[#This Row],[LIBRARY ID]]))</f>
        <v/>
      </c>
      <c r="C1690" s="194"/>
      <c r="D1690" s="194"/>
      <c r="E1690" s="194"/>
      <c r="F1690" s="204" t="s">
        <v>547</v>
      </c>
      <c r="G1690" s="194"/>
      <c r="H1690" s="194"/>
      <c r="I1690" s="194"/>
      <c r="J1690" s="194"/>
      <c r="K1690" s="194"/>
      <c r="L1690" s="202" t="str">
        <f>IF(Table1[[#This Row],[INDEX CATEGORY]]="",CONCATENATE("Custom (",Table1[[#This Row],[CUSTOM INDEX]],")"),IF(Table1[[#This Row],[INDEX CATEGORY]]="No index","Custom (None)",INDEX(Index!$C$3:$X$230,MATCH(Table1[[#This Row],[INDEX NUMBER]],Index!$B$3:$B$230,0),MATCH(Table1[[#This Row],[INDEX CATEGORY]],Index!$C$2:$X$2,0))))</f>
        <v>Custom ()</v>
      </c>
      <c r="M1690" s="205"/>
      <c r="N1690" s="206" t="s">
        <v>5</v>
      </c>
      <c r="O1690" s="205" t="s">
        <v>74</v>
      </c>
      <c r="P1690" s="210" t="str">
        <f>IF(Table1[[#This Row],[LIBRARY ID]]="","",Table1[[#This Row],[VOLUME]])</f>
        <v/>
      </c>
      <c r="Q1690" s="210" t="str">
        <f>IF(Table1[[#This Row],[LIBRARY ID]]="","",Table1[[#This Row],[CONCENTRATION]]*Table1[[#This Row],[VOLUME]])</f>
        <v/>
      </c>
      <c r="R1690" s="196" t="s">
        <v>986</v>
      </c>
      <c r="S1690" s="207" t="str">
        <f>IF(Table1[[#This Row],[LIBRARY ID]]="","",CONCATENATE('Sample information'!$B$16,"_",Table1[[#This Row],[PLATE]],"_org_",Table1[[#This Row],[DATE SAMPLE DELIVERY]]))</f>
        <v/>
      </c>
      <c r="T1690" s="121" t="str">
        <f>IF(Table1[[#This Row],[DATE SAMPLE DELIVERY]]="","",(CONCATENATE(20,LEFT(Table1[[#This Row],[DATE SAMPLE DELIVERY]],2),"-",(MID(Table1[[#This Row],[DATE SAMPLE DELIVERY]],3,2)),"-",(RIGHT(Table1[[#This Row],[DATE SAMPLE DELIVERY]],2)))))</f>
        <v/>
      </c>
      <c r="U1690" s="122" t="str">
        <f>IF(Table1[[#This Row],[LIBRARY ID]]="","",IF('Sample information'!$B$22="","RML",'Sample information'!$B$22))</f>
        <v/>
      </c>
      <c r="V1690" s="121" t="s">
        <v>280</v>
      </c>
      <c r="W1690" s="195"/>
      <c r="X1690" s="195"/>
      <c r="Y1690" s="197"/>
      <c r="Z1690" s="197"/>
      <c r="AA1690" s="198"/>
      <c r="AB1690" s="197"/>
      <c r="AC1690" s="199"/>
      <c r="AD1690" s="200"/>
      <c r="AE1690" s="201"/>
      <c r="AF1690" s="195"/>
      <c r="AG1690" s="121"/>
      <c r="AH1690" s="121"/>
      <c r="AI1690" s="121"/>
      <c r="AJ1690" s="121"/>
      <c r="AK1690" s="121"/>
      <c r="AL1690" s="121"/>
      <c r="AM1690" s="121"/>
      <c r="AN1690" s="121"/>
      <c r="AO1690" s="121"/>
      <c r="AP1690" s="121"/>
      <c r="AQ1690" s="121"/>
      <c r="AR1690" s="121"/>
      <c r="AS1690" s="121"/>
      <c r="AT1690" s="121"/>
      <c r="AU1690" s="121"/>
      <c r="AV1690" s="121"/>
      <c r="AW1690" s="121"/>
      <c r="AX1690" s="121"/>
      <c r="AY1690" s="121"/>
      <c r="AZ1690" s="121"/>
      <c r="BA1690" s="121"/>
      <c r="BB1690" s="121"/>
      <c r="BC1690" s="121"/>
      <c r="BD1690" s="121"/>
      <c r="BE1690" s="121"/>
    </row>
    <row r="1691" spans="1:57" s="122" customFormat="1" ht="15">
      <c r="A1691" s="202" t="str">
        <f>IF(Table1[[#This Row],[LIBRARY ID]]="","",CONCATENATE('Sample information'!B$16," #1"," ",Table1[[#This Row],[DATE SAMPLE DELIVERY]]))</f>
        <v/>
      </c>
      <c r="B1691" s="202" t="str">
        <f>IF(Table1[[#This Row],[LIBRARY ID]]="","",CONCATENATE('Sample information'!B$16,"-",Table1[[#This Row],[LIBRARY ID]]))</f>
        <v/>
      </c>
      <c r="C1691" s="194"/>
      <c r="D1691" s="194"/>
      <c r="E1691" s="194"/>
      <c r="F1691" s="204" t="s">
        <v>547</v>
      </c>
      <c r="G1691" s="194"/>
      <c r="H1691" s="194"/>
      <c r="I1691" s="194"/>
      <c r="J1691" s="194"/>
      <c r="K1691" s="194"/>
      <c r="L1691" s="202" t="str">
        <f>IF(Table1[[#This Row],[INDEX CATEGORY]]="",CONCATENATE("Custom (",Table1[[#This Row],[CUSTOM INDEX]],")"),IF(Table1[[#This Row],[INDEX CATEGORY]]="No index","Custom (None)",INDEX(Index!$C$3:$X$230,MATCH(Table1[[#This Row],[INDEX NUMBER]],Index!$B$3:$B$230,0),MATCH(Table1[[#This Row],[INDEX CATEGORY]],Index!$C$2:$X$2,0))))</f>
        <v>Custom ()</v>
      </c>
      <c r="M1691" s="205"/>
      <c r="N1691" s="206" t="s">
        <v>5</v>
      </c>
      <c r="O1691" s="205" t="s">
        <v>75</v>
      </c>
      <c r="P1691" s="210" t="str">
        <f>IF(Table1[[#This Row],[LIBRARY ID]]="","",Table1[[#This Row],[VOLUME]])</f>
        <v/>
      </c>
      <c r="Q1691" s="210" t="str">
        <f>IF(Table1[[#This Row],[LIBRARY ID]]="","",Table1[[#This Row],[CONCENTRATION]]*Table1[[#This Row],[VOLUME]])</f>
        <v/>
      </c>
      <c r="R1691" s="196" t="s">
        <v>986</v>
      </c>
      <c r="S1691" s="207" t="str">
        <f>IF(Table1[[#This Row],[LIBRARY ID]]="","",CONCATENATE('Sample information'!$B$16,"_",Table1[[#This Row],[PLATE]],"_org_",Table1[[#This Row],[DATE SAMPLE DELIVERY]]))</f>
        <v/>
      </c>
      <c r="T1691" s="121" t="str">
        <f>IF(Table1[[#This Row],[DATE SAMPLE DELIVERY]]="","",(CONCATENATE(20,LEFT(Table1[[#This Row],[DATE SAMPLE DELIVERY]],2),"-",(MID(Table1[[#This Row],[DATE SAMPLE DELIVERY]],3,2)),"-",(RIGHT(Table1[[#This Row],[DATE SAMPLE DELIVERY]],2)))))</f>
        <v/>
      </c>
      <c r="U1691" s="122" t="str">
        <f>IF(Table1[[#This Row],[LIBRARY ID]]="","",IF('Sample information'!$B$22="","RML",'Sample information'!$B$22))</f>
        <v/>
      </c>
      <c r="V1691" s="121" t="s">
        <v>280</v>
      </c>
      <c r="W1691" s="195"/>
      <c r="X1691" s="195"/>
      <c r="Y1691" s="197"/>
      <c r="Z1691" s="197"/>
      <c r="AA1691" s="198"/>
      <c r="AB1691" s="197"/>
      <c r="AC1691" s="199"/>
      <c r="AD1691" s="200"/>
      <c r="AE1691" s="201"/>
      <c r="AF1691" s="195"/>
      <c r="AG1691" s="121"/>
      <c r="AH1691" s="121"/>
      <c r="AI1691" s="121"/>
      <c r="AJ1691" s="121"/>
      <c r="AK1691" s="121"/>
      <c r="AL1691" s="121"/>
      <c r="AM1691" s="121"/>
      <c r="AN1691" s="121"/>
      <c r="AO1691" s="121"/>
      <c r="AP1691" s="121"/>
      <c r="AQ1691" s="121"/>
      <c r="AR1691" s="121"/>
      <c r="AS1691" s="121"/>
      <c r="AT1691" s="121"/>
      <c r="AU1691" s="121"/>
      <c r="AV1691" s="121"/>
      <c r="AW1691" s="121"/>
      <c r="AX1691" s="121"/>
      <c r="AY1691" s="121"/>
      <c r="AZ1691" s="121"/>
      <c r="BA1691" s="121"/>
      <c r="BB1691" s="121"/>
      <c r="BC1691" s="121"/>
      <c r="BD1691" s="121"/>
      <c r="BE1691" s="121"/>
    </row>
    <row r="1692" spans="1:57" s="122" customFormat="1" ht="15">
      <c r="A1692" s="202" t="str">
        <f>IF(Table1[[#This Row],[LIBRARY ID]]="","",CONCATENATE('Sample information'!B$16," #1"," ",Table1[[#This Row],[DATE SAMPLE DELIVERY]]))</f>
        <v/>
      </c>
      <c r="B1692" s="202" t="str">
        <f>IF(Table1[[#This Row],[LIBRARY ID]]="","",CONCATENATE('Sample information'!B$16,"-",Table1[[#This Row],[LIBRARY ID]]))</f>
        <v/>
      </c>
      <c r="C1692" s="194"/>
      <c r="D1692" s="194"/>
      <c r="E1692" s="194"/>
      <c r="F1692" s="204" t="s">
        <v>547</v>
      </c>
      <c r="G1692" s="194"/>
      <c r="H1692" s="194"/>
      <c r="I1692" s="194"/>
      <c r="J1692" s="194"/>
      <c r="K1692" s="194"/>
      <c r="L1692" s="202" t="str">
        <f>IF(Table1[[#This Row],[INDEX CATEGORY]]="",CONCATENATE("Custom (",Table1[[#This Row],[CUSTOM INDEX]],")"),IF(Table1[[#This Row],[INDEX CATEGORY]]="No index","Custom (None)",INDEX(Index!$C$3:$X$230,MATCH(Table1[[#This Row],[INDEX NUMBER]],Index!$B$3:$B$230,0),MATCH(Table1[[#This Row],[INDEX CATEGORY]],Index!$C$2:$X$2,0))))</f>
        <v>Custom ()</v>
      </c>
      <c r="M1692" s="205"/>
      <c r="N1692" s="206" t="s">
        <v>5</v>
      </c>
      <c r="O1692" s="205" t="s">
        <v>76</v>
      </c>
      <c r="P1692" s="210" t="str">
        <f>IF(Table1[[#This Row],[LIBRARY ID]]="","",Table1[[#This Row],[VOLUME]])</f>
        <v/>
      </c>
      <c r="Q1692" s="210" t="str">
        <f>IF(Table1[[#This Row],[LIBRARY ID]]="","",Table1[[#This Row],[CONCENTRATION]]*Table1[[#This Row],[VOLUME]])</f>
        <v/>
      </c>
      <c r="R1692" s="196" t="s">
        <v>986</v>
      </c>
      <c r="S1692" s="207" t="str">
        <f>IF(Table1[[#This Row],[LIBRARY ID]]="","",CONCATENATE('Sample information'!$B$16,"_",Table1[[#This Row],[PLATE]],"_org_",Table1[[#This Row],[DATE SAMPLE DELIVERY]]))</f>
        <v/>
      </c>
      <c r="T1692" s="121" t="str">
        <f>IF(Table1[[#This Row],[DATE SAMPLE DELIVERY]]="","",(CONCATENATE(20,LEFT(Table1[[#This Row],[DATE SAMPLE DELIVERY]],2),"-",(MID(Table1[[#This Row],[DATE SAMPLE DELIVERY]],3,2)),"-",(RIGHT(Table1[[#This Row],[DATE SAMPLE DELIVERY]],2)))))</f>
        <v/>
      </c>
      <c r="U1692" s="122" t="str">
        <f>IF(Table1[[#This Row],[LIBRARY ID]]="","",IF('Sample information'!$B$22="","RML",'Sample information'!$B$22))</f>
        <v/>
      </c>
      <c r="V1692" s="121" t="s">
        <v>280</v>
      </c>
      <c r="W1692" s="195"/>
      <c r="X1692" s="195"/>
      <c r="Y1692" s="197"/>
      <c r="Z1692" s="197"/>
      <c r="AA1692" s="198"/>
      <c r="AB1692" s="197"/>
      <c r="AC1692" s="199"/>
      <c r="AD1692" s="200"/>
      <c r="AE1692" s="201"/>
      <c r="AF1692" s="195"/>
      <c r="AG1692" s="121"/>
      <c r="AH1692" s="121"/>
      <c r="AI1692" s="121"/>
      <c r="AJ1692" s="121"/>
      <c r="AK1692" s="121"/>
      <c r="AL1692" s="121"/>
      <c r="AM1692" s="121"/>
      <c r="AN1692" s="121"/>
      <c r="AO1692" s="121"/>
      <c r="AP1692" s="121"/>
      <c r="AQ1692" s="121"/>
      <c r="AR1692" s="121"/>
      <c r="AS1692" s="121"/>
      <c r="AT1692" s="121"/>
      <c r="AU1692" s="121"/>
      <c r="AV1692" s="121"/>
      <c r="AW1692" s="121"/>
      <c r="AX1692" s="121"/>
      <c r="AY1692" s="121"/>
      <c r="AZ1692" s="121"/>
      <c r="BA1692" s="121"/>
      <c r="BB1692" s="121"/>
      <c r="BC1692" s="121"/>
      <c r="BD1692" s="121"/>
      <c r="BE1692" s="121"/>
    </row>
    <row r="1693" spans="1:57" s="122" customFormat="1" ht="15">
      <c r="A1693" s="202" t="str">
        <f>IF(Table1[[#This Row],[LIBRARY ID]]="","",CONCATENATE('Sample information'!B$16," #1"," ",Table1[[#This Row],[DATE SAMPLE DELIVERY]]))</f>
        <v/>
      </c>
      <c r="B1693" s="202" t="str">
        <f>IF(Table1[[#This Row],[LIBRARY ID]]="","",CONCATENATE('Sample information'!B$16,"-",Table1[[#This Row],[LIBRARY ID]]))</f>
        <v/>
      </c>
      <c r="C1693" s="194"/>
      <c r="D1693" s="194"/>
      <c r="E1693" s="194"/>
      <c r="F1693" s="204" t="s">
        <v>547</v>
      </c>
      <c r="G1693" s="194"/>
      <c r="H1693" s="194"/>
      <c r="I1693" s="194"/>
      <c r="J1693" s="194"/>
      <c r="K1693" s="194"/>
      <c r="L1693" s="202" t="str">
        <f>IF(Table1[[#This Row],[INDEX CATEGORY]]="",CONCATENATE("Custom (",Table1[[#This Row],[CUSTOM INDEX]],")"),IF(Table1[[#This Row],[INDEX CATEGORY]]="No index","Custom (None)",INDEX(Index!$C$3:$X$230,MATCH(Table1[[#This Row],[INDEX NUMBER]],Index!$B$3:$B$230,0),MATCH(Table1[[#This Row],[INDEX CATEGORY]],Index!$C$2:$X$2,0))))</f>
        <v>Custom ()</v>
      </c>
      <c r="M1693" s="205"/>
      <c r="N1693" s="206" t="s">
        <v>5</v>
      </c>
      <c r="O1693" s="205" t="s">
        <v>77</v>
      </c>
      <c r="P1693" s="210" t="str">
        <f>IF(Table1[[#This Row],[LIBRARY ID]]="","",Table1[[#This Row],[VOLUME]])</f>
        <v/>
      </c>
      <c r="Q1693" s="210" t="str">
        <f>IF(Table1[[#This Row],[LIBRARY ID]]="","",Table1[[#This Row],[CONCENTRATION]]*Table1[[#This Row],[VOLUME]])</f>
        <v/>
      </c>
      <c r="R1693" s="196" t="s">
        <v>986</v>
      </c>
      <c r="S1693" s="207" t="str">
        <f>IF(Table1[[#This Row],[LIBRARY ID]]="","",CONCATENATE('Sample information'!$B$16,"_",Table1[[#This Row],[PLATE]],"_org_",Table1[[#This Row],[DATE SAMPLE DELIVERY]]))</f>
        <v/>
      </c>
      <c r="T1693" s="121" t="str">
        <f>IF(Table1[[#This Row],[DATE SAMPLE DELIVERY]]="","",(CONCATENATE(20,LEFT(Table1[[#This Row],[DATE SAMPLE DELIVERY]],2),"-",(MID(Table1[[#This Row],[DATE SAMPLE DELIVERY]],3,2)),"-",(RIGHT(Table1[[#This Row],[DATE SAMPLE DELIVERY]],2)))))</f>
        <v/>
      </c>
      <c r="U1693" s="122" t="str">
        <f>IF(Table1[[#This Row],[LIBRARY ID]]="","",IF('Sample information'!$B$22="","RML",'Sample information'!$B$22))</f>
        <v/>
      </c>
      <c r="V1693" s="121" t="s">
        <v>280</v>
      </c>
      <c r="W1693" s="195"/>
      <c r="X1693" s="195"/>
      <c r="Y1693" s="197"/>
      <c r="Z1693" s="197"/>
      <c r="AA1693" s="198"/>
      <c r="AB1693" s="197"/>
      <c r="AC1693" s="199"/>
      <c r="AD1693" s="200"/>
      <c r="AE1693" s="201"/>
      <c r="AF1693" s="195"/>
      <c r="AG1693" s="121"/>
      <c r="AH1693" s="121"/>
      <c r="AI1693" s="121"/>
      <c r="AJ1693" s="121"/>
      <c r="AK1693" s="121"/>
      <c r="AL1693" s="121"/>
      <c r="AM1693" s="121"/>
      <c r="AN1693" s="121"/>
      <c r="AO1693" s="121"/>
      <c r="AP1693" s="121"/>
      <c r="AQ1693" s="121"/>
      <c r="AR1693" s="121"/>
      <c r="AS1693" s="121"/>
      <c r="AT1693" s="121"/>
      <c r="AU1693" s="121"/>
      <c r="AV1693" s="121"/>
      <c r="AW1693" s="121"/>
      <c r="AX1693" s="121"/>
      <c r="AY1693" s="121"/>
      <c r="AZ1693" s="121"/>
      <c r="BA1693" s="121"/>
      <c r="BB1693" s="121"/>
      <c r="BC1693" s="121"/>
      <c r="BD1693" s="121"/>
      <c r="BE1693" s="121"/>
    </row>
    <row r="1694" spans="1:57" s="122" customFormat="1" ht="15">
      <c r="A1694" s="202" t="str">
        <f>IF(Table1[[#This Row],[LIBRARY ID]]="","",CONCATENATE('Sample information'!B$16," #1"," ",Table1[[#This Row],[DATE SAMPLE DELIVERY]]))</f>
        <v/>
      </c>
      <c r="B1694" s="202" t="str">
        <f>IF(Table1[[#This Row],[LIBRARY ID]]="","",CONCATENATE('Sample information'!B$16,"-",Table1[[#This Row],[LIBRARY ID]]))</f>
        <v/>
      </c>
      <c r="C1694" s="194"/>
      <c r="D1694" s="194"/>
      <c r="E1694" s="194"/>
      <c r="F1694" s="204" t="s">
        <v>547</v>
      </c>
      <c r="G1694" s="194"/>
      <c r="H1694" s="194"/>
      <c r="I1694" s="194"/>
      <c r="J1694" s="194"/>
      <c r="K1694" s="194"/>
      <c r="L1694" s="202" t="str">
        <f>IF(Table1[[#This Row],[INDEX CATEGORY]]="",CONCATENATE("Custom (",Table1[[#This Row],[CUSTOM INDEX]],")"),IF(Table1[[#This Row],[INDEX CATEGORY]]="No index","Custom (None)",INDEX(Index!$C$3:$X$230,MATCH(Table1[[#This Row],[INDEX NUMBER]],Index!$B$3:$B$230,0),MATCH(Table1[[#This Row],[INDEX CATEGORY]],Index!$C$2:$X$2,0))))</f>
        <v>Custom ()</v>
      </c>
      <c r="M1694" s="205"/>
      <c r="N1694" s="206" t="s">
        <v>5</v>
      </c>
      <c r="O1694" s="205" t="s">
        <v>78</v>
      </c>
      <c r="P1694" s="210" t="str">
        <f>IF(Table1[[#This Row],[LIBRARY ID]]="","",Table1[[#This Row],[VOLUME]])</f>
        <v/>
      </c>
      <c r="Q1694" s="210" t="str">
        <f>IF(Table1[[#This Row],[LIBRARY ID]]="","",Table1[[#This Row],[CONCENTRATION]]*Table1[[#This Row],[VOLUME]])</f>
        <v/>
      </c>
      <c r="R1694" s="196" t="s">
        <v>986</v>
      </c>
      <c r="S1694" s="207" t="str">
        <f>IF(Table1[[#This Row],[LIBRARY ID]]="","",CONCATENATE('Sample information'!$B$16,"_",Table1[[#This Row],[PLATE]],"_org_",Table1[[#This Row],[DATE SAMPLE DELIVERY]]))</f>
        <v/>
      </c>
      <c r="T1694" s="121" t="str">
        <f>IF(Table1[[#This Row],[DATE SAMPLE DELIVERY]]="","",(CONCATENATE(20,LEFT(Table1[[#This Row],[DATE SAMPLE DELIVERY]],2),"-",(MID(Table1[[#This Row],[DATE SAMPLE DELIVERY]],3,2)),"-",(RIGHT(Table1[[#This Row],[DATE SAMPLE DELIVERY]],2)))))</f>
        <v/>
      </c>
      <c r="U1694" s="122" t="str">
        <f>IF(Table1[[#This Row],[LIBRARY ID]]="","",IF('Sample information'!$B$22="","RML",'Sample information'!$B$22))</f>
        <v/>
      </c>
      <c r="V1694" s="121" t="s">
        <v>280</v>
      </c>
      <c r="W1694" s="195"/>
      <c r="X1694" s="195"/>
      <c r="Y1694" s="197"/>
      <c r="Z1694" s="197"/>
      <c r="AA1694" s="198"/>
      <c r="AB1694" s="197"/>
      <c r="AC1694" s="199"/>
      <c r="AD1694" s="200"/>
      <c r="AE1694" s="201"/>
      <c r="AF1694" s="195"/>
      <c r="AG1694" s="121"/>
      <c r="AH1694" s="121"/>
      <c r="AI1694" s="121"/>
      <c r="AJ1694" s="121"/>
      <c r="AK1694" s="121"/>
      <c r="AL1694" s="121"/>
      <c r="AM1694" s="121"/>
      <c r="AN1694" s="121"/>
      <c r="AO1694" s="121"/>
      <c r="AP1694" s="121"/>
      <c r="AQ1694" s="121"/>
      <c r="AR1694" s="121"/>
      <c r="AS1694" s="121"/>
      <c r="AT1694" s="121"/>
      <c r="AU1694" s="121"/>
      <c r="AV1694" s="121"/>
      <c r="AW1694" s="121"/>
      <c r="AX1694" s="121"/>
      <c r="AY1694" s="121"/>
      <c r="AZ1694" s="121"/>
      <c r="BA1694" s="121"/>
      <c r="BB1694" s="121"/>
      <c r="BC1694" s="121"/>
      <c r="BD1694" s="121"/>
      <c r="BE1694" s="121"/>
    </row>
    <row r="1695" spans="1:57" s="122" customFormat="1" ht="15">
      <c r="A1695" s="202" t="str">
        <f>IF(Table1[[#This Row],[LIBRARY ID]]="","",CONCATENATE('Sample information'!B$16," #1"," ",Table1[[#This Row],[DATE SAMPLE DELIVERY]]))</f>
        <v/>
      </c>
      <c r="B1695" s="202" t="str">
        <f>IF(Table1[[#This Row],[LIBRARY ID]]="","",CONCATENATE('Sample information'!B$16,"-",Table1[[#This Row],[LIBRARY ID]]))</f>
        <v/>
      </c>
      <c r="C1695" s="194"/>
      <c r="D1695" s="194"/>
      <c r="E1695" s="194"/>
      <c r="F1695" s="204" t="s">
        <v>547</v>
      </c>
      <c r="G1695" s="194"/>
      <c r="H1695" s="194"/>
      <c r="I1695" s="194"/>
      <c r="J1695" s="194"/>
      <c r="K1695" s="194"/>
      <c r="L1695" s="202" t="str">
        <f>IF(Table1[[#This Row],[INDEX CATEGORY]]="",CONCATENATE("Custom (",Table1[[#This Row],[CUSTOM INDEX]],")"),IF(Table1[[#This Row],[INDEX CATEGORY]]="No index","Custom (None)",INDEX(Index!$C$3:$X$230,MATCH(Table1[[#This Row],[INDEX NUMBER]],Index!$B$3:$B$230,0),MATCH(Table1[[#This Row],[INDEX CATEGORY]],Index!$C$2:$X$2,0))))</f>
        <v>Custom ()</v>
      </c>
      <c r="M1695" s="205"/>
      <c r="N1695" s="206" t="s">
        <v>5</v>
      </c>
      <c r="O1695" s="205" t="s">
        <v>79</v>
      </c>
      <c r="P1695" s="210" t="str">
        <f>IF(Table1[[#This Row],[LIBRARY ID]]="","",Table1[[#This Row],[VOLUME]])</f>
        <v/>
      </c>
      <c r="Q1695" s="210" t="str">
        <f>IF(Table1[[#This Row],[LIBRARY ID]]="","",Table1[[#This Row],[CONCENTRATION]]*Table1[[#This Row],[VOLUME]])</f>
        <v/>
      </c>
      <c r="R1695" s="196" t="s">
        <v>986</v>
      </c>
      <c r="S1695" s="207" t="str">
        <f>IF(Table1[[#This Row],[LIBRARY ID]]="","",CONCATENATE('Sample information'!$B$16,"_",Table1[[#This Row],[PLATE]],"_org_",Table1[[#This Row],[DATE SAMPLE DELIVERY]]))</f>
        <v/>
      </c>
      <c r="T1695" s="121" t="str">
        <f>IF(Table1[[#This Row],[DATE SAMPLE DELIVERY]]="","",(CONCATENATE(20,LEFT(Table1[[#This Row],[DATE SAMPLE DELIVERY]],2),"-",(MID(Table1[[#This Row],[DATE SAMPLE DELIVERY]],3,2)),"-",(RIGHT(Table1[[#This Row],[DATE SAMPLE DELIVERY]],2)))))</f>
        <v/>
      </c>
      <c r="U1695" s="122" t="str">
        <f>IF(Table1[[#This Row],[LIBRARY ID]]="","",IF('Sample information'!$B$22="","RML",'Sample information'!$B$22))</f>
        <v/>
      </c>
      <c r="V1695" s="121" t="s">
        <v>280</v>
      </c>
      <c r="W1695" s="195"/>
      <c r="X1695" s="195"/>
      <c r="Y1695" s="197"/>
      <c r="Z1695" s="197"/>
      <c r="AA1695" s="198"/>
      <c r="AB1695" s="197"/>
      <c r="AC1695" s="199"/>
      <c r="AD1695" s="200"/>
      <c r="AE1695" s="201"/>
      <c r="AF1695" s="195"/>
      <c r="AG1695" s="121"/>
      <c r="AH1695" s="121"/>
      <c r="AI1695" s="121"/>
      <c r="AJ1695" s="121"/>
      <c r="AK1695" s="121"/>
      <c r="AL1695" s="121"/>
      <c r="AM1695" s="121"/>
      <c r="AN1695" s="121"/>
      <c r="AO1695" s="121"/>
      <c r="AP1695" s="121"/>
      <c r="AQ1695" s="121"/>
      <c r="AR1695" s="121"/>
      <c r="AS1695" s="121"/>
      <c r="AT1695" s="121"/>
      <c r="AU1695" s="121"/>
      <c r="AV1695" s="121"/>
      <c r="AW1695" s="121"/>
      <c r="AX1695" s="121"/>
      <c r="AY1695" s="121"/>
      <c r="AZ1695" s="121"/>
      <c r="BA1695" s="121"/>
      <c r="BB1695" s="121"/>
      <c r="BC1695" s="121"/>
      <c r="BD1695" s="121"/>
      <c r="BE1695" s="121"/>
    </row>
    <row r="1696" spans="1:57" s="122" customFormat="1" ht="15">
      <c r="A1696" s="202" t="str">
        <f>IF(Table1[[#This Row],[LIBRARY ID]]="","",CONCATENATE('Sample information'!B$16," #1"," ",Table1[[#This Row],[DATE SAMPLE DELIVERY]]))</f>
        <v/>
      </c>
      <c r="B1696" s="202" t="str">
        <f>IF(Table1[[#This Row],[LIBRARY ID]]="","",CONCATENATE('Sample information'!B$16,"-",Table1[[#This Row],[LIBRARY ID]]))</f>
        <v/>
      </c>
      <c r="C1696" s="194"/>
      <c r="D1696" s="194"/>
      <c r="E1696" s="194"/>
      <c r="F1696" s="204" t="s">
        <v>547</v>
      </c>
      <c r="G1696" s="194"/>
      <c r="H1696" s="194"/>
      <c r="I1696" s="194"/>
      <c r="J1696" s="194"/>
      <c r="K1696" s="194"/>
      <c r="L1696" s="202" t="str">
        <f>IF(Table1[[#This Row],[INDEX CATEGORY]]="",CONCATENATE("Custom (",Table1[[#This Row],[CUSTOM INDEX]],")"),IF(Table1[[#This Row],[INDEX CATEGORY]]="No index","Custom (None)",INDEX(Index!$C$3:$X$230,MATCH(Table1[[#This Row],[INDEX NUMBER]],Index!$B$3:$B$230,0),MATCH(Table1[[#This Row],[INDEX CATEGORY]],Index!$C$2:$X$2,0))))</f>
        <v>Custom ()</v>
      </c>
      <c r="M1696" s="205"/>
      <c r="N1696" s="206" t="s">
        <v>5</v>
      </c>
      <c r="O1696" s="205" t="s">
        <v>80</v>
      </c>
      <c r="P1696" s="210" t="str">
        <f>IF(Table1[[#This Row],[LIBRARY ID]]="","",Table1[[#This Row],[VOLUME]])</f>
        <v/>
      </c>
      <c r="Q1696" s="210" t="str">
        <f>IF(Table1[[#This Row],[LIBRARY ID]]="","",Table1[[#This Row],[CONCENTRATION]]*Table1[[#This Row],[VOLUME]])</f>
        <v/>
      </c>
      <c r="R1696" s="196" t="s">
        <v>986</v>
      </c>
      <c r="S1696" s="207" t="str">
        <f>IF(Table1[[#This Row],[LIBRARY ID]]="","",CONCATENATE('Sample information'!$B$16,"_",Table1[[#This Row],[PLATE]],"_org_",Table1[[#This Row],[DATE SAMPLE DELIVERY]]))</f>
        <v/>
      </c>
      <c r="T1696" s="121" t="str">
        <f>IF(Table1[[#This Row],[DATE SAMPLE DELIVERY]]="","",(CONCATENATE(20,LEFT(Table1[[#This Row],[DATE SAMPLE DELIVERY]],2),"-",(MID(Table1[[#This Row],[DATE SAMPLE DELIVERY]],3,2)),"-",(RIGHT(Table1[[#This Row],[DATE SAMPLE DELIVERY]],2)))))</f>
        <v/>
      </c>
      <c r="U1696" s="122" t="str">
        <f>IF(Table1[[#This Row],[LIBRARY ID]]="","",IF('Sample information'!$B$22="","RML",'Sample information'!$B$22))</f>
        <v/>
      </c>
      <c r="V1696" s="121" t="s">
        <v>280</v>
      </c>
      <c r="W1696" s="195"/>
      <c r="X1696" s="195"/>
      <c r="Y1696" s="197"/>
      <c r="Z1696" s="197"/>
      <c r="AA1696" s="198"/>
      <c r="AB1696" s="197"/>
      <c r="AC1696" s="199"/>
      <c r="AD1696" s="200"/>
      <c r="AE1696" s="201"/>
      <c r="AF1696" s="195"/>
      <c r="AG1696" s="121"/>
      <c r="AH1696" s="121"/>
      <c r="AI1696" s="121"/>
      <c r="AJ1696" s="121"/>
      <c r="AK1696" s="121"/>
      <c r="AL1696" s="121"/>
      <c r="AM1696" s="121"/>
      <c r="AN1696" s="121"/>
      <c r="AO1696" s="121"/>
      <c r="AP1696" s="121"/>
      <c r="AQ1696" s="121"/>
      <c r="AR1696" s="121"/>
      <c r="AS1696" s="121"/>
      <c r="AT1696" s="121"/>
      <c r="AU1696" s="121"/>
      <c r="AV1696" s="121"/>
      <c r="AW1696" s="121"/>
      <c r="AX1696" s="121"/>
      <c r="AY1696" s="121"/>
      <c r="AZ1696" s="121"/>
      <c r="BA1696" s="121"/>
      <c r="BB1696" s="121"/>
      <c r="BC1696" s="121"/>
      <c r="BD1696" s="121"/>
      <c r="BE1696" s="121"/>
    </row>
    <row r="1697" spans="1:57" s="122" customFormat="1" ht="15">
      <c r="A1697" s="202" t="str">
        <f>IF(Table1[[#This Row],[LIBRARY ID]]="","",CONCATENATE('Sample information'!B$16," #1"," ",Table1[[#This Row],[DATE SAMPLE DELIVERY]]))</f>
        <v/>
      </c>
      <c r="B1697" s="202" t="str">
        <f>IF(Table1[[#This Row],[LIBRARY ID]]="","",CONCATENATE('Sample information'!B$16,"-",Table1[[#This Row],[LIBRARY ID]]))</f>
        <v/>
      </c>
      <c r="C1697" s="194"/>
      <c r="D1697" s="194"/>
      <c r="E1697" s="194"/>
      <c r="F1697" s="204" t="s">
        <v>547</v>
      </c>
      <c r="G1697" s="194"/>
      <c r="H1697" s="194"/>
      <c r="I1697" s="194"/>
      <c r="J1697" s="194"/>
      <c r="K1697" s="194"/>
      <c r="L1697" s="202" t="str">
        <f>IF(Table1[[#This Row],[INDEX CATEGORY]]="",CONCATENATE("Custom (",Table1[[#This Row],[CUSTOM INDEX]],")"),IF(Table1[[#This Row],[INDEX CATEGORY]]="No index","Custom (None)",INDEX(Index!$C$3:$X$230,MATCH(Table1[[#This Row],[INDEX NUMBER]],Index!$B$3:$B$230,0),MATCH(Table1[[#This Row],[INDEX CATEGORY]],Index!$C$2:$X$2,0))))</f>
        <v>Custom ()</v>
      </c>
      <c r="M1697" s="205"/>
      <c r="N1697" s="206" t="s">
        <v>5</v>
      </c>
      <c r="O1697" s="205" t="s">
        <v>81</v>
      </c>
      <c r="P1697" s="210" t="str">
        <f>IF(Table1[[#This Row],[LIBRARY ID]]="","",Table1[[#This Row],[VOLUME]])</f>
        <v/>
      </c>
      <c r="Q1697" s="210" t="str">
        <f>IF(Table1[[#This Row],[LIBRARY ID]]="","",Table1[[#This Row],[CONCENTRATION]]*Table1[[#This Row],[VOLUME]])</f>
        <v/>
      </c>
      <c r="R1697" s="196" t="s">
        <v>986</v>
      </c>
      <c r="S1697" s="207" t="str">
        <f>IF(Table1[[#This Row],[LIBRARY ID]]="","",CONCATENATE('Sample information'!$B$16,"_",Table1[[#This Row],[PLATE]],"_org_",Table1[[#This Row],[DATE SAMPLE DELIVERY]]))</f>
        <v/>
      </c>
      <c r="T1697" s="121" t="str">
        <f>IF(Table1[[#This Row],[DATE SAMPLE DELIVERY]]="","",(CONCATENATE(20,LEFT(Table1[[#This Row],[DATE SAMPLE DELIVERY]],2),"-",(MID(Table1[[#This Row],[DATE SAMPLE DELIVERY]],3,2)),"-",(RIGHT(Table1[[#This Row],[DATE SAMPLE DELIVERY]],2)))))</f>
        <v/>
      </c>
      <c r="U1697" s="122" t="str">
        <f>IF(Table1[[#This Row],[LIBRARY ID]]="","",IF('Sample information'!$B$22="","RML",'Sample information'!$B$22))</f>
        <v/>
      </c>
      <c r="V1697" s="121" t="s">
        <v>280</v>
      </c>
      <c r="W1697" s="195"/>
      <c r="X1697" s="195"/>
      <c r="Y1697" s="197"/>
      <c r="Z1697" s="197"/>
      <c r="AA1697" s="198"/>
      <c r="AB1697" s="197"/>
      <c r="AC1697" s="199"/>
      <c r="AD1697" s="200"/>
      <c r="AE1697" s="201"/>
      <c r="AF1697" s="195"/>
      <c r="AG1697" s="121"/>
      <c r="AH1697" s="121"/>
      <c r="AI1697" s="121"/>
      <c r="AJ1697" s="121"/>
      <c r="AK1697" s="121"/>
      <c r="AL1697" s="121"/>
      <c r="AM1697" s="121"/>
      <c r="AN1697" s="121"/>
      <c r="AO1697" s="121"/>
      <c r="AP1697" s="121"/>
      <c r="AQ1697" s="121"/>
      <c r="AR1697" s="121"/>
      <c r="AS1697" s="121"/>
      <c r="AT1697" s="121"/>
      <c r="AU1697" s="121"/>
      <c r="AV1697" s="121"/>
      <c r="AW1697" s="121"/>
      <c r="AX1697" s="121"/>
      <c r="AY1697" s="121"/>
      <c r="AZ1697" s="121"/>
      <c r="BA1697" s="121"/>
      <c r="BB1697" s="121"/>
      <c r="BC1697" s="121"/>
      <c r="BD1697" s="121"/>
      <c r="BE1697" s="121"/>
    </row>
    <row r="1698" spans="1:57" s="122" customFormat="1" ht="15">
      <c r="A1698" s="202" t="str">
        <f>IF(Table1[[#This Row],[LIBRARY ID]]="","",CONCATENATE('Sample information'!B$16," #1"," ",Table1[[#This Row],[DATE SAMPLE DELIVERY]]))</f>
        <v/>
      </c>
      <c r="B1698" s="202" t="str">
        <f>IF(Table1[[#This Row],[LIBRARY ID]]="","",CONCATENATE('Sample information'!B$16,"-",Table1[[#This Row],[LIBRARY ID]]))</f>
        <v/>
      </c>
      <c r="C1698" s="194"/>
      <c r="D1698" s="194"/>
      <c r="E1698" s="194"/>
      <c r="F1698" s="204" t="s">
        <v>547</v>
      </c>
      <c r="G1698" s="194"/>
      <c r="H1698" s="194"/>
      <c r="I1698" s="194"/>
      <c r="J1698" s="194"/>
      <c r="K1698" s="194"/>
      <c r="L1698" s="202" t="str">
        <f>IF(Table1[[#This Row],[INDEX CATEGORY]]="",CONCATENATE("Custom (",Table1[[#This Row],[CUSTOM INDEX]],")"),IF(Table1[[#This Row],[INDEX CATEGORY]]="No index","Custom (None)",INDEX(Index!$C$3:$X$230,MATCH(Table1[[#This Row],[INDEX NUMBER]],Index!$B$3:$B$230,0),MATCH(Table1[[#This Row],[INDEX CATEGORY]],Index!$C$2:$X$2,0))))</f>
        <v>Custom ()</v>
      </c>
      <c r="M1698" s="205"/>
      <c r="N1698" s="206" t="s">
        <v>5</v>
      </c>
      <c r="O1698" s="205" t="s">
        <v>82</v>
      </c>
      <c r="P1698" s="210" t="str">
        <f>IF(Table1[[#This Row],[LIBRARY ID]]="","",Table1[[#This Row],[VOLUME]])</f>
        <v/>
      </c>
      <c r="Q1698" s="210" t="str">
        <f>IF(Table1[[#This Row],[LIBRARY ID]]="","",Table1[[#This Row],[CONCENTRATION]]*Table1[[#This Row],[VOLUME]])</f>
        <v/>
      </c>
      <c r="R1698" s="196" t="s">
        <v>986</v>
      </c>
      <c r="S1698" s="207" t="str">
        <f>IF(Table1[[#This Row],[LIBRARY ID]]="","",CONCATENATE('Sample information'!$B$16,"_",Table1[[#This Row],[PLATE]],"_org_",Table1[[#This Row],[DATE SAMPLE DELIVERY]]))</f>
        <v/>
      </c>
      <c r="T1698" s="121" t="str">
        <f>IF(Table1[[#This Row],[DATE SAMPLE DELIVERY]]="","",(CONCATENATE(20,LEFT(Table1[[#This Row],[DATE SAMPLE DELIVERY]],2),"-",(MID(Table1[[#This Row],[DATE SAMPLE DELIVERY]],3,2)),"-",(RIGHT(Table1[[#This Row],[DATE SAMPLE DELIVERY]],2)))))</f>
        <v/>
      </c>
      <c r="U1698" s="122" t="str">
        <f>IF(Table1[[#This Row],[LIBRARY ID]]="","",IF('Sample information'!$B$22="","RML",'Sample information'!$B$22))</f>
        <v/>
      </c>
      <c r="V1698" s="121" t="s">
        <v>280</v>
      </c>
      <c r="W1698" s="195"/>
      <c r="X1698" s="195"/>
      <c r="Y1698" s="197"/>
      <c r="Z1698" s="197"/>
      <c r="AA1698" s="198"/>
      <c r="AB1698" s="197"/>
      <c r="AC1698" s="199"/>
      <c r="AD1698" s="200"/>
      <c r="AE1698" s="201"/>
      <c r="AF1698" s="195"/>
      <c r="AG1698" s="121"/>
      <c r="AH1698" s="121"/>
      <c r="AI1698" s="121"/>
      <c r="AJ1698" s="121"/>
      <c r="AK1698" s="121"/>
      <c r="AL1698" s="121"/>
      <c r="AM1698" s="121"/>
      <c r="AN1698" s="121"/>
      <c r="AO1698" s="121"/>
      <c r="AP1698" s="121"/>
      <c r="AQ1698" s="121"/>
      <c r="AR1698" s="121"/>
      <c r="AS1698" s="121"/>
      <c r="AT1698" s="121"/>
      <c r="AU1698" s="121"/>
      <c r="AV1698" s="121"/>
      <c r="AW1698" s="121"/>
      <c r="AX1698" s="121"/>
      <c r="AY1698" s="121"/>
      <c r="AZ1698" s="121"/>
      <c r="BA1698" s="121"/>
      <c r="BB1698" s="121"/>
      <c r="BC1698" s="121"/>
      <c r="BD1698" s="121"/>
      <c r="BE1698" s="121"/>
    </row>
    <row r="1699" spans="1:57" s="122" customFormat="1" ht="15">
      <c r="A1699" s="202" t="str">
        <f>IF(Table1[[#This Row],[LIBRARY ID]]="","",CONCATENATE('Sample information'!B$16," #1"," ",Table1[[#This Row],[DATE SAMPLE DELIVERY]]))</f>
        <v/>
      </c>
      <c r="B1699" s="202" t="str">
        <f>IF(Table1[[#This Row],[LIBRARY ID]]="","",CONCATENATE('Sample information'!B$16,"-",Table1[[#This Row],[LIBRARY ID]]))</f>
        <v/>
      </c>
      <c r="C1699" s="194"/>
      <c r="D1699" s="194"/>
      <c r="E1699" s="194"/>
      <c r="F1699" s="204" t="s">
        <v>547</v>
      </c>
      <c r="G1699" s="194"/>
      <c r="H1699" s="194"/>
      <c r="I1699" s="194"/>
      <c r="J1699" s="194"/>
      <c r="K1699" s="194"/>
      <c r="L1699" s="202" t="str">
        <f>IF(Table1[[#This Row],[INDEX CATEGORY]]="",CONCATENATE("Custom (",Table1[[#This Row],[CUSTOM INDEX]],")"),IF(Table1[[#This Row],[INDEX CATEGORY]]="No index","Custom (None)",INDEX(Index!$C$3:$X$230,MATCH(Table1[[#This Row],[INDEX NUMBER]],Index!$B$3:$B$230,0),MATCH(Table1[[#This Row],[INDEX CATEGORY]],Index!$C$2:$X$2,0))))</f>
        <v>Custom ()</v>
      </c>
      <c r="M1699" s="205"/>
      <c r="N1699" s="206" t="s">
        <v>5</v>
      </c>
      <c r="O1699" s="205" t="s">
        <v>83</v>
      </c>
      <c r="P1699" s="210" t="str">
        <f>IF(Table1[[#This Row],[LIBRARY ID]]="","",Table1[[#This Row],[VOLUME]])</f>
        <v/>
      </c>
      <c r="Q1699" s="210" t="str">
        <f>IF(Table1[[#This Row],[LIBRARY ID]]="","",Table1[[#This Row],[CONCENTRATION]]*Table1[[#This Row],[VOLUME]])</f>
        <v/>
      </c>
      <c r="R1699" s="196" t="s">
        <v>986</v>
      </c>
      <c r="S1699" s="207" t="str">
        <f>IF(Table1[[#This Row],[LIBRARY ID]]="","",CONCATENATE('Sample information'!$B$16,"_",Table1[[#This Row],[PLATE]],"_org_",Table1[[#This Row],[DATE SAMPLE DELIVERY]]))</f>
        <v/>
      </c>
      <c r="T1699" s="121" t="str">
        <f>IF(Table1[[#This Row],[DATE SAMPLE DELIVERY]]="","",(CONCATENATE(20,LEFT(Table1[[#This Row],[DATE SAMPLE DELIVERY]],2),"-",(MID(Table1[[#This Row],[DATE SAMPLE DELIVERY]],3,2)),"-",(RIGHT(Table1[[#This Row],[DATE SAMPLE DELIVERY]],2)))))</f>
        <v/>
      </c>
      <c r="U1699" s="122" t="str">
        <f>IF(Table1[[#This Row],[LIBRARY ID]]="","",IF('Sample information'!$B$22="","RML",'Sample information'!$B$22))</f>
        <v/>
      </c>
      <c r="V1699" s="121" t="s">
        <v>280</v>
      </c>
      <c r="W1699" s="195"/>
      <c r="X1699" s="195"/>
      <c r="Y1699" s="197"/>
      <c r="Z1699" s="197"/>
      <c r="AA1699" s="198"/>
      <c r="AB1699" s="197"/>
      <c r="AC1699" s="199"/>
      <c r="AD1699" s="200"/>
      <c r="AE1699" s="201"/>
      <c r="AF1699" s="195"/>
      <c r="AG1699" s="121"/>
      <c r="AH1699" s="121"/>
      <c r="AI1699" s="121"/>
      <c r="AJ1699" s="121"/>
      <c r="AK1699" s="121"/>
      <c r="AL1699" s="121"/>
      <c r="AM1699" s="121"/>
      <c r="AN1699" s="121"/>
      <c r="AO1699" s="121"/>
      <c r="AP1699" s="121"/>
      <c r="AQ1699" s="121"/>
      <c r="AR1699" s="121"/>
      <c r="AS1699" s="121"/>
      <c r="AT1699" s="121"/>
      <c r="AU1699" s="121"/>
      <c r="AV1699" s="121"/>
      <c r="AW1699" s="121"/>
      <c r="AX1699" s="121"/>
      <c r="AY1699" s="121"/>
      <c r="AZ1699" s="121"/>
      <c r="BA1699" s="121"/>
      <c r="BB1699" s="121"/>
      <c r="BC1699" s="121"/>
      <c r="BD1699" s="121"/>
      <c r="BE1699" s="121"/>
    </row>
    <row r="1700" spans="1:57" s="122" customFormat="1" ht="15">
      <c r="A1700" s="202" t="str">
        <f>IF(Table1[[#This Row],[LIBRARY ID]]="","",CONCATENATE('Sample information'!B$16," #1"," ",Table1[[#This Row],[DATE SAMPLE DELIVERY]]))</f>
        <v/>
      </c>
      <c r="B1700" s="202" t="str">
        <f>IF(Table1[[#This Row],[LIBRARY ID]]="","",CONCATENATE('Sample information'!B$16,"-",Table1[[#This Row],[LIBRARY ID]]))</f>
        <v/>
      </c>
      <c r="C1700" s="194"/>
      <c r="D1700" s="194"/>
      <c r="E1700" s="194"/>
      <c r="F1700" s="204" t="s">
        <v>547</v>
      </c>
      <c r="G1700" s="194"/>
      <c r="H1700" s="194"/>
      <c r="I1700" s="194"/>
      <c r="J1700" s="194"/>
      <c r="K1700" s="194"/>
      <c r="L1700" s="202" t="str">
        <f>IF(Table1[[#This Row],[INDEX CATEGORY]]="",CONCATENATE("Custom (",Table1[[#This Row],[CUSTOM INDEX]],")"),IF(Table1[[#This Row],[INDEX CATEGORY]]="No index","Custom (None)",INDEX(Index!$C$3:$X$230,MATCH(Table1[[#This Row],[INDEX NUMBER]],Index!$B$3:$B$230,0),MATCH(Table1[[#This Row],[INDEX CATEGORY]],Index!$C$2:$X$2,0))))</f>
        <v>Custom ()</v>
      </c>
      <c r="M1700" s="205"/>
      <c r="N1700" s="206" t="s">
        <v>5</v>
      </c>
      <c r="O1700" s="205" t="s">
        <v>84</v>
      </c>
      <c r="P1700" s="210" t="str">
        <f>IF(Table1[[#This Row],[LIBRARY ID]]="","",Table1[[#This Row],[VOLUME]])</f>
        <v/>
      </c>
      <c r="Q1700" s="210" t="str">
        <f>IF(Table1[[#This Row],[LIBRARY ID]]="","",Table1[[#This Row],[CONCENTRATION]]*Table1[[#This Row],[VOLUME]])</f>
        <v/>
      </c>
      <c r="R1700" s="196" t="s">
        <v>986</v>
      </c>
      <c r="S1700" s="207" t="str">
        <f>IF(Table1[[#This Row],[LIBRARY ID]]="","",CONCATENATE('Sample information'!$B$16,"_",Table1[[#This Row],[PLATE]],"_org_",Table1[[#This Row],[DATE SAMPLE DELIVERY]]))</f>
        <v/>
      </c>
      <c r="T1700" s="121" t="str">
        <f>IF(Table1[[#This Row],[DATE SAMPLE DELIVERY]]="","",(CONCATENATE(20,LEFT(Table1[[#This Row],[DATE SAMPLE DELIVERY]],2),"-",(MID(Table1[[#This Row],[DATE SAMPLE DELIVERY]],3,2)),"-",(RIGHT(Table1[[#This Row],[DATE SAMPLE DELIVERY]],2)))))</f>
        <v/>
      </c>
      <c r="U1700" s="122" t="str">
        <f>IF(Table1[[#This Row],[LIBRARY ID]]="","",IF('Sample information'!$B$22="","RML",'Sample information'!$B$22))</f>
        <v/>
      </c>
      <c r="V1700" s="121" t="s">
        <v>280</v>
      </c>
      <c r="W1700" s="195"/>
      <c r="X1700" s="195"/>
      <c r="Y1700" s="197"/>
      <c r="Z1700" s="197"/>
      <c r="AA1700" s="198"/>
      <c r="AB1700" s="197"/>
      <c r="AC1700" s="199"/>
      <c r="AD1700" s="200"/>
      <c r="AE1700" s="201"/>
      <c r="AF1700" s="195"/>
      <c r="AG1700" s="121"/>
      <c r="AH1700" s="121"/>
      <c r="AI1700" s="121"/>
      <c r="AJ1700" s="121"/>
      <c r="AK1700" s="121"/>
      <c r="AL1700" s="121"/>
      <c r="AM1700" s="121"/>
      <c r="AN1700" s="121"/>
      <c r="AO1700" s="121"/>
      <c r="AP1700" s="121"/>
      <c r="AQ1700" s="121"/>
      <c r="AR1700" s="121"/>
      <c r="AS1700" s="121"/>
      <c r="AT1700" s="121"/>
      <c r="AU1700" s="121"/>
      <c r="AV1700" s="121"/>
      <c r="AW1700" s="121"/>
      <c r="AX1700" s="121"/>
      <c r="AY1700" s="121"/>
      <c r="AZ1700" s="121"/>
      <c r="BA1700" s="121"/>
      <c r="BB1700" s="121"/>
      <c r="BC1700" s="121"/>
      <c r="BD1700" s="121"/>
      <c r="BE1700" s="121"/>
    </row>
    <row r="1701" spans="1:57" s="122" customFormat="1" ht="15">
      <c r="A1701" s="202" t="str">
        <f>IF(Table1[[#This Row],[LIBRARY ID]]="","",CONCATENATE('Sample information'!B$16," #1"," ",Table1[[#This Row],[DATE SAMPLE DELIVERY]]))</f>
        <v/>
      </c>
      <c r="B1701" s="202" t="str">
        <f>IF(Table1[[#This Row],[LIBRARY ID]]="","",CONCATENATE('Sample information'!B$16,"-",Table1[[#This Row],[LIBRARY ID]]))</f>
        <v/>
      </c>
      <c r="C1701" s="194"/>
      <c r="D1701" s="194"/>
      <c r="E1701" s="194"/>
      <c r="F1701" s="204" t="s">
        <v>547</v>
      </c>
      <c r="G1701" s="194"/>
      <c r="H1701" s="194"/>
      <c r="I1701" s="194"/>
      <c r="J1701" s="194"/>
      <c r="K1701" s="194"/>
      <c r="L1701" s="202" t="str">
        <f>IF(Table1[[#This Row],[INDEX CATEGORY]]="",CONCATENATE("Custom (",Table1[[#This Row],[CUSTOM INDEX]],")"),IF(Table1[[#This Row],[INDEX CATEGORY]]="No index","Custom (None)",INDEX(Index!$C$3:$X$230,MATCH(Table1[[#This Row],[INDEX NUMBER]],Index!$B$3:$B$230,0),MATCH(Table1[[#This Row],[INDEX CATEGORY]],Index!$C$2:$X$2,0))))</f>
        <v>Custom ()</v>
      </c>
      <c r="M1701" s="205"/>
      <c r="N1701" s="206" t="s">
        <v>5</v>
      </c>
      <c r="O1701" s="205" t="s">
        <v>85</v>
      </c>
      <c r="P1701" s="210" t="str">
        <f>IF(Table1[[#This Row],[LIBRARY ID]]="","",Table1[[#This Row],[VOLUME]])</f>
        <v/>
      </c>
      <c r="Q1701" s="210" t="str">
        <f>IF(Table1[[#This Row],[LIBRARY ID]]="","",Table1[[#This Row],[CONCENTRATION]]*Table1[[#This Row],[VOLUME]])</f>
        <v/>
      </c>
      <c r="R1701" s="196" t="s">
        <v>986</v>
      </c>
      <c r="S1701" s="207" t="str">
        <f>IF(Table1[[#This Row],[LIBRARY ID]]="","",CONCATENATE('Sample information'!$B$16,"_",Table1[[#This Row],[PLATE]],"_org_",Table1[[#This Row],[DATE SAMPLE DELIVERY]]))</f>
        <v/>
      </c>
      <c r="T1701" s="121" t="str">
        <f>IF(Table1[[#This Row],[DATE SAMPLE DELIVERY]]="","",(CONCATENATE(20,LEFT(Table1[[#This Row],[DATE SAMPLE DELIVERY]],2),"-",(MID(Table1[[#This Row],[DATE SAMPLE DELIVERY]],3,2)),"-",(RIGHT(Table1[[#This Row],[DATE SAMPLE DELIVERY]],2)))))</f>
        <v/>
      </c>
      <c r="U1701" s="122" t="str">
        <f>IF(Table1[[#This Row],[LIBRARY ID]]="","",IF('Sample information'!$B$22="","RML",'Sample information'!$B$22))</f>
        <v/>
      </c>
      <c r="V1701" s="121" t="s">
        <v>280</v>
      </c>
      <c r="W1701" s="195"/>
      <c r="X1701" s="195"/>
      <c r="Y1701" s="197"/>
      <c r="Z1701" s="197"/>
      <c r="AA1701" s="198"/>
      <c r="AB1701" s="197"/>
      <c r="AC1701" s="199"/>
      <c r="AD1701" s="200"/>
      <c r="AE1701" s="201"/>
      <c r="AF1701" s="195"/>
      <c r="AG1701" s="121"/>
      <c r="AH1701" s="121"/>
      <c r="AI1701" s="121"/>
      <c r="AJ1701" s="121"/>
      <c r="AK1701" s="121"/>
      <c r="AL1701" s="121"/>
      <c r="AM1701" s="121"/>
      <c r="AN1701" s="121"/>
      <c r="AO1701" s="121"/>
      <c r="AP1701" s="121"/>
      <c r="AQ1701" s="121"/>
      <c r="AR1701" s="121"/>
      <c r="AS1701" s="121"/>
      <c r="AT1701" s="121"/>
      <c r="AU1701" s="121"/>
      <c r="AV1701" s="121"/>
      <c r="AW1701" s="121"/>
      <c r="AX1701" s="121"/>
      <c r="AY1701" s="121"/>
      <c r="AZ1701" s="121"/>
      <c r="BA1701" s="121"/>
      <c r="BB1701" s="121"/>
      <c r="BC1701" s="121"/>
      <c r="BD1701" s="121"/>
      <c r="BE1701" s="121"/>
    </row>
    <row r="1702" spans="1:57" s="122" customFormat="1" ht="15">
      <c r="A1702" s="202" t="str">
        <f>IF(Table1[[#This Row],[LIBRARY ID]]="","",CONCATENATE('Sample information'!B$16," #1"," ",Table1[[#This Row],[DATE SAMPLE DELIVERY]]))</f>
        <v/>
      </c>
      <c r="B1702" s="202" t="str">
        <f>IF(Table1[[#This Row],[LIBRARY ID]]="","",CONCATENATE('Sample information'!B$16,"-",Table1[[#This Row],[LIBRARY ID]]))</f>
        <v/>
      </c>
      <c r="C1702" s="194"/>
      <c r="D1702" s="194"/>
      <c r="E1702" s="194"/>
      <c r="F1702" s="204" t="s">
        <v>547</v>
      </c>
      <c r="G1702" s="194"/>
      <c r="H1702" s="194"/>
      <c r="I1702" s="194"/>
      <c r="J1702" s="194"/>
      <c r="K1702" s="194"/>
      <c r="L1702" s="202" t="str">
        <f>IF(Table1[[#This Row],[INDEX CATEGORY]]="",CONCATENATE("Custom (",Table1[[#This Row],[CUSTOM INDEX]],")"),IF(Table1[[#This Row],[INDEX CATEGORY]]="No index","Custom (None)",INDEX(Index!$C$3:$X$230,MATCH(Table1[[#This Row],[INDEX NUMBER]],Index!$B$3:$B$230,0),MATCH(Table1[[#This Row],[INDEX CATEGORY]],Index!$C$2:$X$2,0))))</f>
        <v>Custom ()</v>
      </c>
      <c r="M1702" s="205"/>
      <c r="N1702" s="206" t="s">
        <v>5</v>
      </c>
      <c r="O1702" s="205" t="s">
        <v>86</v>
      </c>
      <c r="P1702" s="210" t="str">
        <f>IF(Table1[[#This Row],[LIBRARY ID]]="","",Table1[[#This Row],[VOLUME]])</f>
        <v/>
      </c>
      <c r="Q1702" s="210" t="str">
        <f>IF(Table1[[#This Row],[LIBRARY ID]]="","",Table1[[#This Row],[CONCENTRATION]]*Table1[[#This Row],[VOLUME]])</f>
        <v/>
      </c>
      <c r="R1702" s="196" t="s">
        <v>986</v>
      </c>
      <c r="S1702" s="207" t="str">
        <f>IF(Table1[[#This Row],[LIBRARY ID]]="","",CONCATENATE('Sample information'!$B$16,"_",Table1[[#This Row],[PLATE]],"_org_",Table1[[#This Row],[DATE SAMPLE DELIVERY]]))</f>
        <v/>
      </c>
      <c r="T1702" s="121" t="str">
        <f>IF(Table1[[#This Row],[DATE SAMPLE DELIVERY]]="","",(CONCATENATE(20,LEFT(Table1[[#This Row],[DATE SAMPLE DELIVERY]],2),"-",(MID(Table1[[#This Row],[DATE SAMPLE DELIVERY]],3,2)),"-",(RIGHT(Table1[[#This Row],[DATE SAMPLE DELIVERY]],2)))))</f>
        <v/>
      </c>
      <c r="U1702" s="122" t="str">
        <f>IF(Table1[[#This Row],[LIBRARY ID]]="","",IF('Sample information'!$B$22="","RML",'Sample information'!$B$22))</f>
        <v/>
      </c>
      <c r="V1702" s="121" t="s">
        <v>280</v>
      </c>
      <c r="W1702" s="195"/>
      <c r="X1702" s="195"/>
      <c r="Y1702" s="197"/>
      <c r="Z1702" s="197"/>
      <c r="AA1702" s="198"/>
      <c r="AB1702" s="197"/>
      <c r="AC1702" s="199"/>
      <c r="AD1702" s="200"/>
      <c r="AE1702" s="201"/>
      <c r="AF1702" s="195"/>
      <c r="AG1702" s="121"/>
      <c r="AH1702" s="121"/>
      <c r="AI1702" s="121"/>
      <c r="AJ1702" s="121"/>
      <c r="AK1702" s="121"/>
      <c r="AL1702" s="121"/>
      <c r="AM1702" s="121"/>
      <c r="AN1702" s="121"/>
      <c r="AO1702" s="121"/>
      <c r="AP1702" s="121"/>
      <c r="AQ1702" s="121"/>
      <c r="AR1702" s="121"/>
      <c r="AS1702" s="121"/>
      <c r="AT1702" s="121"/>
      <c r="AU1702" s="121"/>
      <c r="AV1702" s="121"/>
      <c r="AW1702" s="121"/>
      <c r="AX1702" s="121"/>
      <c r="AY1702" s="121"/>
      <c r="AZ1702" s="121"/>
      <c r="BA1702" s="121"/>
      <c r="BB1702" s="121"/>
      <c r="BC1702" s="121"/>
      <c r="BD1702" s="121"/>
      <c r="BE1702" s="121"/>
    </row>
    <row r="1703" spans="1:57" s="122" customFormat="1" ht="15">
      <c r="A1703" s="202" t="str">
        <f>IF(Table1[[#This Row],[LIBRARY ID]]="","",CONCATENATE('Sample information'!B$16," #1"," ",Table1[[#This Row],[DATE SAMPLE DELIVERY]]))</f>
        <v/>
      </c>
      <c r="B1703" s="202" t="str">
        <f>IF(Table1[[#This Row],[LIBRARY ID]]="","",CONCATENATE('Sample information'!B$16,"-",Table1[[#This Row],[LIBRARY ID]]))</f>
        <v/>
      </c>
      <c r="C1703" s="194"/>
      <c r="D1703" s="194"/>
      <c r="E1703" s="194"/>
      <c r="F1703" s="204" t="s">
        <v>547</v>
      </c>
      <c r="G1703" s="194"/>
      <c r="H1703" s="194"/>
      <c r="I1703" s="194"/>
      <c r="J1703" s="194"/>
      <c r="K1703" s="194"/>
      <c r="L1703" s="202" t="str">
        <f>IF(Table1[[#This Row],[INDEX CATEGORY]]="",CONCATENATE("Custom (",Table1[[#This Row],[CUSTOM INDEX]],")"),IF(Table1[[#This Row],[INDEX CATEGORY]]="No index","Custom (None)",INDEX(Index!$C$3:$X$230,MATCH(Table1[[#This Row],[INDEX NUMBER]],Index!$B$3:$B$230,0),MATCH(Table1[[#This Row],[INDEX CATEGORY]],Index!$C$2:$X$2,0))))</f>
        <v>Custom ()</v>
      </c>
      <c r="M1703" s="205"/>
      <c r="N1703" s="206" t="s">
        <v>5</v>
      </c>
      <c r="O1703" s="205" t="s">
        <v>87</v>
      </c>
      <c r="P1703" s="210" t="str">
        <f>IF(Table1[[#This Row],[LIBRARY ID]]="","",Table1[[#This Row],[VOLUME]])</f>
        <v/>
      </c>
      <c r="Q1703" s="210" t="str">
        <f>IF(Table1[[#This Row],[LIBRARY ID]]="","",Table1[[#This Row],[CONCENTRATION]]*Table1[[#This Row],[VOLUME]])</f>
        <v/>
      </c>
      <c r="R1703" s="196" t="s">
        <v>986</v>
      </c>
      <c r="S1703" s="207" t="str">
        <f>IF(Table1[[#This Row],[LIBRARY ID]]="","",CONCATENATE('Sample information'!$B$16,"_",Table1[[#This Row],[PLATE]],"_org_",Table1[[#This Row],[DATE SAMPLE DELIVERY]]))</f>
        <v/>
      </c>
      <c r="T1703" s="121" t="str">
        <f>IF(Table1[[#This Row],[DATE SAMPLE DELIVERY]]="","",(CONCATENATE(20,LEFT(Table1[[#This Row],[DATE SAMPLE DELIVERY]],2),"-",(MID(Table1[[#This Row],[DATE SAMPLE DELIVERY]],3,2)),"-",(RIGHT(Table1[[#This Row],[DATE SAMPLE DELIVERY]],2)))))</f>
        <v/>
      </c>
      <c r="U1703" s="122" t="str">
        <f>IF(Table1[[#This Row],[LIBRARY ID]]="","",IF('Sample information'!$B$22="","RML",'Sample information'!$B$22))</f>
        <v/>
      </c>
      <c r="V1703" s="121" t="s">
        <v>280</v>
      </c>
      <c r="W1703" s="195"/>
      <c r="X1703" s="195"/>
      <c r="Y1703" s="197"/>
      <c r="Z1703" s="197"/>
      <c r="AA1703" s="198"/>
      <c r="AB1703" s="197"/>
      <c r="AC1703" s="199"/>
      <c r="AD1703" s="200"/>
      <c r="AE1703" s="201"/>
      <c r="AF1703" s="195"/>
      <c r="AG1703" s="121"/>
      <c r="AH1703" s="121"/>
      <c r="AI1703" s="121"/>
      <c r="AJ1703" s="121"/>
      <c r="AK1703" s="121"/>
      <c r="AL1703" s="121"/>
      <c r="AM1703" s="121"/>
      <c r="AN1703" s="121"/>
      <c r="AO1703" s="121"/>
      <c r="AP1703" s="121"/>
      <c r="AQ1703" s="121"/>
      <c r="AR1703" s="121"/>
      <c r="AS1703" s="121"/>
      <c r="AT1703" s="121"/>
      <c r="AU1703" s="121"/>
      <c r="AV1703" s="121"/>
      <c r="AW1703" s="121"/>
      <c r="AX1703" s="121"/>
      <c r="AY1703" s="121"/>
      <c r="AZ1703" s="121"/>
      <c r="BA1703" s="121"/>
      <c r="BB1703" s="121"/>
      <c r="BC1703" s="121"/>
      <c r="BD1703" s="121"/>
      <c r="BE1703" s="121"/>
    </row>
    <row r="1704" spans="1:57" s="122" customFormat="1" ht="15">
      <c r="A1704" s="202" t="str">
        <f>IF(Table1[[#This Row],[LIBRARY ID]]="","",CONCATENATE('Sample information'!B$16," #1"," ",Table1[[#This Row],[DATE SAMPLE DELIVERY]]))</f>
        <v/>
      </c>
      <c r="B1704" s="202" t="str">
        <f>IF(Table1[[#This Row],[LIBRARY ID]]="","",CONCATENATE('Sample information'!B$16,"-",Table1[[#This Row],[LIBRARY ID]]))</f>
        <v/>
      </c>
      <c r="C1704" s="194"/>
      <c r="D1704" s="194"/>
      <c r="E1704" s="194"/>
      <c r="F1704" s="204" t="s">
        <v>547</v>
      </c>
      <c r="G1704" s="194"/>
      <c r="H1704" s="194"/>
      <c r="I1704" s="194"/>
      <c r="J1704" s="194"/>
      <c r="K1704" s="194"/>
      <c r="L1704" s="202" t="str">
        <f>IF(Table1[[#This Row],[INDEX CATEGORY]]="",CONCATENATE("Custom (",Table1[[#This Row],[CUSTOM INDEX]],")"),IF(Table1[[#This Row],[INDEX CATEGORY]]="No index","Custom (None)",INDEX(Index!$C$3:$X$230,MATCH(Table1[[#This Row],[INDEX NUMBER]],Index!$B$3:$B$230,0),MATCH(Table1[[#This Row],[INDEX CATEGORY]],Index!$C$2:$X$2,0))))</f>
        <v>Custom ()</v>
      </c>
      <c r="M1704" s="205"/>
      <c r="N1704" s="206" t="s">
        <v>5</v>
      </c>
      <c r="O1704" s="205" t="s">
        <v>88</v>
      </c>
      <c r="P1704" s="210" t="str">
        <f>IF(Table1[[#This Row],[LIBRARY ID]]="","",Table1[[#This Row],[VOLUME]])</f>
        <v/>
      </c>
      <c r="Q1704" s="210" t="str">
        <f>IF(Table1[[#This Row],[LIBRARY ID]]="","",Table1[[#This Row],[CONCENTRATION]]*Table1[[#This Row],[VOLUME]])</f>
        <v/>
      </c>
      <c r="R1704" s="196" t="s">
        <v>986</v>
      </c>
      <c r="S1704" s="207" t="str">
        <f>IF(Table1[[#This Row],[LIBRARY ID]]="","",CONCATENATE('Sample information'!$B$16,"_",Table1[[#This Row],[PLATE]],"_org_",Table1[[#This Row],[DATE SAMPLE DELIVERY]]))</f>
        <v/>
      </c>
      <c r="T1704" s="121" t="str">
        <f>IF(Table1[[#This Row],[DATE SAMPLE DELIVERY]]="","",(CONCATENATE(20,LEFT(Table1[[#This Row],[DATE SAMPLE DELIVERY]],2),"-",(MID(Table1[[#This Row],[DATE SAMPLE DELIVERY]],3,2)),"-",(RIGHT(Table1[[#This Row],[DATE SAMPLE DELIVERY]],2)))))</f>
        <v/>
      </c>
      <c r="U1704" s="122" t="str">
        <f>IF(Table1[[#This Row],[LIBRARY ID]]="","",IF('Sample information'!$B$22="","RML",'Sample information'!$B$22))</f>
        <v/>
      </c>
      <c r="V1704" s="121" t="s">
        <v>280</v>
      </c>
      <c r="W1704" s="195"/>
      <c r="X1704" s="195"/>
      <c r="Y1704" s="197"/>
      <c r="Z1704" s="197"/>
      <c r="AA1704" s="198"/>
      <c r="AB1704" s="197"/>
      <c r="AC1704" s="199"/>
      <c r="AD1704" s="200"/>
      <c r="AE1704" s="201"/>
      <c r="AF1704" s="195"/>
      <c r="AG1704" s="121"/>
      <c r="AH1704" s="121"/>
      <c r="AI1704" s="121"/>
      <c r="AJ1704" s="121"/>
      <c r="AK1704" s="121"/>
      <c r="AL1704" s="121"/>
      <c r="AM1704" s="121"/>
      <c r="AN1704" s="121"/>
      <c r="AO1704" s="121"/>
      <c r="AP1704" s="121"/>
      <c r="AQ1704" s="121"/>
      <c r="AR1704" s="121"/>
      <c r="AS1704" s="121"/>
      <c r="AT1704" s="121"/>
      <c r="AU1704" s="121"/>
      <c r="AV1704" s="121"/>
      <c r="AW1704" s="121"/>
      <c r="AX1704" s="121"/>
      <c r="AY1704" s="121"/>
      <c r="AZ1704" s="121"/>
      <c r="BA1704" s="121"/>
      <c r="BB1704" s="121"/>
      <c r="BC1704" s="121"/>
      <c r="BD1704" s="121"/>
      <c r="BE1704" s="121"/>
    </row>
    <row r="1705" spans="1:57" s="122" customFormat="1" ht="15">
      <c r="A1705" s="202" t="str">
        <f>IF(Table1[[#This Row],[LIBRARY ID]]="","",CONCATENATE('Sample information'!B$16," #1"," ",Table1[[#This Row],[DATE SAMPLE DELIVERY]]))</f>
        <v/>
      </c>
      <c r="B1705" s="202" t="str">
        <f>IF(Table1[[#This Row],[LIBRARY ID]]="","",CONCATENATE('Sample information'!B$16,"-",Table1[[#This Row],[LIBRARY ID]]))</f>
        <v/>
      </c>
      <c r="C1705" s="194"/>
      <c r="D1705" s="194"/>
      <c r="E1705" s="194"/>
      <c r="F1705" s="204" t="s">
        <v>547</v>
      </c>
      <c r="G1705" s="194"/>
      <c r="H1705" s="194"/>
      <c r="I1705" s="194"/>
      <c r="J1705" s="194"/>
      <c r="K1705" s="194"/>
      <c r="L1705" s="202" t="str">
        <f>IF(Table1[[#This Row],[INDEX CATEGORY]]="",CONCATENATE("Custom (",Table1[[#This Row],[CUSTOM INDEX]],")"),IF(Table1[[#This Row],[INDEX CATEGORY]]="No index","Custom (None)",INDEX(Index!$C$3:$X$230,MATCH(Table1[[#This Row],[INDEX NUMBER]],Index!$B$3:$B$230,0),MATCH(Table1[[#This Row],[INDEX CATEGORY]],Index!$C$2:$X$2,0))))</f>
        <v>Custom ()</v>
      </c>
      <c r="M1705" s="205"/>
      <c r="N1705" s="206" t="s">
        <v>5</v>
      </c>
      <c r="O1705" s="205" t="s">
        <v>89</v>
      </c>
      <c r="P1705" s="210" t="str">
        <f>IF(Table1[[#This Row],[LIBRARY ID]]="","",Table1[[#This Row],[VOLUME]])</f>
        <v/>
      </c>
      <c r="Q1705" s="210" t="str">
        <f>IF(Table1[[#This Row],[LIBRARY ID]]="","",Table1[[#This Row],[CONCENTRATION]]*Table1[[#This Row],[VOLUME]])</f>
        <v/>
      </c>
      <c r="R1705" s="196" t="s">
        <v>986</v>
      </c>
      <c r="S1705" s="207" t="str">
        <f>IF(Table1[[#This Row],[LIBRARY ID]]="","",CONCATENATE('Sample information'!$B$16,"_",Table1[[#This Row],[PLATE]],"_org_",Table1[[#This Row],[DATE SAMPLE DELIVERY]]))</f>
        <v/>
      </c>
      <c r="T1705" s="121" t="str">
        <f>IF(Table1[[#This Row],[DATE SAMPLE DELIVERY]]="","",(CONCATENATE(20,LEFT(Table1[[#This Row],[DATE SAMPLE DELIVERY]],2),"-",(MID(Table1[[#This Row],[DATE SAMPLE DELIVERY]],3,2)),"-",(RIGHT(Table1[[#This Row],[DATE SAMPLE DELIVERY]],2)))))</f>
        <v/>
      </c>
      <c r="U1705" s="122" t="str">
        <f>IF(Table1[[#This Row],[LIBRARY ID]]="","",IF('Sample information'!$B$22="","RML",'Sample information'!$B$22))</f>
        <v/>
      </c>
      <c r="V1705" s="121" t="s">
        <v>280</v>
      </c>
      <c r="W1705" s="195"/>
      <c r="X1705" s="195"/>
      <c r="Y1705" s="197"/>
      <c r="Z1705" s="197"/>
      <c r="AA1705" s="198"/>
      <c r="AB1705" s="197"/>
      <c r="AC1705" s="199"/>
      <c r="AD1705" s="200"/>
      <c r="AE1705" s="201"/>
      <c r="AF1705" s="195"/>
      <c r="AG1705" s="121"/>
      <c r="AH1705" s="121"/>
      <c r="AI1705" s="121"/>
      <c r="AJ1705" s="121"/>
      <c r="AK1705" s="121"/>
      <c r="AL1705" s="121"/>
      <c r="AM1705" s="121"/>
      <c r="AN1705" s="121"/>
      <c r="AO1705" s="121"/>
      <c r="AP1705" s="121"/>
      <c r="AQ1705" s="121"/>
      <c r="AR1705" s="121"/>
      <c r="AS1705" s="121"/>
      <c r="AT1705" s="121"/>
      <c r="AU1705" s="121"/>
      <c r="AV1705" s="121"/>
      <c r="AW1705" s="121"/>
      <c r="AX1705" s="121"/>
      <c r="AY1705" s="121"/>
      <c r="AZ1705" s="121"/>
      <c r="BA1705" s="121"/>
      <c r="BB1705" s="121"/>
      <c r="BC1705" s="121"/>
      <c r="BD1705" s="121"/>
      <c r="BE1705" s="121"/>
    </row>
    <row r="1706" spans="1:57" s="122" customFormat="1" ht="15">
      <c r="A1706" s="202" t="str">
        <f>IF(Table1[[#This Row],[LIBRARY ID]]="","",CONCATENATE('Sample information'!B$16," #1"," ",Table1[[#This Row],[DATE SAMPLE DELIVERY]]))</f>
        <v/>
      </c>
      <c r="B1706" s="202" t="str">
        <f>IF(Table1[[#This Row],[LIBRARY ID]]="","",CONCATENATE('Sample information'!B$16,"-",Table1[[#This Row],[LIBRARY ID]]))</f>
        <v/>
      </c>
      <c r="C1706" s="194"/>
      <c r="D1706" s="194"/>
      <c r="E1706" s="194"/>
      <c r="F1706" s="204" t="s">
        <v>547</v>
      </c>
      <c r="G1706" s="194"/>
      <c r="H1706" s="194"/>
      <c r="I1706" s="194"/>
      <c r="J1706" s="194"/>
      <c r="K1706" s="194"/>
      <c r="L1706" s="202" t="str">
        <f>IF(Table1[[#This Row],[INDEX CATEGORY]]="",CONCATENATE("Custom (",Table1[[#This Row],[CUSTOM INDEX]],")"),IF(Table1[[#This Row],[INDEX CATEGORY]]="No index","Custom (None)",INDEX(Index!$C$3:$X$230,MATCH(Table1[[#This Row],[INDEX NUMBER]],Index!$B$3:$B$230,0),MATCH(Table1[[#This Row],[INDEX CATEGORY]],Index!$C$2:$X$2,0))))</f>
        <v>Custom ()</v>
      </c>
      <c r="M1706" s="205"/>
      <c r="N1706" s="206" t="s">
        <v>5</v>
      </c>
      <c r="O1706" s="205" t="s">
        <v>90</v>
      </c>
      <c r="P1706" s="210" t="str">
        <f>IF(Table1[[#This Row],[LIBRARY ID]]="","",Table1[[#This Row],[VOLUME]])</f>
        <v/>
      </c>
      <c r="Q1706" s="210" t="str">
        <f>IF(Table1[[#This Row],[LIBRARY ID]]="","",Table1[[#This Row],[CONCENTRATION]]*Table1[[#This Row],[VOLUME]])</f>
        <v/>
      </c>
      <c r="R1706" s="196" t="s">
        <v>986</v>
      </c>
      <c r="S1706" s="207" t="str">
        <f>IF(Table1[[#This Row],[LIBRARY ID]]="","",CONCATENATE('Sample information'!$B$16,"_",Table1[[#This Row],[PLATE]],"_org_",Table1[[#This Row],[DATE SAMPLE DELIVERY]]))</f>
        <v/>
      </c>
      <c r="T1706" s="121" t="str">
        <f>IF(Table1[[#This Row],[DATE SAMPLE DELIVERY]]="","",(CONCATENATE(20,LEFT(Table1[[#This Row],[DATE SAMPLE DELIVERY]],2),"-",(MID(Table1[[#This Row],[DATE SAMPLE DELIVERY]],3,2)),"-",(RIGHT(Table1[[#This Row],[DATE SAMPLE DELIVERY]],2)))))</f>
        <v/>
      </c>
      <c r="U1706" s="122" t="str">
        <f>IF(Table1[[#This Row],[LIBRARY ID]]="","",IF('Sample information'!$B$22="","RML",'Sample information'!$B$22))</f>
        <v/>
      </c>
      <c r="V1706" s="121" t="s">
        <v>280</v>
      </c>
      <c r="W1706" s="195"/>
      <c r="X1706" s="195"/>
      <c r="Y1706" s="197"/>
      <c r="Z1706" s="197"/>
      <c r="AA1706" s="198"/>
      <c r="AB1706" s="197"/>
      <c r="AC1706" s="199"/>
      <c r="AD1706" s="200"/>
      <c r="AE1706" s="201"/>
      <c r="AF1706" s="195"/>
      <c r="AG1706" s="121"/>
      <c r="AH1706" s="121"/>
      <c r="AI1706" s="121"/>
      <c r="AJ1706" s="121"/>
      <c r="AK1706" s="121"/>
      <c r="AL1706" s="121"/>
      <c r="AM1706" s="121"/>
      <c r="AN1706" s="121"/>
      <c r="AO1706" s="121"/>
      <c r="AP1706" s="121"/>
      <c r="AQ1706" s="121"/>
      <c r="AR1706" s="121"/>
      <c r="AS1706" s="121"/>
      <c r="AT1706" s="121"/>
      <c r="AU1706" s="121"/>
      <c r="AV1706" s="121"/>
      <c r="AW1706" s="121"/>
      <c r="AX1706" s="121"/>
      <c r="AY1706" s="121"/>
      <c r="AZ1706" s="121"/>
      <c r="BA1706" s="121"/>
      <c r="BB1706" s="121"/>
      <c r="BC1706" s="121"/>
      <c r="BD1706" s="121"/>
      <c r="BE1706" s="121"/>
    </row>
    <row r="1707" spans="1:57" s="122" customFormat="1" ht="15">
      <c r="A1707" s="202" t="str">
        <f>IF(Table1[[#This Row],[LIBRARY ID]]="","",CONCATENATE('Sample information'!B$16," #1"," ",Table1[[#This Row],[DATE SAMPLE DELIVERY]]))</f>
        <v/>
      </c>
      <c r="B1707" s="202" t="str">
        <f>IF(Table1[[#This Row],[LIBRARY ID]]="","",CONCATENATE('Sample information'!B$16,"-",Table1[[#This Row],[LIBRARY ID]]))</f>
        <v/>
      </c>
      <c r="C1707" s="194"/>
      <c r="D1707" s="194"/>
      <c r="E1707" s="194"/>
      <c r="F1707" s="204" t="s">
        <v>547</v>
      </c>
      <c r="G1707" s="194"/>
      <c r="H1707" s="194"/>
      <c r="I1707" s="194"/>
      <c r="J1707" s="194"/>
      <c r="K1707" s="194"/>
      <c r="L1707" s="202" t="str">
        <f>IF(Table1[[#This Row],[INDEX CATEGORY]]="",CONCATENATE("Custom (",Table1[[#This Row],[CUSTOM INDEX]],")"),IF(Table1[[#This Row],[INDEX CATEGORY]]="No index","Custom (None)",INDEX(Index!$C$3:$X$230,MATCH(Table1[[#This Row],[INDEX NUMBER]],Index!$B$3:$B$230,0),MATCH(Table1[[#This Row],[INDEX CATEGORY]],Index!$C$2:$X$2,0))))</f>
        <v>Custom ()</v>
      </c>
      <c r="M1707" s="205"/>
      <c r="N1707" s="206" t="s">
        <v>5</v>
      </c>
      <c r="O1707" s="205" t="s">
        <v>91</v>
      </c>
      <c r="P1707" s="210" t="str">
        <f>IF(Table1[[#This Row],[LIBRARY ID]]="","",Table1[[#This Row],[VOLUME]])</f>
        <v/>
      </c>
      <c r="Q1707" s="210" t="str">
        <f>IF(Table1[[#This Row],[LIBRARY ID]]="","",Table1[[#This Row],[CONCENTRATION]]*Table1[[#This Row],[VOLUME]])</f>
        <v/>
      </c>
      <c r="R1707" s="196" t="s">
        <v>986</v>
      </c>
      <c r="S1707" s="207" t="str">
        <f>IF(Table1[[#This Row],[LIBRARY ID]]="","",CONCATENATE('Sample information'!$B$16,"_",Table1[[#This Row],[PLATE]],"_org_",Table1[[#This Row],[DATE SAMPLE DELIVERY]]))</f>
        <v/>
      </c>
      <c r="T1707" s="121" t="str">
        <f>IF(Table1[[#This Row],[DATE SAMPLE DELIVERY]]="","",(CONCATENATE(20,LEFT(Table1[[#This Row],[DATE SAMPLE DELIVERY]],2),"-",(MID(Table1[[#This Row],[DATE SAMPLE DELIVERY]],3,2)),"-",(RIGHT(Table1[[#This Row],[DATE SAMPLE DELIVERY]],2)))))</f>
        <v/>
      </c>
      <c r="U1707" s="122" t="str">
        <f>IF(Table1[[#This Row],[LIBRARY ID]]="","",IF('Sample information'!$B$22="","RML",'Sample information'!$B$22))</f>
        <v/>
      </c>
      <c r="V1707" s="121" t="s">
        <v>280</v>
      </c>
      <c r="W1707" s="195"/>
      <c r="X1707" s="195"/>
      <c r="Y1707" s="197"/>
      <c r="Z1707" s="197"/>
      <c r="AA1707" s="198"/>
      <c r="AB1707" s="197"/>
      <c r="AC1707" s="199"/>
      <c r="AD1707" s="200"/>
      <c r="AE1707" s="201"/>
      <c r="AF1707" s="195"/>
      <c r="AG1707" s="121"/>
      <c r="AH1707" s="121"/>
      <c r="AI1707" s="121"/>
      <c r="AJ1707" s="121"/>
      <c r="AK1707" s="121"/>
      <c r="AL1707" s="121"/>
      <c r="AM1707" s="121"/>
      <c r="AN1707" s="121"/>
      <c r="AO1707" s="121"/>
      <c r="AP1707" s="121"/>
      <c r="AQ1707" s="121"/>
      <c r="AR1707" s="121"/>
      <c r="AS1707" s="121"/>
      <c r="AT1707" s="121"/>
      <c r="AU1707" s="121"/>
      <c r="AV1707" s="121"/>
      <c r="AW1707" s="121"/>
      <c r="AX1707" s="121"/>
      <c r="AY1707" s="121"/>
      <c r="AZ1707" s="121"/>
      <c r="BA1707" s="121"/>
      <c r="BB1707" s="121"/>
      <c r="BC1707" s="121"/>
      <c r="BD1707" s="121"/>
      <c r="BE1707" s="121"/>
    </row>
    <row r="1708" spans="1:57" s="122" customFormat="1" ht="15">
      <c r="A1708" s="202" t="str">
        <f>IF(Table1[[#This Row],[LIBRARY ID]]="","",CONCATENATE('Sample information'!B$16," #1"," ",Table1[[#This Row],[DATE SAMPLE DELIVERY]]))</f>
        <v/>
      </c>
      <c r="B1708" s="202" t="str">
        <f>IF(Table1[[#This Row],[LIBRARY ID]]="","",CONCATENATE('Sample information'!B$16,"-",Table1[[#This Row],[LIBRARY ID]]))</f>
        <v/>
      </c>
      <c r="C1708" s="194"/>
      <c r="D1708" s="194"/>
      <c r="E1708" s="194"/>
      <c r="F1708" s="204" t="s">
        <v>547</v>
      </c>
      <c r="G1708" s="194"/>
      <c r="H1708" s="194"/>
      <c r="I1708" s="194"/>
      <c r="J1708" s="194"/>
      <c r="K1708" s="194"/>
      <c r="L1708" s="202" t="str">
        <f>IF(Table1[[#This Row],[INDEX CATEGORY]]="",CONCATENATE("Custom (",Table1[[#This Row],[CUSTOM INDEX]],")"),IF(Table1[[#This Row],[INDEX CATEGORY]]="No index","Custom (None)",INDEX(Index!$C$3:$X$230,MATCH(Table1[[#This Row],[INDEX NUMBER]],Index!$B$3:$B$230,0),MATCH(Table1[[#This Row],[INDEX CATEGORY]],Index!$C$2:$X$2,0))))</f>
        <v>Custom ()</v>
      </c>
      <c r="M1708" s="205"/>
      <c r="N1708" s="206" t="s">
        <v>5</v>
      </c>
      <c r="O1708" s="205" t="s">
        <v>92</v>
      </c>
      <c r="P1708" s="210" t="str">
        <f>IF(Table1[[#This Row],[LIBRARY ID]]="","",Table1[[#This Row],[VOLUME]])</f>
        <v/>
      </c>
      <c r="Q1708" s="210" t="str">
        <f>IF(Table1[[#This Row],[LIBRARY ID]]="","",Table1[[#This Row],[CONCENTRATION]]*Table1[[#This Row],[VOLUME]])</f>
        <v/>
      </c>
      <c r="R1708" s="196" t="s">
        <v>986</v>
      </c>
      <c r="S1708" s="207" t="str">
        <f>IF(Table1[[#This Row],[LIBRARY ID]]="","",CONCATENATE('Sample information'!$B$16,"_",Table1[[#This Row],[PLATE]],"_org_",Table1[[#This Row],[DATE SAMPLE DELIVERY]]))</f>
        <v/>
      </c>
      <c r="T1708" s="121" t="str">
        <f>IF(Table1[[#This Row],[DATE SAMPLE DELIVERY]]="","",(CONCATENATE(20,LEFT(Table1[[#This Row],[DATE SAMPLE DELIVERY]],2),"-",(MID(Table1[[#This Row],[DATE SAMPLE DELIVERY]],3,2)),"-",(RIGHT(Table1[[#This Row],[DATE SAMPLE DELIVERY]],2)))))</f>
        <v/>
      </c>
      <c r="U1708" s="122" t="str">
        <f>IF(Table1[[#This Row],[LIBRARY ID]]="","",IF('Sample information'!$B$22="","RML",'Sample information'!$B$22))</f>
        <v/>
      </c>
      <c r="V1708" s="121" t="s">
        <v>280</v>
      </c>
      <c r="W1708" s="195"/>
      <c r="X1708" s="195"/>
      <c r="Y1708" s="197"/>
      <c r="Z1708" s="197"/>
      <c r="AA1708" s="198"/>
      <c r="AB1708" s="197"/>
      <c r="AC1708" s="199"/>
      <c r="AD1708" s="200"/>
      <c r="AE1708" s="201"/>
      <c r="AF1708" s="195"/>
      <c r="AG1708" s="121"/>
      <c r="AH1708" s="121"/>
      <c r="AI1708" s="121"/>
      <c r="AJ1708" s="121"/>
      <c r="AK1708" s="121"/>
      <c r="AL1708" s="121"/>
      <c r="AM1708" s="121"/>
      <c r="AN1708" s="121"/>
      <c r="AO1708" s="121"/>
      <c r="AP1708" s="121"/>
      <c r="AQ1708" s="121"/>
      <c r="AR1708" s="121"/>
      <c r="AS1708" s="121"/>
      <c r="AT1708" s="121"/>
      <c r="AU1708" s="121"/>
      <c r="AV1708" s="121"/>
      <c r="AW1708" s="121"/>
      <c r="AX1708" s="121"/>
      <c r="AY1708" s="121"/>
      <c r="AZ1708" s="121"/>
      <c r="BA1708" s="121"/>
      <c r="BB1708" s="121"/>
      <c r="BC1708" s="121"/>
      <c r="BD1708" s="121"/>
      <c r="BE1708" s="121"/>
    </row>
    <row r="1709" spans="1:57" s="122" customFormat="1" ht="15">
      <c r="A1709" s="202" t="str">
        <f>IF(Table1[[#This Row],[LIBRARY ID]]="","",CONCATENATE('Sample information'!B$16," #1"," ",Table1[[#This Row],[DATE SAMPLE DELIVERY]]))</f>
        <v/>
      </c>
      <c r="B1709" s="202" t="str">
        <f>IF(Table1[[#This Row],[LIBRARY ID]]="","",CONCATENATE('Sample information'!B$16,"-",Table1[[#This Row],[LIBRARY ID]]))</f>
        <v/>
      </c>
      <c r="C1709" s="194"/>
      <c r="D1709" s="194"/>
      <c r="E1709" s="194"/>
      <c r="F1709" s="204" t="s">
        <v>547</v>
      </c>
      <c r="G1709" s="194"/>
      <c r="H1709" s="194"/>
      <c r="I1709" s="194"/>
      <c r="J1709" s="194"/>
      <c r="K1709" s="194"/>
      <c r="L1709" s="202" t="str">
        <f>IF(Table1[[#This Row],[INDEX CATEGORY]]="",CONCATENATE("Custom (",Table1[[#This Row],[CUSTOM INDEX]],")"),IF(Table1[[#This Row],[INDEX CATEGORY]]="No index","Custom (None)",INDEX(Index!$C$3:$X$230,MATCH(Table1[[#This Row],[INDEX NUMBER]],Index!$B$3:$B$230,0),MATCH(Table1[[#This Row],[INDEX CATEGORY]],Index!$C$2:$X$2,0))))</f>
        <v>Custom ()</v>
      </c>
      <c r="M1709" s="205"/>
      <c r="N1709" s="206" t="s">
        <v>5</v>
      </c>
      <c r="O1709" s="205" t="s">
        <v>93</v>
      </c>
      <c r="P1709" s="210" t="str">
        <f>IF(Table1[[#This Row],[LIBRARY ID]]="","",Table1[[#This Row],[VOLUME]])</f>
        <v/>
      </c>
      <c r="Q1709" s="210" t="str">
        <f>IF(Table1[[#This Row],[LIBRARY ID]]="","",Table1[[#This Row],[CONCENTRATION]]*Table1[[#This Row],[VOLUME]])</f>
        <v/>
      </c>
      <c r="R1709" s="196" t="s">
        <v>986</v>
      </c>
      <c r="S1709" s="207" t="str">
        <f>IF(Table1[[#This Row],[LIBRARY ID]]="","",CONCATENATE('Sample information'!$B$16,"_",Table1[[#This Row],[PLATE]],"_org_",Table1[[#This Row],[DATE SAMPLE DELIVERY]]))</f>
        <v/>
      </c>
      <c r="T1709" s="121" t="str">
        <f>IF(Table1[[#This Row],[DATE SAMPLE DELIVERY]]="","",(CONCATENATE(20,LEFT(Table1[[#This Row],[DATE SAMPLE DELIVERY]],2),"-",(MID(Table1[[#This Row],[DATE SAMPLE DELIVERY]],3,2)),"-",(RIGHT(Table1[[#This Row],[DATE SAMPLE DELIVERY]],2)))))</f>
        <v/>
      </c>
      <c r="U1709" s="122" t="str">
        <f>IF(Table1[[#This Row],[LIBRARY ID]]="","",IF('Sample information'!$B$22="","RML",'Sample information'!$B$22))</f>
        <v/>
      </c>
      <c r="V1709" s="121" t="s">
        <v>280</v>
      </c>
      <c r="W1709" s="195"/>
      <c r="X1709" s="195"/>
      <c r="Y1709" s="197"/>
      <c r="Z1709" s="197"/>
      <c r="AA1709" s="198"/>
      <c r="AB1709" s="197"/>
      <c r="AC1709" s="199"/>
      <c r="AD1709" s="200"/>
      <c r="AE1709" s="201"/>
      <c r="AF1709" s="195"/>
      <c r="AG1709" s="121"/>
      <c r="AH1709" s="121"/>
      <c r="AI1709" s="121"/>
      <c r="AJ1709" s="121"/>
      <c r="AK1709" s="121"/>
      <c r="AL1709" s="121"/>
      <c r="AM1709" s="121"/>
      <c r="AN1709" s="121"/>
      <c r="AO1709" s="121"/>
      <c r="AP1709" s="121"/>
      <c r="AQ1709" s="121"/>
      <c r="AR1709" s="121"/>
      <c r="AS1709" s="121"/>
      <c r="AT1709" s="121"/>
      <c r="AU1709" s="121"/>
      <c r="AV1709" s="121"/>
      <c r="AW1709" s="121"/>
      <c r="AX1709" s="121"/>
      <c r="AY1709" s="121"/>
      <c r="AZ1709" s="121"/>
      <c r="BA1709" s="121"/>
      <c r="BB1709" s="121"/>
      <c r="BC1709" s="121"/>
      <c r="BD1709" s="121"/>
      <c r="BE1709" s="121"/>
    </row>
    <row r="1710" spans="1:57" s="122" customFormat="1" ht="15">
      <c r="A1710" s="202" t="str">
        <f>IF(Table1[[#This Row],[LIBRARY ID]]="","",CONCATENATE('Sample information'!B$16," #1"," ",Table1[[#This Row],[DATE SAMPLE DELIVERY]]))</f>
        <v/>
      </c>
      <c r="B1710" s="202" t="str">
        <f>IF(Table1[[#This Row],[LIBRARY ID]]="","",CONCATENATE('Sample information'!B$16,"-",Table1[[#This Row],[LIBRARY ID]]))</f>
        <v/>
      </c>
      <c r="C1710" s="194"/>
      <c r="D1710" s="194"/>
      <c r="E1710" s="194"/>
      <c r="F1710" s="204" t="s">
        <v>547</v>
      </c>
      <c r="G1710" s="194"/>
      <c r="H1710" s="194"/>
      <c r="I1710" s="194"/>
      <c r="J1710" s="194"/>
      <c r="K1710" s="194"/>
      <c r="L1710" s="202" t="str">
        <f>IF(Table1[[#This Row],[INDEX CATEGORY]]="",CONCATENATE("Custom (",Table1[[#This Row],[CUSTOM INDEX]],")"),IF(Table1[[#This Row],[INDEX CATEGORY]]="No index","Custom (None)",INDEX(Index!$C$3:$X$230,MATCH(Table1[[#This Row],[INDEX NUMBER]],Index!$B$3:$B$230,0),MATCH(Table1[[#This Row],[INDEX CATEGORY]],Index!$C$2:$X$2,0))))</f>
        <v>Custom ()</v>
      </c>
      <c r="M1710" s="205"/>
      <c r="N1710" s="206" t="s">
        <v>5</v>
      </c>
      <c r="O1710" s="205" t="s">
        <v>94</v>
      </c>
      <c r="P1710" s="210" t="str">
        <f>IF(Table1[[#This Row],[LIBRARY ID]]="","",Table1[[#This Row],[VOLUME]])</f>
        <v/>
      </c>
      <c r="Q1710" s="210" t="str">
        <f>IF(Table1[[#This Row],[LIBRARY ID]]="","",Table1[[#This Row],[CONCENTRATION]]*Table1[[#This Row],[VOLUME]])</f>
        <v/>
      </c>
      <c r="R1710" s="196" t="s">
        <v>986</v>
      </c>
      <c r="S1710" s="207" t="str">
        <f>IF(Table1[[#This Row],[LIBRARY ID]]="","",CONCATENATE('Sample information'!$B$16,"_",Table1[[#This Row],[PLATE]],"_org_",Table1[[#This Row],[DATE SAMPLE DELIVERY]]))</f>
        <v/>
      </c>
      <c r="T1710" s="121" t="str">
        <f>IF(Table1[[#This Row],[DATE SAMPLE DELIVERY]]="","",(CONCATENATE(20,LEFT(Table1[[#This Row],[DATE SAMPLE DELIVERY]],2),"-",(MID(Table1[[#This Row],[DATE SAMPLE DELIVERY]],3,2)),"-",(RIGHT(Table1[[#This Row],[DATE SAMPLE DELIVERY]],2)))))</f>
        <v/>
      </c>
      <c r="U1710" s="122" t="str">
        <f>IF(Table1[[#This Row],[LIBRARY ID]]="","",IF('Sample information'!$B$22="","RML",'Sample information'!$B$22))</f>
        <v/>
      </c>
      <c r="V1710" s="121" t="s">
        <v>280</v>
      </c>
      <c r="W1710" s="195"/>
      <c r="X1710" s="195"/>
      <c r="Y1710" s="197"/>
      <c r="Z1710" s="197"/>
      <c r="AA1710" s="198"/>
      <c r="AB1710" s="197"/>
      <c r="AC1710" s="199"/>
      <c r="AD1710" s="200"/>
      <c r="AE1710" s="201"/>
      <c r="AF1710" s="195"/>
      <c r="AG1710" s="121"/>
      <c r="AH1710" s="121"/>
      <c r="AI1710" s="121"/>
      <c r="AJ1710" s="121"/>
      <c r="AK1710" s="121"/>
      <c r="AL1710" s="121"/>
      <c r="AM1710" s="121"/>
      <c r="AN1710" s="121"/>
      <c r="AO1710" s="121"/>
      <c r="AP1710" s="121"/>
      <c r="AQ1710" s="121"/>
      <c r="AR1710" s="121"/>
      <c r="AS1710" s="121"/>
      <c r="AT1710" s="121"/>
      <c r="AU1710" s="121"/>
      <c r="AV1710" s="121"/>
      <c r="AW1710" s="121"/>
      <c r="AX1710" s="121"/>
      <c r="AY1710" s="121"/>
      <c r="AZ1710" s="121"/>
      <c r="BA1710" s="121"/>
      <c r="BB1710" s="121"/>
      <c r="BC1710" s="121"/>
      <c r="BD1710" s="121"/>
      <c r="BE1710" s="121"/>
    </row>
    <row r="1711" spans="1:57" s="122" customFormat="1" ht="15">
      <c r="A1711" s="202" t="str">
        <f>IF(Table1[[#This Row],[LIBRARY ID]]="","",CONCATENATE('Sample information'!B$16," #1"," ",Table1[[#This Row],[DATE SAMPLE DELIVERY]]))</f>
        <v/>
      </c>
      <c r="B1711" s="202" t="str">
        <f>IF(Table1[[#This Row],[LIBRARY ID]]="","",CONCATENATE('Sample information'!B$16,"-",Table1[[#This Row],[LIBRARY ID]]))</f>
        <v/>
      </c>
      <c r="C1711" s="194"/>
      <c r="D1711" s="194"/>
      <c r="E1711" s="194"/>
      <c r="F1711" s="204" t="s">
        <v>547</v>
      </c>
      <c r="G1711" s="194"/>
      <c r="H1711" s="194"/>
      <c r="I1711" s="194"/>
      <c r="J1711" s="194"/>
      <c r="K1711" s="194"/>
      <c r="L1711" s="202" t="str">
        <f>IF(Table1[[#This Row],[INDEX CATEGORY]]="",CONCATENATE("Custom (",Table1[[#This Row],[CUSTOM INDEX]],")"),IF(Table1[[#This Row],[INDEX CATEGORY]]="No index","Custom (None)",INDEX(Index!$C$3:$X$230,MATCH(Table1[[#This Row],[INDEX NUMBER]],Index!$B$3:$B$230,0),MATCH(Table1[[#This Row],[INDEX CATEGORY]],Index!$C$2:$X$2,0))))</f>
        <v>Custom ()</v>
      </c>
      <c r="M1711" s="205"/>
      <c r="N1711" s="206" t="s">
        <v>5</v>
      </c>
      <c r="O1711" s="205" t="s">
        <v>95</v>
      </c>
      <c r="P1711" s="210" t="str">
        <f>IF(Table1[[#This Row],[LIBRARY ID]]="","",Table1[[#This Row],[VOLUME]])</f>
        <v/>
      </c>
      <c r="Q1711" s="210" t="str">
        <f>IF(Table1[[#This Row],[LIBRARY ID]]="","",Table1[[#This Row],[CONCENTRATION]]*Table1[[#This Row],[VOLUME]])</f>
        <v/>
      </c>
      <c r="R1711" s="196" t="s">
        <v>986</v>
      </c>
      <c r="S1711" s="207" t="str">
        <f>IF(Table1[[#This Row],[LIBRARY ID]]="","",CONCATENATE('Sample information'!$B$16,"_",Table1[[#This Row],[PLATE]],"_org_",Table1[[#This Row],[DATE SAMPLE DELIVERY]]))</f>
        <v/>
      </c>
      <c r="T1711" s="121" t="str">
        <f>IF(Table1[[#This Row],[DATE SAMPLE DELIVERY]]="","",(CONCATENATE(20,LEFT(Table1[[#This Row],[DATE SAMPLE DELIVERY]],2),"-",(MID(Table1[[#This Row],[DATE SAMPLE DELIVERY]],3,2)),"-",(RIGHT(Table1[[#This Row],[DATE SAMPLE DELIVERY]],2)))))</f>
        <v/>
      </c>
      <c r="U1711" s="122" t="str">
        <f>IF(Table1[[#This Row],[LIBRARY ID]]="","",IF('Sample information'!$B$22="","RML",'Sample information'!$B$22))</f>
        <v/>
      </c>
      <c r="V1711" s="121" t="s">
        <v>280</v>
      </c>
      <c r="W1711" s="195"/>
      <c r="X1711" s="195"/>
      <c r="Y1711" s="197"/>
      <c r="Z1711" s="197"/>
      <c r="AA1711" s="198"/>
      <c r="AB1711" s="197"/>
      <c r="AC1711" s="199"/>
      <c r="AD1711" s="200"/>
      <c r="AE1711" s="201"/>
      <c r="AF1711" s="195"/>
      <c r="AG1711" s="121"/>
      <c r="AH1711" s="121"/>
      <c r="AI1711" s="121"/>
      <c r="AJ1711" s="121"/>
      <c r="AK1711" s="121"/>
      <c r="AL1711" s="121"/>
      <c r="AM1711" s="121"/>
      <c r="AN1711" s="121"/>
      <c r="AO1711" s="121"/>
      <c r="AP1711" s="121"/>
      <c r="AQ1711" s="121"/>
      <c r="AR1711" s="121"/>
      <c r="AS1711" s="121"/>
      <c r="AT1711" s="121"/>
      <c r="AU1711" s="121"/>
      <c r="AV1711" s="121"/>
      <c r="AW1711" s="121"/>
      <c r="AX1711" s="121"/>
      <c r="AY1711" s="121"/>
      <c r="AZ1711" s="121"/>
      <c r="BA1711" s="121"/>
      <c r="BB1711" s="121"/>
      <c r="BC1711" s="121"/>
      <c r="BD1711" s="121"/>
      <c r="BE1711" s="121"/>
    </row>
    <row r="1712" spans="1:57" s="122" customFormat="1" ht="15">
      <c r="A1712" s="202" t="str">
        <f>IF(Table1[[#This Row],[LIBRARY ID]]="","",CONCATENATE('Sample information'!B$16," #1"," ",Table1[[#This Row],[DATE SAMPLE DELIVERY]]))</f>
        <v/>
      </c>
      <c r="B1712" s="202" t="str">
        <f>IF(Table1[[#This Row],[LIBRARY ID]]="","",CONCATENATE('Sample information'!B$16,"-",Table1[[#This Row],[LIBRARY ID]]))</f>
        <v/>
      </c>
      <c r="C1712" s="194"/>
      <c r="D1712" s="194"/>
      <c r="E1712" s="194"/>
      <c r="F1712" s="204" t="s">
        <v>547</v>
      </c>
      <c r="G1712" s="194"/>
      <c r="H1712" s="194"/>
      <c r="I1712" s="194"/>
      <c r="J1712" s="194"/>
      <c r="K1712" s="194"/>
      <c r="L1712" s="202" t="str">
        <f>IF(Table1[[#This Row],[INDEX CATEGORY]]="",CONCATENATE("Custom (",Table1[[#This Row],[CUSTOM INDEX]],")"),IF(Table1[[#This Row],[INDEX CATEGORY]]="No index","Custom (None)",INDEX(Index!$C$3:$X$230,MATCH(Table1[[#This Row],[INDEX NUMBER]],Index!$B$3:$B$230,0),MATCH(Table1[[#This Row],[INDEX CATEGORY]],Index!$C$2:$X$2,0))))</f>
        <v>Custom ()</v>
      </c>
      <c r="M1712" s="205"/>
      <c r="N1712" s="206" t="s">
        <v>5</v>
      </c>
      <c r="O1712" s="205" t="s">
        <v>96</v>
      </c>
      <c r="P1712" s="210" t="str">
        <f>IF(Table1[[#This Row],[LIBRARY ID]]="","",Table1[[#This Row],[VOLUME]])</f>
        <v/>
      </c>
      <c r="Q1712" s="210" t="str">
        <f>IF(Table1[[#This Row],[LIBRARY ID]]="","",Table1[[#This Row],[CONCENTRATION]]*Table1[[#This Row],[VOLUME]])</f>
        <v/>
      </c>
      <c r="R1712" s="196" t="s">
        <v>986</v>
      </c>
      <c r="S1712" s="207" t="str">
        <f>IF(Table1[[#This Row],[LIBRARY ID]]="","",CONCATENATE('Sample information'!$B$16,"_",Table1[[#This Row],[PLATE]],"_org_",Table1[[#This Row],[DATE SAMPLE DELIVERY]]))</f>
        <v/>
      </c>
      <c r="T1712" s="121" t="str">
        <f>IF(Table1[[#This Row],[DATE SAMPLE DELIVERY]]="","",(CONCATENATE(20,LEFT(Table1[[#This Row],[DATE SAMPLE DELIVERY]],2),"-",(MID(Table1[[#This Row],[DATE SAMPLE DELIVERY]],3,2)),"-",(RIGHT(Table1[[#This Row],[DATE SAMPLE DELIVERY]],2)))))</f>
        <v/>
      </c>
      <c r="U1712" s="122" t="str">
        <f>IF(Table1[[#This Row],[LIBRARY ID]]="","",IF('Sample information'!$B$22="","RML",'Sample information'!$B$22))</f>
        <v/>
      </c>
      <c r="V1712" s="121" t="s">
        <v>280</v>
      </c>
      <c r="W1712" s="195"/>
      <c r="X1712" s="195"/>
      <c r="Y1712" s="197"/>
      <c r="Z1712" s="197"/>
      <c r="AA1712" s="198"/>
      <c r="AB1712" s="197"/>
      <c r="AC1712" s="199"/>
      <c r="AD1712" s="200"/>
      <c r="AE1712" s="201"/>
      <c r="AF1712" s="195"/>
      <c r="AG1712" s="121"/>
      <c r="AH1712" s="121"/>
      <c r="AI1712" s="121"/>
      <c r="AJ1712" s="121"/>
      <c r="AK1712" s="121"/>
      <c r="AL1712" s="121"/>
      <c r="AM1712" s="121"/>
      <c r="AN1712" s="121"/>
      <c r="AO1712" s="121"/>
      <c r="AP1712" s="121"/>
      <c r="AQ1712" s="121"/>
      <c r="AR1712" s="121"/>
      <c r="AS1712" s="121"/>
      <c r="AT1712" s="121"/>
      <c r="AU1712" s="121"/>
      <c r="AV1712" s="121"/>
      <c r="AW1712" s="121"/>
      <c r="AX1712" s="121"/>
      <c r="AY1712" s="121"/>
      <c r="AZ1712" s="121"/>
      <c r="BA1712" s="121"/>
      <c r="BB1712" s="121"/>
      <c r="BC1712" s="121"/>
      <c r="BD1712" s="121"/>
      <c r="BE1712" s="121"/>
    </row>
    <row r="1713" spans="1:57" s="122" customFormat="1" ht="15">
      <c r="A1713" s="202" t="str">
        <f>IF(Table1[[#This Row],[LIBRARY ID]]="","",CONCATENATE('Sample information'!B$16," #1"," ",Table1[[#This Row],[DATE SAMPLE DELIVERY]]))</f>
        <v/>
      </c>
      <c r="B1713" s="202" t="str">
        <f>IF(Table1[[#This Row],[LIBRARY ID]]="","",CONCATENATE('Sample information'!B$16,"-",Table1[[#This Row],[LIBRARY ID]]))</f>
        <v/>
      </c>
      <c r="C1713" s="194"/>
      <c r="D1713" s="194"/>
      <c r="E1713" s="194"/>
      <c r="F1713" s="204" t="s">
        <v>547</v>
      </c>
      <c r="G1713" s="194"/>
      <c r="H1713" s="194"/>
      <c r="I1713" s="194"/>
      <c r="J1713" s="194"/>
      <c r="K1713" s="194"/>
      <c r="L1713" s="202" t="str">
        <f>IF(Table1[[#This Row],[INDEX CATEGORY]]="",CONCATENATE("Custom (",Table1[[#This Row],[CUSTOM INDEX]],")"),IF(Table1[[#This Row],[INDEX CATEGORY]]="No index","Custom (None)",INDEX(Index!$C$3:$X$230,MATCH(Table1[[#This Row],[INDEX NUMBER]],Index!$B$3:$B$230,0),MATCH(Table1[[#This Row],[INDEX CATEGORY]],Index!$C$2:$X$2,0))))</f>
        <v>Custom ()</v>
      </c>
      <c r="M1713" s="205"/>
      <c r="N1713" s="206" t="s">
        <v>5</v>
      </c>
      <c r="O1713" s="205" t="s">
        <v>97</v>
      </c>
      <c r="P1713" s="210" t="str">
        <f>IF(Table1[[#This Row],[LIBRARY ID]]="","",Table1[[#This Row],[VOLUME]])</f>
        <v/>
      </c>
      <c r="Q1713" s="210" t="str">
        <f>IF(Table1[[#This Row],[LIBRARY ID]]="","",Table1[[#This Row],[CONCENTRATION]]*Table1[[#This Row],[VOLUME]])</f>
        <v/>
      </c>
      <c r="R1713" s="196" t="s">
        <v>986</v>
      </c>
      <c r="S1713" s="207" t="str">
        <f>IF(Table1[[#This Row],[LIBRARY ID]]="","",CONCATENATE('Sample information'!$B$16,"_",Table1[[#This Row],[PLATE]],"_org_",Table1[[#This Row],[DATE SAMPLE DELIVERY]]))</f>
        <v/>
      </c>
      <c r="T1713" s="121" t="str">
        <f>IF(Table1[[#This Row],[DATE SAMPLE DELIVERY]]="","",(CONCATENATE(20,LEFT(Table1[[#This Row],[DATE SAMPLE DELIVERY]],2),"-",(MID(Table1[[#This Row],[DATE SAMPLE DELIVERY]],3,2)),"-",(RIGHT(Table1[[#This Row],[DATE SAMPLE DELIVERY]],2)))))</f>
        <v/>
      </c>
      <c r="U1713" s="122" t="str">
        <f>IF(Table1[[#This Row],[LIBRARY ID]]="","",IF('Sample information'!$B$22="","RML",'Sample information'!$B$22))</f>
        <v/>
      </c>
      <c r="V1713" s="121" t="s">
        <v>280</v>
      </c>
      <c r="W1713" s="195"/>
      <c r="X1713" s="195"/>
      <c r="Y1713" s="197"/>
      <c r="Z1713" s="197"/>
      <c r="AA1713" s="198"/>
      <c r="AB1713" s="197"/>
      <c r="AC1713" s="199"/>
      <c r="AD1713" s="200"/>
      <c r="AE1713" s="201"/>
      <c r="AF1713" s="195"/>
      <c r="AG1713" s="121"/>
      <c r="AH1713" s="121"/>
      <c r="AI1713" s="121"/>
      <c r="AJ1713" s="121"/>
      <c r="AK1713" s="121"/>
      <c r="AL1713" s="121"/>
      <c r="AM1713" s="121"/>
      <c r="AN1713" s="121"/>
      <c r="AO1713" s="121"/>
      <c r="AP1713" s="121"/>
      <c r="AQ1713" s="121"/>
      <c r="AR1713" s="121"/>
      <c r="AS1713" s="121"/>
      <c r="AT1713" s="121"/>
      <c r="AU1713" s="121"/>
      <c r="AV1713" s="121"/>
      <c r="AW1713" s="121"/>
      <c r="AX1713" s="121"/>
      <c r="AY1713" s="121"/>
      <c r="AZ1713" s="121"/>
      <c r="BA1713" s="121"/>
      <c r="BB1713" s="121"/>
      <c r="BC1713" s="121"/>
      <c r="BD1713" s="121"/>
      <c r="BE1713" s="121"/>
    </row>
    <row r="1714" spans="1:57" s="122" customFormat="1" ht="15">
      <c r="A1714" s="202" t="str">
        <f>IF(Table1[[#This Row],[LIBRARY ID]]="","",CONCATENATE('Sample information'!B$16," #1"," ",Table1[[#This Row],[DATE SAMPLE DELIVERY]]))</f>
        <v/>
      </c>
      <c r="B1714" s="202" t="str">
        <f>IF(Table1[[#This Row],[LIBRARY ID]]="","",CONCATENATE('Sample information'!B$16,"-",Table1[[#This Row],[LIBRARY ID]]))</f>
        <v/>
      </c>
      <c r="C1714" s="194"/>
      <c r="D1714" s="194"/>
      <c r="E1714" s="194"/>
      <c r="F1714" s="204" t="s">
        <v>547</v>
      </c>
      <c r="G1714" s="194"/>
      <c r="H1714" s="194"/>
      <c r="I1714" s="194"/>
      <c r="J1714" s="194"/>
      <c r="K1714" s="194"/>
      <c r="L1714" s="202" t="str">
        <f>IF(Table1[[#This Row],[INDEX CATEGORY]]="",CONCATENATE("Custom (",Table1[[#This Row],[CUSTOM INDEX]],")"),IF(Table1[[#This Row],[INDEX CATEGORY]]="No index","Custom (None)",INDEX(Index!$C$3:$X$230,MATCH(Table1[[#This Row],[INDEX NUMBER]],Index!$B$3:$B$230,0),MATCH(Table1[[#This Row],[INDEX CATEGORY]],Index!$C$2:$X$2,0))))</f>
        <v>Custom ()</v>
      </c>
      <c r="M1714" s="205"/>
      <c r="N1714" s="206" t="s">
        <v>5</v>
      </c>
      <c r="O1714" s="205" t="s">
        <v>98</v>
      </c>
      <c r="P1714" s="210" t="str">
        <f>IF(Table1[[#This Row],[LIBRARY ID]]="","",Table1[[#This Row],[VOLUME]])</f>
        <v/>
      </c>
      <c r="Q1714" s="210" t="str">
        <f>IF(Table1[[#This Row],[LIBRARY ID]]="","",Table1[[#This Row],[CONCENTRATION]]*Table1[[#This Row],[VOLUME]])</f>
        <v/>
      </c>
      <c r="R1714" s="196" t="s">
        <v>986</v>
      </c>
      <c r="S1714" s="207" t="str">
        <f>IF(Table1[[#This Row],[LIBRARY ID]]="","",CONCATENATE('Sample information'!$B$16,"_",Table1[[#This Row],[PLATE]],"_org_",Table1[[#This Row],[DATE SAMPLE DELIVERY]]))</f>
        <v/>
      </c>
      <c r="T1714" s="121" t="str">
        <f>IF(Table1[[#This Row],[DATE SAMPLE DELIVERY]]="","",(CONCATENATE(20,LEFT(Table1[[#This Row],[DATE SAMPLE DELIVERY]],2),"-",(MID(Table1[[#This Row],[DATE SAMPLE DELIVERY]],3,2)),"-",(RIGHT(Table1[[#This Row],[DATE SAMPLE DELIVERY]],2)))))</f>
        <v/>
      </c>
      <c r="U1714" s="122" t="str">
        <f>IF(Table1[[#This Row],[LIBRARY ID]]="","",IF('Sample information'!$B$22="","RML",'Sample information'!$B$22))</f>
        <v/>
      </c>
      <c r="V1714" s="121" t="s">
        <v>280</v>
      </c>
      <c r="W1714" s="195"/>
      <c r="X1714" s="195"/>
      <c r="Y1714" s="197"/>
      <c r="Z1714" s="197"/>
      <c r="AA1714" s="198"/>
      <c r="AB1714" s="197"/>
      <c r="AC1714" s="199"/>
      <c r="AD1714" s="200"/>
      <c r="AE1714" s="201"/>
      <c r="AF1714" s="195"/>
      <c r="AG1714" s="121"/>
      <c r="AH1714" s="121"/>
      <c r="AI1714" s="121"/>
      <c r="AJ1714" s="121"/>
      <c r="AK1714" s="121"/>
      <c r="AL1714" s="121"/>
      <c r="AM1714" s="121"/>
      <c r="AN1714" s="121"/>
      <c r="AO1714" s="121"/>
      <c r="AP1714" s="121"/>
      <c r="AQ1714" s="121"/>
      <c r="AR1714" s="121"/>
      <c r="AS1714" s="121"/>
      <c r="AT1714" s="121"/>
      <c r="AU1714" s="121"/>
      <c r="AV1714" s="121"/>
      <c r="AW1714" s="121"/>
      <c r="AX1714" s="121"/>
      <c r="AY1714" s="121"/>
      <c r="AZ1714" s="121"/>
      <c r="BA1714" s="121"/>
      <c r="BB1714" s="121"/>
      <c r="BC1714" s="121"/>
      <c r="BD1714" s="121"/>
      <c r="BE1714" s="121"/>
    </row>
    <row r="1715" spans="1:57" s="122" customFormat="1" ht="15">
      <c r="A1715" s="202" t="str">
        <f>IF(Table1[[#This Row],[LIBRARY ID]]="","",CONCATENATE('Sample information'!B$16," #1"," ",Table1[[#This Row],[DATE SAMPLE DELIVERY]]))</f>
        <v/>
      </c>
      <c r="B1715" s="202" t="str">
        <f>IF(Table1[[#This Row],[LIBRARY ID]]="","",CONCATENATE('Sample information'!B$16,"-",Table1[[#This Row],[LIBRARY ID]]))</f>
        <v/>
      </c>
      <c r="C1715" s="194"/>
      <c r="D1715" s="194"/>
      <c r="E1715" s="194"/>
      <c r="F1715" s="204" t="s">
        <v>547</v>
      </c>
      <c r="G1715" s="194"/>
      <c r="H1715" s="194"/>
      <c r="I1715" s="194"/>
      <c r="J1715" s="194"/>
      <c r="K1715" s="194"/>
      <c r="L1715" s="202" t="str">
        <f>IF(Table1[[#This Row],[INDEX CATEGORY]]="",CONCATENATE("Custom (",Table1[[#This Row],[CUSTOM INDEX]],")"),IF(Table1[[#This Row],[INDEX CATEGORY]]="No index","Custom (None)",INDEX(Index!$C$3:$X$230,MATCH(Table1[[#This Row],[INDEX NUMBER]],Index!$B$3:$B$230,0),MATCH(Table1[[#This Row],[INDEX CATEGORY]],Index!$C$2:$X$2,0))))</f>
        <v>Custom ()</v>
      </c>
      <c r="M1715" s="205"/>
      <c r="N1715" s="206" t="s">
        <v>5</v>
      </c>
      <c r="O1715" s="205" t="s">
        <v>99</v>
      </c>
      <c r="P1715" s="210" t="str">
        <f>IF(Table1[[#This Row],[LIBRARY ID]]="","",Table1[[#This Row],[VOLUME]])</f>
        <v/>
      </c>
      <c r="Q1715" s="210" t="str">
        <f>IF(Table1[[#This Row],[LIBRARY ID]]="","",Table1[[#This Row],[CONCENTRATION]]*Table1[[#This Row],[VOLUME]])</f>
        <v/>
      </c>
      <c r="R1715" s="196" t="s">
        <v>986</v>
      </c>
      <c r="S1715" s="207" t="str">
        <f>IF(Table1[[#This Row],[LIBRARY ID]]="","",CONCATENATE('Sample information'!$B$16,"_",Table1[[#This Row],[PLATE]],"_org_",Table1[[#This Row],[DATE SAMPLE DELIVERY]]))</f>
        <v/>
      </c>
      <c r="T1715" s="121" t="str">
        <f>IF(Table1[[#This Row],[DATE SAMPLE DELIVERY]]="","",(CONCATENATE(20,LEFT(Table1[[#This Row],[DATE SAMPLE DELIVERY]],2),"-",(MID(Table1[[#This Row],[DATE SAMPLE DELIVERY]],3,2)),"-",(RIGHT(Table1[[#This Row],[DATE SAMPLE DELIVERY]],2)))))</f>
        <v/>
      </c>
      <c r="U1715" s="122" t="str">
        <f>IF(Table1[[#This Row],[LIBRARY ID]]="","",IF('Sample information'!$B$22="","RML",'Sample information'!$B$22))</f>
        <v/>
      </c>
      <c r="V1715" s="121" t="s">
        <v>280</v>
      </c>
      <c r="W1715" s="195"/>
      <c r="X1715" s="195"/>
      <c r="Y1715" s="197"/>
      <c r="Z1715" s="197"/>
      <c r="AA1715" s="198"/>
      <c r="AB1715" s="197"/>
      <c r="AC1715" s="199"/>
      <c r="AD1715" s="200"/>
      <c r="AE1715" s="201"/>
      <c r="AF1715" s="195"/>
      <c r="AG1715" s="121"/>
      <c r="AH1715" s="121"/>
      <c r="AI1715" s="121"/>
      <c r="AJ1715" s="121"/>
      <c r="AK1715" s="121"/>
      <c r="AL1715" s="121"/>
      <c r="AM1715" s="121"/>
      <c r="AN1715" s="121"/>
      <c r="AO1715" s="121"/>
      <c r="AP1715" s="121"/>
      <c r="AQ1715" s="121"/>
      <c r="AR1715" s="121"/>
      <c r="AS1715" s="121"/>
      <c r="AT1715" s="121"/>
      <c r="AU1715" s="121"/>
      <c r="AV1715" s="121"/>
      <c r="AW1715" s="121"/>
      <c r="AX1715" s="121"/>
      <c r="AY1715" s="121"/>
      <c r="AZ1715" s="121"/>
      <c r="BA1715" s="121"/>
      <c r="BB1715" s="121"/>
      <c r="BC1715" s="121"/>
      <c r="BD1715" s="121"/>
      <c r="BE1715" s="121"/>
    </row>
    <row r="1716" spans="1:57" s="122" customFormat="1" ht="15">
      <c r="A1716" s="202" t="str">
        <f>IF(Table1[[#This Row],[LIBRARY ID]]="","",CONCATENATE('Sample information'!B$16," #1"," ",Table1[[#This Row],[DATE SAMPLE DELIVERY]]))</f>
        <v/>
      </c>
      <c r="B1716" s="202" t="str">
        <f>IF(Table1[[#This Row],[LIBRARY ID]]="","",CONCATENATE('Sample information'!B$16,"-",Table1[[#This Row],[LIBRARY ID]]))</f>
        <v/>
      </c>
      <c r="C1716" s="194"/>
      <c r="D1716" s="194"/>
      <c r="E1716" s="194"/>
      <c r="F1716" s="204" t="s">
        <v>547</v>
      </c>
      <c r="G1716" s="194"/>
      <c r="H1716" s="194"/>
      <c r="I1716" s="194"/>
      <c r="J1716" s="194"/>
      <c r="K1716" s="194"/>
      <c r="L1716" s="202" t="str">
        <f>IF(Table1[[#This Row],[INDEX CATEGORY]]="",CONCATENATE("Custom (",Table1[[#This Row],[CUSTOM INDEX]],")"),IF(Table1[[#This Row],[INDEX CATEGORY]]="No index","Custom (None)",INDEX(Index!$C$3:$X$230,MATCH(Table1[[#This Row],[INDEX NUMBER]],Index!$B$3:$B$230,0),MATCH(Table1[[#This Row],[INDEX CATEGORY]],Index!$C$2:$X$2,0))))</f>
        <v>Custom ()</v>
      </c>
      <c r="M1716" s="205"/>
      <c r="N1716" s="206" t="s">
        <v>5</v>
      </c>
      <c r="O1716" s="205" t="s">
        <v>100</v>
      </c>
      <c r="P1716" s="210" t="str">
        <f>IF(Table1[[#This Row],[LIBRARY ID]]="","",Table1[[#This Row],[VOLUME]])</f>
        <v/>
      </c>
      <c r="Q1716" s="210" t="str">
        <f>IF(Table1[[#This Row],[LIBRARY ID]]="","",Table1[[#This Row],[CONCENTRATION]]*Table1[[#This Row],[VOLUME]])</f>
        <v/>
      </c>
      <c r="R1716" s="196" t="s">
        <v>986</v>
      </c>
      <c r="S1716" s="207" t="str">
        <f>IF(Table1[[#This Row],[LIBRARY ID]]="","",CONCATENATE('Sample information'!$B$16,"_",Table1[[#This Row],[PLATE]],"_org_",Table1[[#This Row],[DATE SAMPLE DELIVERY]]))</f>
        <v/>
      </c>
      <c r="T1716" s="121" t="str">
        <f>IF(Table1[[#This Row],[DATE SAMPLE DELIVERY]]="","",(CONCATENATE(20,LEFT(Table1[[#This Row],[DATE SAMPLE DELIVERY]],2),"-",(MID(Table1[[#This Row],[DATE SAMPLE DELIVERY]],3,2)),"-",(RIGHT(Table1[[#This Row],[DATE SAMPLE DELIVERY]],2)))))</f>
        <v/>
      </c>
      <c r="U1716" s="122" t="str">
        <f>IF(Table1[[#This Row],[LIBRARY ID]]="","",IF('Sample information'!$B$22="","RML",'Sample information'!$B$22))</f>
        <v/>
      </c>
      <c r="V1716" s="121" t="s">
        <v>280</v>
      </c>
      <c r="W1716" s="195"/>
      <c r="X1716" s="195"/>
      <c r="Y1716" s="197"/>
      <c r="Z1716" s="197"/>
      <c r="AA1716" s="198"/>
      <c r="AB1716" s="197"/>
      <c r="AC1716" s="199"/>
      <c r="AD1716" s="200"/>
      <c r="AE1716" s="201"/>
      <c r="AF1716" s="195"/>
      <c r="AG1716" s="121"/>
      <c r="AH1716" s="121"/>
      <c r="AI1716" s="121"/>
      <c r="AJ1716" s="121"/>
      <c r="AK1716" s="121"/>
      <c r="AL1716" s="121"/>
      <c r="AM1716" s="121"/>
      <c r="AN1716" s="121"/>
      <c r="AO1716" s="121"/>
      <c r="AP1716" s="121"/>
      <c r="AQ1716" s="121"/>
      <c r="AR1716" s="121"/>
      <c r="AS1716" s="121"/>
      <c r="AT1716" s="121"/>
      <c r="AU1716" s="121"/>
      <c r="AV1716" s="121"/>
      <c r="AW1716" s="121"/>
      <c r="AX1716" s="121"/>
      <c r="AY1716" s="121"/>
      <c r="AZ1716" s="121"/>
      <c r="BA1716" s="121"/>
      <c r="BB1716" s="121"/>
      <c r="BC1716" s="121"/>
      <c r="BD1716" s="121"/>
      <c r="BE1716" s="121"/>
    </row>
    <row r="1717" spans="1:57" s="122" customFormat="1" ht="15">
      <c r="A1717" s="202" t="str">
        <f>IF(Table1[[#This Row],[LIBRARY ID]]="","",CONCATENATE('Sample information'!B$16," #1"," ",Table1[[#This Row],[DATE SAMPLE DELIVERY]]))</f>
        <v/>
      </c>
      <c r="B1717" s="202" t="str">
        <f>IF(Table1[[#This Row],[LIBRARY ID]]="","",CONCATENATE('Sample information'!B$16,"-",Table1[[#This Row],[LIBRARY ID]]))</f>
        <v/>
      </c>
      <c r="C1717" s="194"/>
      <c r="D1717" s="194"/>
      <c r="E1717" s="194"/>
      <c r="F1717" s="204" t="s">
        <v>547</v>
      </c>
      <c r="G1717" s="194"/>
      <c r="H1717" s="194"/>
      <c r="I1717" s="194"/>
      <c r="J1717" s="194"/>
      <c r="K1717" s="194"/>
      <c r="L1717" s="202" t="str">
        <f>IF(Table1[[#This Row],[INDEX CATEGORY]]="",CONCATENATE("Custom (",Table1[[#This Row],[CUSTOM INDEX]],")"),IF(Table1[[#This Row],[INDEX CATEGORY]]="No index","Custom (None)",INDEX(Index!$C$3:$X$230,MATCH(Table1[[#This Row],[INDEX NUMBER]],Index!$B$3:$B$230,0),MATCH(Table1[[#This Row],[INDEX CATEGORY]],Index!$C$2:$X$2,0))))</f>
        <v>Custom ()</v>
      </c>
      <c r="M1717" s="205"/>
      <c r="N1717" s="206" t="s">
        <v>5</v>
      </c>
      <c r="O1717" s="205" t="s">
        <v>101</v>
      </c>
      <c r="P1717" s="210" t="str">
        <f>IF(Table1[[#This Row],[LIBRARY ID]]="","",Table1[[#This Row],[VOLUME]])</f>
        <v/>
      </c>
      <c r="Q1717" s="210" t="str">
        <f>IF(Table1[[#This Row],[LIBRARY ID]]="","",Table1[[#This Row],[CONCENTRATION]]*Table1[[#This Row],[VOLUME]])</f>
        <v/>
      </c>
      <c r="R1717" s="196" t="s">
        <v>986</v>
      </c>
      <c r="S1717" s="207" t="str">
        <f>IF(Table1[[#This Row],[LIBRARY ID]]="","",CONCATENATE('Sample information'!$B$16,"_",Table1[[#This Row],[PLATE]],"_org_",Table1[[#This Row],[DATE SAMPLE DELIVERY]]))</f>
        <v/>
      </c>
      <c r="T1717" s="121" t="str">
        <f>IF(Table1[[#This Row],[DATE SAMPLE DELIVERY]]="","",(CONCATENATE(20,LEFT(Table1[[#This Row],[DATE SAMPLE DELIVERY]],2),"-",(MID(Table1[[#This Row],[DATE SAMPLE DELIVERY]],3,2)),"-",(RIGHT(Table1[[#This Row],[DATE SAMPLE DELIVERY]],2)))))</f>
        <v/>
      </c>
      <c r="U1717" s="122" t="str">
        <f>IF(Table1[[#This Row],[LIBRARY ID]]="","",IF('Sample information'!$B$22="","RML",'Sample information'!$B$22))</f>
        <v/>
      </c>
      <c r="V1717" s="121" t="s">
        <v>280</v>
      </c>
      <c r="W1717" s="195"/>
      <c r="X1717" s="195"/>
      <c r="Y1717" s="197"/>
      <c r="Z1717" s="197"/>
      <c r="AA1717" s="198"/>
      <c r="AB1717" s="197"/>
      <c r="AC1717" s="199"/>
      <c r="AD1717" s="200"/>
      <c r="AE1717" s="201"/>
      <c r="AF1717" s="195"/>
      <c r="AG1717" s="121"/>
      <c r="AH1717" s="121"/>
      <c r="AI1717" s="121"/>
      <c r="AJ1717" s="121"/>
      <c r="AK1717" s="121"/>
      <c r="AL1717" s="121"/>
      <c r="AM1717" s="121"/>
      <c r="AN1717" s="121"/>
      <c r="AO1717" s="121"/>
      <c r="AP1717" s="121"/>
      <c r="AQ1717" s="121"/>
      <c r="AR1717" s="121"/>
      <c r="AS1717" s="121"/>
      <c r="AT1717" s="121"/>
      <c r="AU1717" s="121"/>
      <c r="AV1717" s="121"/>
      <c r="AW1717" s="121"/>
      <c r="AX1717" s="121"/>
      <c r="AY1717" s="121"/>
      <c r="AZ1717" s="121"/>
      <c r="BA1717" s="121"/>
      <c r="BB1717" s="121"/>
      <c r="BC1717" s="121"/>
      <c r="BD1717" s="121"/>
      <c r="BE1717" s="121"/>
    </row>
    <row r="1718" spans="1:57" s="122" customFormat="1" ht="15">
      <c r="A1718" s="202" t="str">
        <f>IF(Table1[[#This Row],[LIBRARY ID]]="","",CONCATENATE('Sample information'!B$16," #1"," ",Table1[[#This Row],[DATE SAMPLE DELIVERY]]))</f>
        <v/>
      </c>
      <c r="B1718" s="202" t="str">
        <f>IF(Table1[[#This Row],[LIBRARY ID]]="","",CONCATENATE('Sample information'!B$16,"-",Table1[[#This Row],[LIBRARY ID]]))</f>
        <v/>
      </c>
      <c r="C1718" s="194"/>
      <c r="D1718" s="194"/>
      <c r="E1718" s="194"/>
      <c r="F1718" s="204" t="s">
        <v>547</v>
      </c>
      <c r="G1718" s="194"/>
      <c r="H1718" s="194"/>
      <c r="I1718" s="194"/>
      <c r="J1718" s="194"/>
      <c r="K1718" s="194"/>
      <c r="L1718" s="202" t="str">
        <f>IF(Table1[[#This Row],[INDEX CATEGORY]]="",CONCATENATE("Custom (",Table1[[#This Row],[CUSTOM INDEX]],")"),IF(Table1[[#This Row],[INDEX CATEGORY]]="No index","Custom (None)",INDEX(Index!$C$3:$X$230,MATCH(Table1[[#This Row],[INDEX NUMBER]],Index!$B$3:$B$230,0),MATCH(Table1[[#This Row],[INDEX CATEGORY]],Index!$C$2:$X$2,0))))</f>
        <v>Custom ()</v>
      </c>
      <c r="M1718" s="205"/>
      <c r="N1718" s="206" t="s">
        <v>5</v>
      </c>
      <c r="O1718" s="205" t="s">
        <v>102</v>
      </c>
      <c r="P1718" s="210" t="str">
        <f>IF(Table1[[#This Row],[LIBRARY ID]]="","",Table1[[#This Row],[VOLUME]])</f>
        <v/>
      </c>
      <c r="Q1718" s="210" t="str">
        <f>IF(Table1[[#This Row],[LIBRARY ID]]="","",Table1[[#This Row],[CONCENTRATION]]*Table1[[#This Row],[VOLUME]])</f>
        <v/>
      </c>
      <c r="R1718" s="196" t="s">
        <v>986</v>
      </c>
      <c r="S1718" s="207" t="str">
        <f>IF(Table1[[#This Row],[LIBRARY ID]]="","",CONCATENATE('Sample information'!$B$16,"_",Table1[[#This Row],[PLATE]],"_org_",Table1[[#This Row],[DATE SAMPLE DELIVERY]]))</f>
        <v/>
      </c>
      <c r="T1718" s="121" t="str">
        <f>IF(Table1[[#This Row],[DATE SAMPLE DELIVERY]]="","",(CONCATENATE(20,LEFT(Table1[[#This Row],[DATE SAMPLE DELIVERY]],2),"-",(MID(Table1[[#This Row],[DATE SAMPLE DELIVERY]],3,2)),"-",(RIGHT(Table1[[#This Row],[DATE SAMPLE DELIVERY]],2)))))</f>
        <v/>
      </c>
      <c r="U1718" s="122" t="str">
        <f>IF(Table1[[#This Row],[LIBRARY ID]]="","",IF('Sample information'!$B$22="","RML",'Sample information'!$B$22))</f>
        <v/>
      </c>
      <c r="V1718" s="121" t="s">
        <v>280</v>
      </c>
      <c r="W1718" s="195"/>
      <c r="X1718" s="195"/>
      <c r="Y1718" s="197"/>
      <c r="Z1718" s="197"/>
      <c r="AA1718" s="198"/>
      <c r="AB1718" s="197"/>
      <c r="AC1718" s="199"/>
      <c r="AD1718" s="200"/>
      <c r="AE1718" s="201"/>
      <c r="AF1718" s="195"/>
      <c r="AG1718" s="121"/>
      <c r="AH1718" s="121"/>
      <c r="AI1718" s="121"/>
      <c r="AJ1718" s="121"/>
      <c r="AK1718" s="121"/>
      <c r="AL1718" s="121"/>
      <c r="AM1718" s="121"/>
      <c r="AN1718" s="121"/>
      <c r="AO1718" s="121"/>
      <c r="AP1718" s="121"/>
      <c r="AQ1718" s="121"/>
      <c r="AR1718" s="121"/>
      <c r="AS1718" s="121"/>
      <c r="AT1718" s="121"/>
      <c r="AU1718" s="121"/>
      <c r="AV1718" s="121"/>
      <c r="AW1718" s="121"/>
      <c r="AX1718" s="121"/>
      <c r="AY1718" s="121"/>
      <c r="AZ1718" s="121"/>
      <c r="BA1718" s="121"/>
      <c r="BB1718" s="121"/>
      <c r="BC1718" s="121"/>
      <c r="BD1718" s="121"/>
      <c r="BE1718" s="121"/>
    </row>
    <row r="1719" spans="1:57" s="122" customFormat="1" ht="15">
      <c r="A1719" s="202" t="str">
        <f>IF(Table1[[#This Row],[LIBRARY ID]]="","",CONCATENATE('Sample information'!B$16," #1"," ",Table1[[#This Row],[DATE SAMPLE DELIVERY]]))</f>
        <v/>
      </c>
      <c r="B1719" s="202" t="str">
        <f>IF(Table1[[#This Row],[LIBRARY ID]]="","",CONCATENATE('Sample information'!B$16,"-",Table1[[#This Row],[LIBRARY ID]]))</f>
        <v/>
      </c>
      <c r="C1719" s="194"/>
      <c r="D1719" s="194"/>
      <c r="E1719" s="194"/>
      <c r="F1719" s="204" t="s">
        <v>547</v>
      </c>
      <c r="G1719" s="194"/>
      <c r="H1719" s="194"/>
      <c r="I1719" s="194"/>
      <c r="J1719" s="194"/>
      <c r="K1719" s="194"/>
      <c r="L1719" s="202" t="str">
        <f>IF(Table1[[#This Row],[INDEX CATEGORY]]="",CONCATENATE("Custom (",Table1[[#This Row],[CUSTOM INDEX]],")"),IF(Table1[[#This Row],[INDEX CATEGORY]]="No index","Custom (None)",INDEX(Index!$C$3:$X$230,MATCH(Table1[[#This Row],[INDEX NUMBER]],Index!$B$3:$B$230,0),MATCH(Table1[[#This Row],[INDEX CATEGORY]],Index!$C$2:$X$2,0))))</f>
        <v>Custom ()</v>
      </c>
      <c r="M1719" s="205"/>
      <c r="N1719" s="206" t="s">
        <v>5</v>
      </c>
      <c r="O1719" s="205" t="s">
        <v>103</v>
      </c>
      <c r="P1719" s="210" t="str">
        <f>IF(Table1[[#This Row],[LIBRARY ID]]="","",Table1[[#This Row],[VOLUME]])</f>
        <v/>
      </c>
      <c r="Q1719" s="210" t="str">
        <f>IF(Table1[[#This Row],[LIBRARY ID]]="","",Table1[[#This Row],[CONCENTRATION]]*Table1[[#This Row],[VOLUME]])</f>
        <v/>
      </c>
      <c r="R1719" s="196" t="s">
        <v>986</v>
      </c>
      <c r="S1719" s="207" t="str">
        <f>IF(Table1[[#This Row],[LIBRARY ID]]="","",CONCATENATE('Sample information'!$B$16,"_",Table1[[#This Row],[PLATE]],"_org_",Table1[[#This Row],[DATE SAMPLE DELIVERY]]))</f>
        <v/>
      </c>
      <c r="T1719" s="121" t="str">
        <f>IF(Table1[[#This Row],[DATE SAMPLE DELIVERY]]="","",(CONCATENATE(20,LEFT(Table1[[#This Row],[DATE SAMPLE DELIVERY]],2),"-",(MID(Table1[[#This Row],[DATE SAMPLE DELIVERY]],3,2)),"-",(RIGHT(Table1[[#This Row],[DATE SAMPLE DELIVERY]],2)))))</f>
        <v/>
      </c>
      <c r="U1719" s="122" t="str">
        <f>IF(Table1[[#This Row],[LIBRARY ID]]="","",IF('Sample information'!$B$22="","RML",'Sample information'!$B$22))</f>
        <v/>
      </c>
      <c r="V1719" s="121" t="s">
        <v>280</v>
      </c>
      <c r="W1719" s="195"/>
      <c r="X1719" s="195"/>
      <c r="Y1719" s="197"/>
      <c r="Z1719" s="197"/>
      <c r="AA1719" s="198"/>
      <c r="AB1719" s="197"/>
      <c r="AC1719" s="199"/>
      <c r="AD1719" s="200"/>
      <c r="AE1719" s="201"/>
      <c r="AF1719" s="195"/>
      <c r="AG1719" s="121"/>
      <c r="AH1719" s="121"/>
      <c r="AI1719" s="121"/>
      <c r="AJ1719" s="121"/>
      <c r="AK1719" s="121"/>
      <c r="AL1719" s="121"/>
      <c r="AM1719" s="121"/>
      <c r="AN1719" s="121"/>
      <c r="AO1719" s="121"/>
      <c r="AP1719" s="121"/>
      <c r="AQ1719" s="121"/>
      <c r="AR1719" s="121"/>
      <c r="AS1719" s="121"/>
      <c r="AT1719" s="121"/>
      <c r="AU1719" s="121"/>
      <c r="AV1719" s="121"/>
      <c r="AW1719" s="121"/>
      <c r="AX1719" s="121"/>
      <c r="AY1719" s="121"/>
      <c r="AZ1719" s="121"/>
      <c r="BA1719" s="121"/>
      <c r="BB1719" s="121"/>
      <c r="BC1719" s="121"/>
      <c r="BD1719" s="121"/>
      <c r="BE1719" s="121"/>
    </row>
    <row r="1720" spans="1:57" s="122" customFormat="1" ht="15">
      <c r="A1720" s="202" t="str">
        <f>IF(Table1[[#This Row],[LIBRARY ID]]="","",CONCATENATE('Sample information'!B$16," #1"," ",Table1[[#This Row],[DATE SAMPLE DELIVERY]]))</f>
        <v/>
      </c>
      <c r="B1720" s="202" t="str">
        <f>IF(Table1[[#This Row],[LIBRARY ID]]="","",CONCATENATE('Sample information'!B$16,"-",Table1[[#This Row],[LIBRARY ID]]))</f>
        <v/>
      </c>
      <c r="C1720" s="194"/>
      <c r="D1720" s="194"/>
      <c r="E1720" s="194"/>
      <c r="F1720" s="204" t="s">
        <v>547</v>
      </c>
      <c r="G1720" s="194"/>
      <c r="H1720" s="194"/>
      <c r="I1720" s="194"/>
      <c r="J1720" s="194"/>
      <c r="K1720" s="194"/>
      <c r="L1720" s="202" t="str">
        <f>IF(Table1[[#This Row],[INDEX CATEGORY]]="",CONCATENATE("Custom (",Table1[[#This Row],[CUSTOM INDEX]],")"),IF(Table1[[#This Row],[INDEX CATEGORY]]="No index","Custom (None)",INDEX(Index!$C$3:$X$230,MATCH(Table1[[#This Row],[INDEX NUMBER]],Index!$B$3:$B$230,0),MATCH(Table1[[#This Row],[INDEX CATEGORY]],Index!$C$2:$X$2,0))))</f>
        <v>Custom ()</v>
      </c>
      <c r="M1720" s="205"/>
      <c r="N1720" s="206" t="s">
        <v>5</v>
      </c>
      <c r="O1720" s="205" t="s">
        <v>104</v>
      </c>
      <c r="P1720" s="210" t="str">
        <f>IF(Table1[[#This Row],[LIBRARY ID]]="","",Table1[[#This Row],[VOLUME]])</f>
        <v/>
      </c>
      <c r="Q1720" s="210" t="str">
        <f>IF(Table1[[#This Row],[LIBRARY ID]]="","",Table1[[#This Row],[CONCENTRATION]]*Table1[[#This Row],[VOLUME]])</f>
        <v/>
      </c>
      <c r="R1720" s="196" t="s">
        <v>986</v>
      </c>
      <c r="S1720" s="207" t="str">
        <f>IF(Table1[[#This Row],[LIBRARY ID]]="","",CONCATENATE('Sample information'!$B$16,"_",Table1[[#This Row],[PLATE]],"_org_",Table1[[#This Row],[DATE SAMPLE DELIVERY]]))</f>
        <v/>
      </c>
      <c r="T1720" s="121" t="str">
        <f>IF(Table1[[#This Row],[DATE SAMPLE DELIVERY]]="","",(CONCATENATE(20,LEFT(Table1[[#This Row],[DATE SAMPLE DELIVERY]],2),"-",(MID(Table1[[#This Row],[DATE SAMPLE DELIVERY]],3,2)),"-",(RIGHT(Table1[[#This Row],[DATE SAMPLE DELIVERY]],2)))))</f>
        <v/>
      </c>
      <c r="U1720" s="122" t="str">
        <f>IF(Table1[[#This Row],[LIBRARY ID]]="","",IF('Sample information'!$B$22="","RML",'Sample information'!$B$22))</f>
        <v/>
      </c>
      <c r="V1720" s="121" t="s">
        <v>280</v>
      </c>
      <c r="W1720" s="195"/>
      <c r="X1720" s="195"/>
      <c r="Y1720" s="197"/>
      <c r="Z1720" s="197"/>
      <c r="AA1720" s="198"/>
      <c r="AB1720" s="197"/>
      <c r="AC1720" s="199"/>
      <c r="AD1720" s="200"/>
      <c r="AE1720" s="201"/>
      <c r="AF1720" s="195"/>
      <c r="AG1720" s="121"/>
      <c r="AH1720" s="121"/>
      <c r="AI1720" s="121"/>
      <c r="AJ1720" s="121"/>
      <c r="AK1720" s="121"/>
      <c r="AL1720" s="121"/>
      <c r="AM1720" s="121"/>
      <c r="AN1720" s="121"/>
      <c r="AO1720" s="121"/>
      <c r="AP1720" s="121"/>
      <c r="AQ1720" s="121"/>
      <c r="AR1720" s="121"/>
      <c r="AS1720" s="121"/>
      <c r="AT1720" s="121"/>
      <c r="AU1720" s="121"/>
      <c r="AV1720" s="121"/>
      <c r="AW1720" s="121"/>
      <c r="AX1720" s="121"/>
      <c r="AY1720" s="121"/>
      <c r="AZ1720" s="121"/>
      <c r="BA1720" s="121"/>
      <c r="BB1720" s="121"/>
      <c r="BC1720" s="121"/>
      <c r="BD1720" s="121"/>
      <c r="BE1720" s="121"/>
    </row>
    <row r="1721" spans="1:57" s="122" customFormat="1" ht="15">
      <c r="A1721" s="202" t="str">
        <f>IF(Table1[[#This Row],[LIBRARY ID]]="","",CONCATENATE('Sample information'!B$16," #1"," ",Table1[[#This Row],[DATE SAMPLE DELIVERY]]))</f>
        <v/>
      </c>
      <c r="B1721" s="202" t="str">
        <f>IF(Table1[[#This Row],[LIBRARY ID]]="","",CONCATENATE('Sample information'!B$16,"-",Table1[[#This Row],[LIBRARY ID]]))</f>
        <v/>
      </c>
      <c r="C1721" s="194"/>
      <c r="D1721" s="194"/>
      <c r="E1721" s="194"/>
      <c r="F1721" s="204" t="s">
        <v>547</v>
      </c>
      <c r="G1721" s="194"/>
      <c r="H1721" s="194"/>
      <c r="I1721" s="194"/>
      <c r="J1721" s="194"/>
      <c r="K1721" s="194"/>
      <c r="L1721" s="202" t="str">
        <f>IF(Table1[[#This Row],[INDEX CATEGORY]]="",CONCATENATE("Custom (",Table1[[#This Row],[CUSTOM INDEX]],")"),IF(Table1[[#This Row],[INDEX CATEGORY]]="No index","Custom (None)",INDEX(Index!$C$3:$X$230,MATCH(Table1[[#This Row],[INDEX NUMBER]],Index!$B$3:$B$230,0),MATCH(Table1[[#This Row],[INDEX CATEGORY]],Index!$C$2:$X$2,0))))</f>
        <v>Custom ()</v>
      </c>
      <c r="M1721" s="205"/>
      <c r="N1721" s="206" t="s">
        <v>5</v>
      </c>
      <c r="O1721" s="205" t="s">
        <v>105</v>
      </c>
      <c r="P1721" s="210" t="str">
        <f>IF(Table1[[#This Row],[LIBRARY ID]]="","",Table1[[#This Row],[VOLUME]])</f>
        <v/>
      </c>
      <c r="Q1721" s="210" t="str">
        <f>IF(Table1[[#This Row],[LIBRARY ID]]="","",Table1[[#This Row],[CONCENTRATION]]*Table1[[#This Row],[VOLUME]])</f>
        <v/>
      </c>
      <c r="R1721" s="196" t="s">
        <v>986</v>
      </c>
      <c r="S1721" s="207" t="str">
        <f>IF(Table1[[#This Row],[LIBRARY ID]]="","",CONCATENATE('Sample information'!$B$16,"_",Table1[[#This Row],[PLATE]],"_org_",Table1[[#This Row],[DATE SAMPLE DELIVERY]]))</f>
        <v/>
      </c>
      <c r="T1721" s="121" t="str">
        <f>IF(Table1[[#This Row],[DATE SAMPLE DELIVERY]]="","",(CONCATENATE(20,LEFT(Table1[[#This Row],[DATE SAMPLE DELIVERY]],2),"-",(MID(Table1[[#This Row],[DATE SAMPLE DELIVERY]],3,2)),"-",(RIGHT(Table1[[#This Row],[DATE SAMPLE DELIVERY]],2)))))</f>
        <v/>
      </c>
      <c r="U1721" s="122" t="str">
        <f>IF(Table1[[#This Row],[LIBRARY ID]]="","",IF('Sample information'!$B$22="","RML",'Sample information'!$B$22))</f>
        <v/>
      </c>
      <c r="V1721" s="121" t="s">
        <v>280</v>
      </c>
      <c r="W1721" s="195"/>
      <c r="X1721" s="195"/>
      <c r="Y1721" s="197"/>
      <c r="Z1721" s="197"/>
      <c r="AA1721" s="198"/>
      <c r="AB1721" s="197"/>
      <c r="AC1721" s="199"/>
      <c r="AD1721" s="200"/>
      <c r="AE1721" s="201"/>
      <c r="AF1721" s="195"/>
      <c r="AG1721" s="121"/>
      <c r="AH1721" s="121"/>
      <c r="AI1721" s="121"/>
      <c r="AJ1721" s="121"/>
      <c r="AK1721" s="121"/>
      <c r="AL1721" s="121"/>
      <c r="AM1721" s="121"/>
      <c r="AN1721" s="121"/>
      <c r="AO1721" s="121"/>
      <c r="AP1721" s="121"/>
      <c r="AQ1721" s="121"/>
      <c r="AR1721" s="121"/>
      <c r="AS1721" s="121"/>
      <c r="AT1721" s="121"/>
      <c r="AU1721" s="121"/>
      <c r="AV1721" s="121"/>
      <c r="AW1721" s="121"/>
      <c r="AX1721" s="121"/>
      <c r="AY1721" s="121"/>
      <c r="AZ1721" s="121"/>
      <c r="BA1721" s="121"/>
      <c r="BB1721" s="121"/>
      <c r="BC1721" s="121"/>
      <c r="BD1721" s="121"/>
      <c r="BE1721" s="121"/>
    </row>
    <row r="1722" spans="1:57" s="122" customFormat="1" ht="15">
      <c r="A1722" s="202" t="str">
        <f>IF(Table1[[#This Row],[LIBRARY ID]]="","",CONCATENATE('Sample information'!B$16," #1"," ",Table1[[#This Row],[DATE SAMPLE DELIVERY]]))</f>
        <v/>
      </c>
      <c r="B1722" s="202" t="str">
        <f>IF(Table1[[#This Row],[LIBRARY ID]]="","",CONCATENATE('Sample information'!B$16,"-",Table1[[#This Row],[LIBRARY ID]]))</f>
        <v/>
      </c>
      <c r="C1722" s="194"/>
      <c r="D1722" s="194"/>
      <c r="E1722" s="194"/>
      <c r="F1722" s="204" t="s">
        <v>547</v>
      </c>
      <c r="G1722" s="194"/>
      <c r="H1722" s="194"/>
      <c r="I1722" s="194"/>
      <c r="J1722" s="194"/>
      <c r="K1722" s="194"/>
      <c r="L1722" s="202" t="str">
        <f>IF(Table1[[#This Row],[INDEX CATEGORY]]="",CONCATENATE("Custom (",Table1[[#This Row],[CUSTOM INDEX]],")"),IF(Table1[[#This Row],[INDEX CATEGORY]]="No index","Custom (None)",INDEX(Index!$C$3:$X$230,MATCH(Table1[[#This Row],[INDEX NUMBER]],Index!$B$3:$B$230,0),MATCH(Table1[[#This Row],[INDEX CATEGORY]],Index!$C$2:$X$2,0))))</f>
        <v>Custom ()</v>
      </c>
      <c r="M1722" s="205"/>
      <c r="N1722" s="206" t="s">
        <v>5</v>
      </c>
      <c r="O1722" s="205" t="s">
        <v>106</v>
      </c>
      <c r="P1722" s="210" t="str">
        <f>IF(Table1[[#This Row],[LIBRARY ID]]="","",Table1[[#This Row],[VOLUME]])</f>
        <v/>
      </c>
      <c r="Q1722" s="210" t="str">
        <f>IF(Table1[[#This Row],[LIBRARY ID]]="","",Table1[[#This Row],[CONCENTRATION]]*Table1[[#This Row],[VOLUME]])</f>
        <v/>
      </c>
      <c r="R1722" s="196" t="s">
        <v>986</v>
      </c>
      <c r="S1722" s="207" t="str">
        <f>IF(Table1[[#This Row],[LIBRARY ID]]="","",CONCATENATE('Sample information'!$B$16,"_",Table1[[#This Row],[PLATE]],"_org_",Table1[[#This Row],[DATE SAMPLE DELIVERY]]))</f>
        <v/>
      </c>
      <c r="T1722" s="121" t="str">
        <f>IF(Table1[[#This Row],[DATE SAMPLE DELIVERY]]="","",(CONCATENATE(20,LEFT(Table1[[#This Row],[DATE SAMPLE DELIVERY]],2),"-",(MID(Table1[[#This Row],[DATE SAMPLE DELIVERY]],3,2)),"-",(RIGHT(Table1[[#This Row],[DATE SAMPLE DELIVERY]],2)))))</f>
        <v/>
      </c>
      <c r="U1722" s="122" t="str">
        <f>IF(Table1[[#This Row],[LIBRARY ID]]="","",IF('Sample information'!$B$22="","RML",'Sample information'!$B$22))</f>
        <v/>
      </c>
      <c r="V1722" s="121" t="s">
        <v>280</v>
      </c>
      <c r="W1722" s="195"/>
      <c r="X1722" s="195"/>
      <c r="Y1722" s="197"/>
      <c r="Z1722" s="197"/>
      <c r="AA1722" s="198"/>
      <c r="AB1722" s="197"/>
      <c r="AC1722" s="199"/>
      <c r="AD1722" s="200"/>
      <c r="AE1722" s="201"/>
      <c r="AF1722" s="195"/>
      <c r="AG1722" s="121"/>
      <c r="AH1722" s="121"/>
      <c r="AI1722" s="121"/>
      <c r="AJ1722" s="121"/>
      <c r="AK1722" s="121"/>
      <c r="AL1722" s="121"/>
      <c r="AM1722" s="121"/>
      <c r="AN1722" s="121"/>
      <c r="AO1722" s="121"/>
      <c r="AP1722" s="121"/>
      <c r="AQ1722" s="121"/>
      <c r="AR1722" s="121"/>
      <c r="AS1722" s="121"/>
      <c r="AT1722" s="121"/>
      <c r="AU1722" s="121"/>
      <c r="AV1722" s="121"/>
      <c r="AW1722" s="121"/>
      <c r="AX1722" s="121"/>
      <c r="AY1722" s="121"/>
      <c r="AZ1722" s="121"/>
      <c r="BA1722" s="121"/>
      <c r="BB1722" s="121"/>
      <c r="BC1722" s="121"/>
      <c r="BD1722" s="121"/>
      <c r="BE1722" s="121"/>
    </row>
    <row r="1723" spans="1:57" s="122" customFormat="1" ht="15">
      <c r="A1723" s="202" t="str">
        <f>IF(Table1[[#This Row],[LIBRARY ID]]="","",CONCATENATE('Sample information'!B$16," #1"," ",Table1[[#This Row],[DATE SAMPLE DELIVERY]]))</f>
        <v/>
      </c>
      <c r="B1723" s="202" t="str">
        <f>IF(Table1[[#This Row],[LIBRARY ID]]="","",CONCATENATE('Sample information'!B$16,"-",Table1[[#This Row],[LIBRARY ID]]))</f>
        <v/>
      </c>
      <c r="C1723" s="194"/>
      <c r="D1723" s="194"/>
      <c r="E1723" s="194"/>
      <c r="F1723" s="204" t="s">
        <v>547</v>
      </c>
      <c r="G1723" s="194"/>
      <c r="H1723" s="194"/>
      <c r="I1723" s="194"/>
      <c r="J1723" s="194"/>
      <c r="K1723" s="194"/>
      <c r="L1723" s="202" t="str">
        <f>IF(Table1[[#This Row],[INDEX CATEGORY]]="",CONCATENATE("Custom (",Table1[[#This Row],[CUSTOM INDEX]],")"),IF(Table1[[#This Row],[INDEX CATEGORY]]="No index","Custom (None)",INDEX(Index!$C$3:$X$230,MATCH(Table1[[#This Row],[INDEX NUMBER]],Index!$B$3:$B$230,0),MATCH(Table1[[#This Row],[INDEX CATEGORY]],Index!$C$2:$X$2,0))))</f>
        <v>Custom ()</v>
      </c>
      <c r="M1723" s="205"/>
      <c r="N1723" s="206" t="s">
        <v>5</v>
      </c>
      <c r="O1723" s="205" t="s">
        <v>107</v>
      </c>
      <c r="P1723" s="210" t="str">
        <f>IF(Table1[[#This Row],[LIBRARY ID]]="","",Table1[[#This Row],[VOLUME]])</f>
        <v/>
      </c>
      <c r="Q1723" s="210" t="str">
        <f>IF(Table1[[#This Row],[LIBRARY ID]]="","",Table1[[#This Row],[CONCENTRATION]]*Table1[[#This Row],[VOLUME]])</f>
        <v/>
      </c>
      <c r="R1723" s="196" t="s">
        <v>986</v>
      </c>
      <c r="S1723" s="207" t="str">
        <f>IF(Table1[[#This Row],[LIBRARY ID]]="","",CONCATENATE('Sample information'!$B$16,"_",Table1[[#This Row],[PLATE]],"_org_",Table1[[#This Row],[DATE SAMPLE DELIVERY]]))</f>
        <v/>
      </c>
      <c r="T1723" s="121" t="str">
        <f>IF(Table1[[#This Row],[DATE SAMPLE DELIVERY]]="","",(CONCATENATE(20,LEFT(Table1[[#This Row],[DATE SAMPLE DELIVERY]],2),"-",(MID(Table1[[#This Row],[DATE SAMPLE DELIVERY]],3,2)),"-",(RIGHT(Table1[[#This Row],[DATE SAMPLE DELIVERY]],2)))))</f>
        <v/>
      </c>
      <c r="U1723" s="122" t="str">
        <f>IF(Table1[[#This Row],[LIBRARY ID]]="","",IF('Sample information'!$B$22="","RML",'Sample information'!$B$22))</f>
        <v/>
      </c>
      <c r="V1723" s="121" t="s">
        <v>280</v>
      </c>
      <c r="W1723" s="195"/>
      <c r="X1723" s="195"/>
      <c r="Y1723" s="197"/>
      <c r="Z1723" s="197"/>
      <c r="AA1723" s="198"/>
      <c r="AB1723" s="197"/>
      <c r="AC1723" s="199"/>
      <c r="AD1723" s="200"/>
      <c r="AE1723" s="201"/>
      <c r="AF1723" s="195"/>
      <c r="AG1723" s="121"/>
      <c r="AH1723" s="121"/>
      <c r="AI1723" s="121"/>
      <c r="AJ1723" s="121"/>
      <c r="AK1723" s="121"/>
      <c r="AL1723" s="121"/>
      <c r="AM1723" s="121"/>
      <c r="AN1723" s="121"/>
      <c r="AO1723" s="121"/>
      <c r="AP1723" s="121"/>
      <c r="AQ1723" s="121"/>
      <c r="AR1723" s="121"/>
      <c r="AS1723" s="121"/>
      <c r="AT1723" s="121"/>
      <c r="AU1723" s="121"/>
      <c r="AV1723" s="121"/>
      <c r="AW1723" s="121"/>
      <c r="AX1723" s="121"/>
      <c r="AY1723" s="121"/>
      <c r="AZ1723" s="121"/>
      <c r="BA1723" s="121"/>
      <c r="BB1723" s="121"/>
      <c r="BC1723" s="121"/>
      <c r="BD1723" s="121"/>
      <c r="BE1723" s="121"/>
    </row>
    <row r="1724" spans="1:57" s="122" customFormat="1" ht="15">
      <c r="A1724" s="202" t="str">
        <f>IF(Table1[[#This Row],[LIBRARY ID]]="","",CONCATENATE('Sample information'!B$16," #1"," ",Table1[[#This Row],[DATE SAMPLE DELIVERY]]))</f>
        <v/>
      </c>
      <c r="B1724" s="202" t="str">
        <f>IF(Table1[[#This Row],[LIBRARY ID]]="","",CONCATENATE('Sample information'!B$16,"-",Table1[[#This Row],[LIBRARY ID]]))</f>
        <v/>
      </c>
      <c r="C1724" s="194"/>
      <c r="D1724" s="194"/>
      <c r="E1724" s="194"/>
      <c r="F1724" s="204" t="s">
        <v>547</v>
      </c>
      <c r="G1724" s="194"/>
      <c r="H1724" s="194"/>
      <c r="I1724" s="194"/>
      <c r="J1724" s="194"/>
      <c r="K1724" s="194"/>
      <c r="L1724" s="202" t="str">
        <f>IF(Table1[[#This Row],[INDEX CATEGORY]]="",CONCATENATE("Custom (",Table1[[#This Row],[CUSTOM INDEX]],")"),IF(Table1[[#This Row],[INDEX CATEGORY]]="No index","Custom (None)",INDEX(Index!$C$3:$X$230,MATCH(Table1[[#This Row],[INDEX NUMBER]],Index!$B$3:$B$230,0),MATCH(Table1[[#This Row],[INDEX CATEGORY]],Index!$C$2:$X$2,0))))</f>
        <v>Custom ()</v>
      </c>
      <c r="M1724" s="205"/>
      <c r="N1724" s="206" t="s">
        <v>5</v>
      </c>
      <c r="O1724" s="205" t="s">
        <v>108</v>
      </c>
      <c r="P1724" s="210" t="str">
        <f>IF(Table1[[#This Row],[LIBRARY ID]]="","",Table1[[#This Row],[VOLUME]])</f>
        <v/>
      </c>
      <c r="Q1724" s="210" t="str">
        <f>IF(Table1[[#This Row],[LIBRARY ID]]="","",Table1[[#This Row],[CONCENTRATION]]*Table1[[#This Row],[VOLUME]])</f>
        <v/>
      </c>
      <c r="R1724" s="196" t="s">
        <v>986</v>
      </c>
      <c r="S1724" s="207" t="str">
        <f>IF(Table1[[#This Row],[LIBRARY ID]]="","",CONCATENATE('Sample information'!$B$16,"_",Table1[[#This Row],[PLATE]],"_org_",Table1[[#This Row],[DATE SAMPLE DELIVERY]]))</f>
        <v/>
      </c>
      <c r="T1724" s="121" t="str">
        <f>IF(Table1[[#This Row],[DATE SAMPLE DELIVERY]]="","",(CONCATENATE(20,LEFT(Table1[[#This Row],[DATE SAMPLE DELIVERY]],2),"-",(MID(Table1[[#This Row],[DATE SAMPLE DELIVERY]],3,2)),"-",(RIGHT(Table1[[#This Row],[DATE SAMPLE DELIVERY]],2)))))</f>
        <v/>
      </c>
      <c r="U1724" s="122" t="str">
        <f>IF(Table1[[#This Row],[LIBRARY ID]]="","",IF('Sample information'!$B$22="","RML",'Sample information'!$B$22))</f>
        <v/>
      </c>
      <c r="V1724" s="121" t="s">
        <v>280</v>
      </c>
      <c r="W1724" s="195"/>
      <c r="X1724" s="195"/>
      <c r="Y1724" s="197"/>
      <c r="Z1724" s="197"/>
      <c r="AA1724" s="198"/>
      <c r="AB1724" s="197"/>
      <c r="AC1724" s="199"/>
      <c r="AD1724" s="200"/>
      <c r="AE1724" s="201"/>
      <c r="AF1724" s="195"/>
      <c r="AG1724" s="121"/>
      <c r="AH1724" s="121"/>
      <c r="AI1724" s="121"/>
      <c r="AJ1724" s="121"/>
      <c r="AK1724" s="121"/>
      <c r="AL1724" s="121"/>
      <c r="AM1724" s="121"/>
      <c r="AN1724" s="121"/>
      <c r="AO1724" s="121"/>
      <c r="AP1724" s="121"/>
      <c r="AQ1724" s="121"/>
      <c r="AR1724" s="121"/>
      <c r="AS1724" s="121"/>
      <c r="AT1724" s="121"/>
      <c r="AU1724" s="121"/>
      <c r="AV1724" s="121"/>
      <c r="AW1724" s="121"/>
      <c r="AX1724" s="121"/>
      <c r="AY1724" s="121"/>
      <c r="AZ1724" s="121"/>
      <c r="BA1724" s="121"/>
      <c r="BB1724" s="121"/>
      <c r="BC1724" s="121"/>
      <c r="BD1724" s="121"/>
      <c r="BE1724" s="121"/>
    </row>
    <row r="1725" spans="1:57" s="122" customFormat="1" ht="15">
      <c r="A1725" s="202" t="str">
        <f>IF(Table1[[#This Row],[LIBRARY ID]]="","",CONCATENATE('Sample information'!B$16," #1"," ",Table1[[#This Row],[DATE SAMPLE DELIVERY]]))</f>
        <v/>
      </c>
      <c r="B1725" s="202" t="str">
        <f>IF(Table1[[#This Row],[LIBRARY ID]]="","",CONCATENATE('Sample information'!B$16,"-",Table1[[#This Row],[LIBRARY ID]]))</f>
        <v/>
      </c>
      <c r="C1725" s="194"/>
      <c r="D1725" s="194"/>
      <c r="E1725" s="194"/>
      <c r="F1725" s="204" t="s">
        <v>547</v>
      </c>
      <c r="G1725" s="194"/>
      <c r="H1725" s="194"/>
      <c r="I1725" s="194"/>
      <c r="J1725" s="194"/>
      <c r="K1725" s="194"/>
      <c r="L1725" s="202" t="str">
        <f>IF(Table1[[#This Row],[INDEX CATEGORY]]="",CONCATENATE("Custom (",Table1[[#This Row],[CUSTOM INDEX]],")"),IF(Table1[[#This Row],[INDEX CATEGORY]]="No index","Custom (None)",INDEX(Index!$C$3:$X$230,MATCH(Table1[[#This Row],[INDEX NUMBER]],Index!$B$3:$B$230,0),MATCH(Table1[[#This Row],[INDEX CATEGORY]],Index!$C$2:$X$2,0))))</f>
        <v>Custom ()</v>
      </c>
      <c r="M1725" s="205"/>
      <c r="N1725" s="206" t="s">
        <v>5</v>
      </c>
      <c r="O1725" s="205" t="s">
        <v>109</v>
      </c>
      <c r="P1725" s="210" t="str">
        <f>IF(Table1[[#This Row],[LIBRARY ID]]="","",Table1[[#This Row],[VOLUME]])</f>
        <v/>
      </c>
      <c r="Q1725" s="210" t="str">
        <f>IF(Table1[[#This Row],[LIBRARY ID]]="","",Table1[[#This Row],[CONCENTRATION]]*Table1[[#This Row],[VOLUME]])</f>
        <v/>
      </c>
      <c r="R1725" s="196" t="s">
        <v>986</v>
      </c>
      <c r="S1725" s="207" t="str">
        <f>IF(Table1[[#This Row],[LIBRARY ID]]="","",CONCATENATE('Sample information'!$B$16,"_",Table1[[#This Row],[PLATE]],"_org_",Table1[[#This Row],[DATE SAMPLE DELIVERY]]))</f>
        <v/>
      </c>
      <c r="T1725" s="121" t="str">
        <f>IF(Table1[[#This Row],[DATE SAMPLE DELIVERY]]="","",(CONCATENATE(20,LEFT(Table1[[#This Row],[DATE SAMPLE DELIVERY]],2),"-",(MID(Table1[[#This Row],[DATE SAMPLE DELIVERY]],3,2)),"-",(RIGHT(Table1[[#This Row],[DATE SAMPLE DELIVERY]],2)))))</f>
        <v/>
      </c>
      <c r="U1725" s="122" t="str">
        <f>IF(Table1[[#This Row],[LIBRARY ID]]="","",IF('Sample information'!$B$22="","RML",'Sample information'!$B$22))</f>
        <v/>
      </c>
      <c r="V1725" s="121" t="s">
        <v>280</v>
      </c>
      <c r="W1725" s="195"/>
      <c r="X1725" s="195"/>
      <c r="Y1725" s="197"/>
      <c r="Z1725" s="197"/>
      <c r="AA1725" s="198"/>
      <c r="AB1725" s="197"/>
      <c r="AC1725" s="199"/>
      <c r="AD1725" s="200"/>
      <c r="AE1725" s="201"/>
      <c r="AF1725" s="195"/>
      <c r="AG1725" s="121"/>
      <c r="AH1725" s="121"/>
      <c r="AI1725" s="121"/>
      <c r="AJ1725" s="121"/>
      <c r="AK1725" s="121"/>
      <c r="AL1725" s="121"/>
      <c r="AM1725" s="121"/>
      <c r="AN1725" s="121"/>
      <c r="AO1725" s="121"/>
      <c r="AP1725" s="121"/>
      <c r="AQ1725" s="121"/>
      <c r="AR1725" s="121"/>
      <c r="AS1725" s="121"/>
      <c r="AT1725" s="121"/>
      <c r="AU1725" s="121"/>
      <c r="AV1725" s="121"/>
      <c r="AW1725" s="121"/>
      <c r="AX1725" s="121"/>
      <c r="AY1725" s="121"/>
      <c r="AZ1725" s="121"/>
      <c r="BA1725" s="121"/>
      <c r="BB1725" s="121"/>
      <c r="BC1725" s="121"/>
      <c r="BD1725" s="121"/>
      <c r="BE1725" s="121"/>
    </row>
    <row r="1726" spans="1:57" s="122" customFormat="1" ht="15">
      <c r="A1726" s="202" t="str">
        <f>IF(Table1[[#This Row],[LIBRARY ID]]="","",CONCATENATE('Sample information'!B$16," #1"," ",Table1[[#This Row],[DATE SAMPLE DELIVERY]]))</f>
        <v/>
      </c>
      <c r="B1726" s="202" t="str">
        <f>IF(Table1[[#This Row],[LIBRARY ID]]="","",CONCATENATE('Sample information'!B$16,"-",Table1[[#This Row],[LIBRARY ID]]))</f>
        <v/>
      </c>
      <c r="C1726" s="194"/>
      <c r="D1726" s="194"/>
      <c r="E1726" s="194"/>
      <c r="F1726" s="204" t="s">
        <v>547</v>
      </c>
      <c r="G1726" s="194"/>
      <c r="H1726" s="194"/>
      <c r="I1726" s="194"/>
      <c r="J1726" s="194"/>
      <c r="K1726" s="194"/>
      <c r="L1726" s="202" t="str">
        <f>IF(Table1[[#This Row],[INDEX CATEGORY]]="",CONCATENATE("Custom (",Table1[[#This Row],[CUSTOM INDEX]],")"),IF(Table1[[#This Row],[INDEX CATEGORY]]="No index","Custom (None)",INDEX(Index!$C$3:$X$230,MATCH(Table1[[#This Row],[INDEX NUMBER]],Index!$B$3:$B$230,0),MATCH(Table1[[#This Row],[INDEX CATEGORY]],Index!$C$2:$X$2,0))))</f>
        <v>Custom ()</v>
      </c>
      <c r="M1726" s="205"/>
      <c r="N1726" s="206" t="s">
        <v>5</v>
      </c>
      <c r="O1726" s="205" t="s">
        <v>110</v>
      </c>
      <c r="P1726" s="210" t="str">
        <f>IF(Table1[[#This Row],[LIBRARY ID]]="","",Table1[[#This Row],[VOLUME]])</f>
        <v/>
      </c>
      <c r="Q1726" s="210" t="str">
        <f>IF(Table1[[#This Row],[LIBRARY ID]]="","",Table1[[#This Row],[CONCENTRATION]]*Table1[[#This Row],[VOLUME]])</f>
        <v/>
      </c>
      <c r="R1726" s="196" t="s">
        <v>986</v>
      </c>
      <c r="S1726" s="207" t="str">
        <f>IF(Table1[[#This Row],[LIBRARY ID]]="","",CONCATENATE('Sample information'!$B$16,"_",Table1[[#This Row],[PLATE]],"_org_",Table1[[#This Row],[DATE SAMPLE DELIVERY]]))</f>
        <v/>
      </c>
      <c r="T1726" s="121" t="str">
        <f>IF(Table1[[#This Row],[DATE SAMPLE DELIVERY]]="","",(CONCATENATE(20,LEFT(Table1[[#This Row],[DATE SAMPLE DELIVERY]],2),"-",(MID(Table1[[#This Row],[DATE SAMPLE DELIVERY]],3,2)),"-",(RIGHT(Table1[[#This Row],[DATE SAMPLE DELIVERY]],2)))))</f>
        <v/>
      </c>
      <c r="U1726" s="122" t="str">
        <f>IF(Table1[[#This Row],[LIBRARY ID]]="","",IF('Sample information'!$B$22="","RML",'Sample information'!$B$22))</f>
        <v/>
      </c>
      <c r="V1726" s="121" t="s">
        <v>280</v>
      </c>
      <c r="W1726" s="195"/>
      <c r="X1726" s="195"/>
      <c r="Y1726" s="197"/>
      <c r="Z1726" s="197"/>
      <c r="AA1726" s="198"/>
      <c r="AB1726" s="197"/>
      <c r="AC1726" s="199"/>
      <c r="AD1726" s="200"/>
      <c r="AE1726" s="201"/>
      <c r="AF1726" s="195"/>
      <c r="AG1726" s="121"/>
      <c r="AH1726" s="121"/>
      <c r="AI1726" s="121"/>
      <c r="AJ1726" s="121"/>
      <c r="AK1726" s="121"/>
      <c r="AL1726" s="121"/>
      <c r="AM1726" s="121"/>
      <c r="AN1726" s="121"/>
      <c r="AO1726" s="121"/>
      <c r="AP1726" s="121"/>
      <c r="AQ1726" s="121"/>
      <c r="AR1726" s="121"/>
      <c r="AS1726" s="121"/>
      <c r="AT1726" s="121"/>
      <c r="AU1726" s="121"/>
      <c r="AV1726" s="121"/>
      <c r="AW1726" s="121"/>
      <c r="AX1726" s="121"/>
      <c r="AY1726" s="121"/>
      <c r="AZ1726" s="121"/>
      <c r="BA1726" s="121"/>
      <c r="BB1726" s="121"/>
      <c r="BC1726" s="121"/>
      <c r="BD1726" s="121"/>
      <c r="BE1726" s="121"/>
    </row>
    <row r="1727" spans="1:57" s="122" customFormat="1" ht="15">
      <c r="A1727" s="202" t="str">
        <f>IF(Table1[[#This Row],[LIBRARY ID]]="","",CONCATENATE('Sample information'!B$16," #1"," ",Table1[[#This Row],[DATE SAMPLE DELIVERY]]))</f>
        <v/>
      </c>
      <c r="B1727" s="202" t="str">
        <f>IF(Table1[[#This Row],[LIBRARY ID]]="","",CONCATENATE('Sample information'!B$16,"-",Table1[[#This Row],[LIBRARY ID]]))</f>
        <v/>
      </c>
      <c r="C1727" s="194"/>
      <c r="D1727" s="194"/>
      <c r="E1727" s="194"/>
      <c r="F1727" s="204" t="s">
        <v>547</v>
      </c>
      <c r="G1727" s="194"/>
      <c r="H1727" s="194"/>
      <c r="I1727" s="194"/>
      <c r="J1727" s="194"/>
      <c r="K1727" s="194"/>
      <c r="L1727" s="202" t="str">
        <f>IF(Table1[[#This Row],[INDEX CATEGORY]]="",CONCATENATE("Custom (",Table1[[#This Row],[CUSTOM INDEX]],")"),IF(Table1[[#This Row],[INDEX CATEGORY]]="No index","Custom (None)",INDEX(Index!$C$3:$X$230,MATCH(Table1[[#This Row],[INDEX NUMBER]],Index!$B$3:$B$230,0),MATCH(Table1[[#This Row],[INDEX CATEGORY]],Index!$C$2:$X$2,0))))</f>
        <v>Custom ()</v>
      </c>
      <c r="M1727" s="205"/>
      <c r="N1727" s="206" t="s">
        <v>5</v>
      </c>
      <c r="O1727" s="205" t="s">
        <v>111</v>
      </c>
      <c r="P1727" s="210" t="str">
        <f>IF(Table1[[#This Row],[LIBRARY ID]]="","",Table1[[#This Row],[VOLUME]])</f>
        <v/>
      </c>
      <c r="Q1727" s="210" t="str">
        <f>IF(Table1[[#This Row],[LIBRARY ID]]="","",Table1[[#This Row],[CONCENTRATION]]*Table1[[#This Row],[VOLUME]])</f>
        <v/>
      </c>
      <c r="R1727" s="196" t="s">
        <v>986</v>
      </c>
      <c r="S1727" s="207" t="str">
        <f>IF(Table1[[#This Row],[LIBRARY ID]]="","",CONCATENATE('Sample information'!$B$16,"_",Table1[[#This Row],[PLATE]],"_org_",Table1[[#This Row],[DATE SAMPLE DELIVERY]]))</f>
        <v/>
      </c>
      <c r="T1727" s="121" t="str">
        <f>IF(Table1[[#This Row],[DATE SAMPLE DELIVERY]]="","",(CONCATENATE(20,LEFT(Table1[[#This Row],[DATE SAMPLE DELIVERY]],2),"-",(MID(Table1[[#This Row],[DATE SAMPLE DELIVERY]],3,2)),"-",(RIGHT(Table1[[#This Row],[DATE SAMPLE DELIVERY]],2)))))</f>
        <v/>
      </c>
      <c r="U1727" s="122" t="str">
        <f>IF(Table1[[#This Row],[LIBRARY ID]]="","",IF('Sample information'!$B$22="","RML",'Sample information'!$B$22))</f>
        <v/>
      </c>
      <c r="V1727" s="121" t="s">
        <v>280</v>
      </c>
      <c r="W1727" s="195"/>
      <c r="X1727" s="195"/>
      <c r="Y1727" s="197"/>
      <c r="Z1727" s="197"/>
      <c r="AA1727" s="198"/>
      <c r="AB1727" s="197"/>
      <c r="AC1727" s="199"/>
      <c r="AD1727" s="200"/>
      <c r="AE1727" s="201"/>
      <c r="AF1727" s="195"/>
      <c r="AG1727" s="121"/>
      <c r="AH1727" s="121"/>
      <c r="AI1727" s="121"/>
      <c r="AJ1727" s="121"/>
      <c r="AK1727" s="121"/>
      <c r="AL1727" s="121"/>
      <c r="AM1727" s="121"/>
      <c r="AN1727" s="121"/>
      <c r="AO1727" s="121"/>
      <c r="AP1727" s="121"/>
      <c r="AQ1727" s="121"/>
      <c r="AR1727" s="121"/>
      <c r="AS1727" s="121"/>
      <c r="AT1727" s="121"/>
      <c r="AU1727" s="121"/>
      <c r="AV1727" s="121"/>
      <c r="AW1727" s="121"/>
      <c r="AX1727" s="121"/>
      <c r="AY1727" s="121"/>
      <c r="AZ1727" s="121"/>
      <c r="BA1727" s="121"/>
      <c r="BB1727" s="121"/>
      <c r="BC1727" s="121"/>
      <c r="BD1727" s="121"/>
      <c r="BE1727" s="121"/>
    </row>
    <row r="1728" spans="1:57" s="122" customFormat="1" ht="15">
      <c r="A1728" s="202" t="str">
        <f>IF(Table1[[#This Row],[LIBRARY ID]]="","",CONCATENATE('Sample information'!B$16," #1"," ",Table1[[#This Row],[DATE SAMPLE DELIVERY]]))</f>
        <v/>
      </c>
      <c r="B1728" s="202" t="str">
        <f>IF(Table1[[#This Row],[LIBRARY ID]]="","",CONCATENATE('Sample information'!B$16,"-",Table1[[#This Row],[LIBRARY ID]]))</f>
        <v/>
      </c>
      <c r="C1728" s="194"/>
      <c r="D1728" s="194"/>
      <c r="E1728" s="194"/>
      <c r="F1728" s="204" t="s">
        <v>547</v>
      </c>
      <c r="G1728" s="194"/>
      <c r="H1728" s="194"/>
      <c r="I1728" s="194"/>
      <c r="J1728" s="194"/>
      <c r="K1728" s="194"/>
      <c r="L1728" s="202" t="str">
        <f>IF(Table1[[#This Row],[INDEX CATEGORY]]="",CONCATENATE("Custom (",Table1[[#This Row],[CUSTOM INDEX]],")"),IF(Table1[[#This Row],[INDEX CATEGORY]]="No index","Custom (None)",INDEX(Index!$C$3:$X$230,MATCH(Table1[[#This Row],[INDEX NUMBER]],Index!$B$3:$B$230,0),MATCH(Table1[[#This Row],[INDEX CATEGORY]],Index!$C$2:$X$2,0))))</f>
        <v>Custom ()</v>
      </c>
      <c r="M1728" s="205"/>
      <c r="N1728" s="206" t="s">
        <v>5</v>
      </c>
      <c r="O1728" s="205" t="s">
        <v>112</v>
      </c>
      <c r="P1728" s="210" t="str">
        <f>IF(Table1[[#This Row],[LIBRARY ID]]="","",Table1[[#This Row],[VOLUME]])</f>
        <v/>
      </c>
      <c r="Q1728" s="210" t="str">
        <f>IF(Table1[[#This Row],[LIBRARY ID]]="","",Table1[[#This Row],[CONCENTRATION]]*Table1[[#This Row],[VOLUME]])</f>
        <v/>
      </c>
      <c r="R1728" s="196" t="s">
        <v>986</v>
      </c>
      <c r="S1728" s="207" t="str">
        <f>IF(Table1[[#This Row],[LIBRARY ID]]="","",CONCATENATE('Sample information'!$B$16,"_",Table1[[#This Row],[PLATE]],"_org_",Table1[[#This Row],[DATE SAMPLE DELIVERY]]))</f>
        <v/>
      </c>
      <c r="T1728" s="121" t="str">
        <f>IF(Table1[[#This Row],[DATE SAMPLE DELIVERY]]="","",(CONCATENATE(20,LEFT(Table1[[#This Row],[DATE SAMPLE DELIVERY]],2),"-",(MID(Table1[[#This Row],[DATE SAMPLE DELIVERY]],3,2)),"-",(RIGHT(Table1[[#This Row],[DATE SAMPLE DELIVERY]],2)))))</f>
        <v/>
      </c>
      <c r="U1728" s="122" t="str">
        <f>IF(Table1[[#This Row],[LIBRARY ID]]="","",IF('Sample information'!$B$22="","RML",'Sample information'!$B$22))</f>
        <v/>
      </c>
      <c r="V1728" s="121" t="s">
        <v>280</v>
      </c>
      <c r="W1728" s="195"/>
      <c r="X1728" s="195"/>
      <c r="Y1728" s="197"/>
      <c r="Z1728" s="197"/>
      <c r="AA1728" s="198"/>
      <c r="AB1728" s="197"/>
      <c r="AC1728" s="199"/>
      <c r="AD1728" s="200"/>
      <c r="AE1728" s="201"/>
      <c r="AF1728" s="195"/>
      <c r="AG1728" s="121"/>
      <c r="AH1728" s="121"/>
      <c r="AI1728" s="121"/>
      <c r="AJ1728" s="121"/>
      <c r="AK1728" s="121"/>
      <c r="AL1728" s="121"/>
      <c r="AM1728" s="121"/>
      <c r="AN1728" s="121"/>
      <c r="AO1728" s="121"/>
      <c r="AP1728" s="121"/>
      <c r="AQ1728" s="121"/>
      <c r="AR1728" s="121"/>
      <c r="AS1728" s="121"/>
      <c r="AT1728" s="121"/>
      <c r="AU1728" s="121"/>
      <c r="AV1728" s="121"/>
      <c r="AW1728" s="121"/>
      <c r="AX1728" s="121"/>
      <c r="AY1728" s="121"/>
      <c r="AZ1728" s="121"/>
      <c r="BA1728" s="121"/>
      <c r="BB1728" s="121"/>
      <c r="BC1728" s="121"/>
      <c r="BD1728" s="121"/>
      <c r="BE1728" s="121"/>
    </row>
    <row r="1729" spans="1:57" s="122" customFormat="1" ht="15">
      <c r="A1729" s="202" t="str">
        <f>IF(Table1[[#This Row],[LIBRARY ID]]="","",CONCATENATE('Sample information'!B$16," #1"," ",Table1[[#This Row],[DATE SAMPLE DELIVERY]]))</f>
        <v/>
      </c>
      <c r="B1729" s="202" t="str">
        <f>IF(Table1[[#This Row],[LIBRARY ID]]="","",CONCATENATE('Sample information'!B$16,"-",Table1[[#This Row],[LIBRARY ID]]))</f>
        <v/>
      </c>
      <c r="C1729" s="194"/>
      <c r="D1729" s="194"/>
      <c r="E1729" s="194"/>
      <c r="F1729" s="204" t="s">
        <v>547</v>
      </c>
      <c r="G1729" s="194"/>
      <c r="H1729" s="194"/>
      <c r="I1729" s="194"/>
      <c r="J1729" s="194"/>
      <c r="K1729" s="194"/>
      <c r="L1729" s="202" t="str">
        <f>IF(Table1[[#This Row],[INDEX CATEGORY]]="",CONCATENATE("Custom (",Table1[[#This Row],[CUSTOM INDEX]],")"),IF(Table1[[#This Row],[INDEX CATEGORY]]="No index","Custom (None)",INDEX(Index!$C$3:$X$230,MATCH(Table1[[#This Row],[INDEX NUMBER]],Index!$B$3:$B$230,0),MATCH(Table1[[#This Row],[INDEX CATEGORY]],Index!$C$2:$X$2,0))))</f>
        <v>Custom ()</v>
      </c>
      <c r="M1729" s="205"/>
      <c r="N1729" s="206" t="s">
        <v>5</v>
      </c>
      <c r="O1729" s="205" t="s">
        <v>113</v>
      </c>
      <c r="P1729" s="210" t="str">
        <f>IF(Table1[[#This Row],[LIBRARY ID]]="","",Table1[[#This Row],[VOLUME]])</f>
        <v/>
      </c>
      <c r="Q1729" s="210" t="str">
        <f>IF(Table1[[#This Row],[LIBRARY ID]]="","",Table1[[#This Row],[CONCENTRATION]]*Table1[[#This Row],[VOLUME]])</f>
        <v/>
      </c>
      <c r="R1729" s="196" t="s">
        <v>986</v>
      </c>
      <c r="S1729" s="207" t="str">
        <f>IF(Table1[[#This Row],[LIBRARY ID]]="","",CONCATENATE('Sample information'!$B$16,"_",Table1[[#This Row],[PLATE]],"_org_",Table1[[#This Row],[DATE SAMPLE DELIVERY]]))</f>
        <v/>
      </c>
      <c r="T1729" s="121" t="str">
        <f>IF(Table1[[#This Row],[DATE SAMPLE DELIVERY]]="","",(CONCATENATE(20,LEFT(Table1[[#This Row],[DATE SAMPLE DELIVERY]],2),"-",(MID(Table1[[#This Row],[DATE SAMPLE DELIVERY]],3,2)),"-",(RIGHT(Table1[[#This Row],[DATE SAMPLE DELIVERY]],2)))))</f>
        <v/>
      </c>
      <c r="U1729" s="122" t="str">
        <f>IF(Table1[[#This Row],[LIBRARY ID]]="","",IF('Sample information'!$B$22="","RML",'Sample information'!$B$22))</f>
        <v/>
      </c>
      <c r="V1729" s="121" t="s">
        <v>280</v>
      </c>
      <c r="W1729" s="195"/>
      <c r="X1729" s="195"/>
      <c r="Y1729" s="197"/>
      <c r="Z1729" s="197"/>
      <c r="AA1729" s="198"/>
      <c r="AB1729" s="197"/>
      <c r="AC1729" s="199"/>
      <c r="AD1729" s="200"/>
      <c r="AE1729" s="201"/>
      <c r="AF1729" s="195"/>
      <c r="AG1729" s="121"/>
      <c r="AH1729" s="121"/>
      <c r="AI1729" s="121"/>
      <c r="AJ1729" s="121"/>
      <c r="AK1729" s="121"/>
      <c r="AL1729" s="121"/>
      <c r="AM1729" s="121"/>
      <c r="AN1729" s="121"/>
      <c r="AO1729" s="121"/>
      <c r="AP1729" s="121"/>
      <c r="AQ1729" s="121"/>
      <c r="AR1729" s="121"/>
      <c r="AS1729" s="121"/>
      <c r="AT1729" s="121"/>
      <c r="AU1729" s="121"/>
      <c r="AV1729" s="121"/>
      <c r="AW1729" s="121"/>
      <c r="AX1729" s="121"/>
      <c r="AY1729" s="121"/>
      <c r="AZ1729" s="121"/>
      <c r="BA1729" s="121"/>
      <c r="BB1729" s="121"/>
      <c r="BC1729" s="121"/>
      <c r="BD1729" s="121"/>
      <c r="BE1729" s="121"/>
    </row>
    <row r="1730" spans="1:57" s="122" customFormat="1" ht="15">
      <c r="A1730" s="202" t="str">
        <f>IF(Table1[[#This Row],[LIBRARY ID]]="","",CONCATENATE('Sample information'!B$16," #1"," ",Table1[[#This Row],[DATE SAMPLE DELIVERY]]))</f>
        <v/>
      </c>
      <c r="B1730" s="202" t="str">
        <f>IF(Table1[[#This Row],[LIBRARY ID]]="","",CONCATENATE('Sample information'!B$16,"-",Table1[[#This Row],[LIBRARY ID]]))</f>
        <v/>
      </c>
      <c r="C1730" s="194"/>
      <c r="D1730" s="194"/>
      <c r="E1730" s="194"/>
      <c r="F1730" s="204" t="s">
        <v>547</v>
      </c>
      <c r="G1730" s="194"/>
      <c r="H1730" s="194"/>
      <c r="I1730" s="194"/>
      <c r="J1730" s="194"/>
      <c r="K1730" s="194"/>
      <c r="L1730" s="202" t="str">
        <f>IF(Table1[[#This Row],[INDEX CATEGORY]]="",CONCATENATE("Custom (",Table1[[#This Row],[CUSTOM INDEX]],")"),IF(Table1[[#This Row],[INDEX CATEGORY]]="No index","Custom (None)",INDEX(Index!$C$3:$X$230,MATCH(Table1[[#This Row],[INDEX NUMBER]],Index!$B$3:$B$230,0),MATCH(Table1[[#This Row],[INDEX CATEGORY]],Index!$C$2:$X$2,0))))</f>
        <v>Custom ()</v>
      </c>
      <c r="M1730" s="205"/>
      <c r="N1730" s="206" t="s">
        <v>5</v>
      </c>
      <c r="O1730" s="205" t="s">
        <v>114</v>
      </c>
      <c r="P1730" s="210" t="str">
        <f>IF(Table1[[#This Row],[LIBRARY ID]]="","",Table1[[#This Row],[VOLUME]])</f>
        <v/>
      </c>
      <c r="Q1730" s="210" t="str">
        <f>IF(Table1[[#This Row],[LIBRARY ID]]="","",Table1[[#This Row],[CONCENTRATION]]*Table1[[#This Row],[VOLUME]])</f>
        <v/>
      </c>
      <c r="R1730" s="196" t="s">
        <v>986</v>
      </c>
      <c r="S1730" s="207" t="str">
        <f>IF(Table1[[#This Row],[LIBRARY ID]]="","",CONCATENATE('Sample information'!$B$16,"_",Table1[[#This Row],[PLATE]],"_org_",Table1[[#This Row],[DATE SAMPLE DELIVERY]]))</f>
        <v/>
      </c>
      <c r="T1730" s="121" t="str">
        <f>IF(Table1[[#This Row],[DATE SAMPLE DELIVERY]]="","",(CONCATENATE(20,LEFT(Table1[[#This Row],[DATE SAMPLE DELIVERY]],2),"-",(MID(Table1[[#This Row],[DATE SAMPLE DELIVERY]],3,2)),"-",(RIGHT(Table1[[#This Row],[DATE SAMPLE DELIVERY]],2)))))</f>
        <v/>
      </c>
      <c r="U1730" s="122" t="str">
        <f>IF(Table1[[#This Row],[LIBRARY ID]]="","",IF('Sample information'!$B$22="","RML",'Sample information'!$B$22))</f>
        <v/>
      </c>
      <c r="V1730" s="121" t="s">
        <v>280</v>
      </c>
      <c r="W1730" s="195"/>
      <c r="X1730" s="195"/>
      <c r="Y1730" s="197"/>
      <c r="Z1730" s="197"/>
      <c r="AA1730" s="198"/>
      <c r="AB1730" s="197"/>
      <c r="AC1730" s="199"/>
      <c r="AD1730" s="200"/>
      <c r="AE1730" s="201"/>
      <c r="AF1730" s="195"/>
      <c r="AG1730" s="121"/>
      <c r="AH1730" s="121"/>
      <c r="AI1730" s="121"/>
      <c r="AJ1730" s="121"/>
      <c r="AK1730" s="121"/>
      <c r="AL1730" s="121"/>
      <c r="AM1730" s="121"/>
      <c r="AN1730" s="121"/>
      <c r="AO1730" s="121"/>
      <c r="AP1730" s="121"/>
      <c r="AQ1730" s="121"/>
      <c r="AR1730" s="121"/>
      <c r="AS1730" s="121"/>
      <c r="AT1730" s="121"/>
      <c r="AU1730" s="121"/>
      <c r="AV1730" s="121"/>
      <c r="AW1730" s="121"/>
      <c r="AX1730" s="121"/>
      <c r="AY1730" s="121"/>
      <c r="AZ1730" s="121"/>
      <c r="BA1730" s="121"/>
      <c r="BB1730" s="121"/>
      <c r="BC1730" s="121"/>
      <c r="BD1730" s="121"/>
      <c r="BE1730" s="121"/>
    </row>
    <row r="1731" spans="1:57" s="122" customFormat="1" ht="15">
      <c r="A1731" s="202" t="str">
        <f>IF(Table1[[#This Row],[LIBRARY ID]]="","",CONCATENATE('Sample information'!B$16," #1"," ",Table1[[#This Row],[DATE SAMPLE DELIVERY]]))</f>
        <v/>
      </c>
      <c r="B1731" s="202" t="str">
        <f>IF(Table1[[#This Row],[LIBRARY ID]]="","",CONCATENATE('Sample information'!B$16,"-",Table1[[#This Row],[LIBRARY ID]]))</f>
        <v/>
      </c>
      <c r="C1731" s="194"/>
      <c r="D1731" s="194"/>
      <c r="E1731" s="194"/>
      <c r="F1731" s="204" t="s">
        <v>547</v>
      </c>
      <c r="G1731" s="194"/>
      <c r="H1731" s="194"/>
      <c r="I1731" s="194"/>
      <c r="J1731" s="194"/>
      <c r="K1731" s="194"/>
      <c r="L1731" s="202" t="str">
        <f>IF(Table1[[#This Row],[INDEX CATEGORY]]="",CONCATENATE("Custom (",Table1[[#This Row],[CUSTOM INDEX]],")"),IF(Table1[[#This Row],[INDEX CATEGORY]]="No index","Custom (None)",INDEX(Index!$C$3:$X$230,MATCH(Table1[[#This Row],[INDEX NUMBER]],Index!$B$3:$B$230,0),MATCH(Table1[[#This Row],[INDEX CATEGORY]],Index!$C$2:$X$2,0))))</f>
        <v>Custom ()</v>
      </c>
      <c r="M1731" s="205"/>
      <c r="N1731" s="206" t="s">
        <v>5</v>
      </c>
      <c r="O1731" s="205" t="s">
        <v>115</v>
      </c>
      <c r="P1731" s="210" t="str">
        <f>IF(Table1[[#This Row],[LIBRARY ID]]="","",Table1[[#This Row],[VOLUME]])</f>
        <v/>
      </c>
      <c r="Q1731" s="210" t="str">
        <f>IF(Table1[[#This Row],[LIBRARY ID]]="","",Table1[[#This Row],[CONCENTRATION]]*Table1[[#This Row],[VOLUME]])</f>
        <v/>
      </c>
      <c r="R1731" s="196" t="s">
        <v>986</v>
      </c>
      <c r="S1731" s="207" t="str">
        <f>IF(Table1[[#This Row],[LIBRARY ID]]="","",CONCATENATE('Sample information'!$B$16,"_",Table1[[#This Row],[PLATE]],"_org_",Table1[[#This Row],[DATE SAMPLE DELIVERY]]))</f>
        <v/>
      </c>
      <c r="T1731" s="121" t="str">
        <f>IF(Table1[[#This Row],[DATE SAMPLE DELIVERY]]="","",(CONCATENATE(20,LEFT(Table1[[#This Row],[DATE SAMPLE DELIVERY]],2),"-",(MID(Table1[[#This Row],[DATE SAMPLE DELIVERY]],3,2)),"-",(RIGHT(Table1[[#This Row],[DATE SAMPLE DELIVERY]],2)))))</f>
        <v/>
      </c>
      <c r="U1731" s="122" t="str">
        <f>IF(Table1[[#This Row],[LIBRARY ID]]="","",IF('Sample information'!$B$22="","RML",'Sample information'!$B$22))</f>
        <v/>
      </c>
      <c r="V1731" s="121" t="s">
        <v>280</v>
      </c>
      <c r="W1731" s="195"/>
      <c r="X1731" s="195"/>
      <c r="Y1731" s="197"/>
      <c r="Z1731" s="197"/>
      <c r="AA1731" s="198"/>
      <c r="AB1731" s="197"/>
      <c r="AC1731" s="199"/>
      <c r="AD1731" s="200"/>
      <c r="AE1731" s="201"/>
      <c r="AF1731" s="195"/>
      <c r="AG1731" s="121"/>
      <c r="AH1731" s="121"/>
      <c r="AI1731" s="121"/>
      <c r="AJ1731" s="121"/>
      <c r="AK1731" s="121"/>
      <c r="AL1731" s="121"/>
      <c r="AM1731" s="121"/>
      <c r="AN1731" s="121"/>
      <c r="AO1731" s="121"/>
      <c r="AP1731" s="121"/>
      <c r="AQ1731" s="121"/>
      <c r="AR1731" s="121"/>
      <c r="AS1731" s="121"/>
      <c r="AT1731" s="121"/>
      <c r="AU1731" s="121"/>
      <c r="AV1731" s="121"/>
      <c r="AW1731" s="121"/>
      <c r="AX1731" s="121"/>
      <c r="AY1731" s="121"/>
      <c r="AZ1731" s="121"/>
      <c r="BA1731" s="121"/>
      <c r="BB1731" s="121"/>
      <c r="BC1731" s="121"/>
      <c r="BD1731" s="121"/>
      <c r="BE1731" s="121"/>
    </row>
    <row r="1732" spans="1:57" s="122" customFormat="1" ht="15">
      <c r="A1732" s="202" t="str">
        <f>IF(Table1[[#This Row],[LIBRARY ID]]="","",CONCATENATE('Sample information'!B$16," #1"," ",Table1[[#This Row],[DATE SAMPLE DELIVERY]]))</f>
        <v/>
      </c>
      <c r="B1732" s="202" t="str">
        <f>IF(Table1[[#This Row],[LIBRARY ID]]="","",CONCATENATE('Sample information'!B$16,"-",Table1[[#This Row],[LIBRARY ID]]))</f>
        <v/>
      </c>
      <c r="C1732" s="194"/>
      <c r="D1732" s="194"/>
      <c r="E1732" s="194"/>
      <c r="F1732" s="204" t="s">
        <v>547</v>
      </c>
      <c r="G1732" s="194"/>
      <c r="H1732" s="194"/>
      <c r="I1732" s="194"/>
      <c r="J1732" s="194"/>
      <c r="K1732" s="194"/>
      <c r="L1732" s="202" t="str">
        <f>IF(Table1[[#This Row],[INDEX CATEGORY]]="",CONCATENATE("Custom (",Table1[[#This Row],[CUSTOM INDEX]],")"),IF(Table1[[#This Row],[INDEX CATEGORY]]="No index","Custom (None)",INDEX(Index!$C$3:$X$230,MATCH(Table1[[#This Row],[INDEX NUMBER]],Index!$B$3:$B$230,0),MATCH(Table1[[#This Row],[INDEX CATEGORY]],Index!$C$2:$X$2,0))))</f>
        <v>Custom ()</v>
      </c>
      <c r="M1732" s="205"/>
      <c r="N1732" s="206" t="s">
        <v>5</v>
      </c>
      <c r="O1732" s="205" t="s">
        <v>116</v>
      </c>
      <c r="P1732" s="210" t="str">
        <f>IF(Table1[[#This Row],[LIBRARY ID]]="","",Table1[[#This Row],[VOLUME]])</f>
        <v/>
      </c>
      <c r="Q1732" s="210" t="str">
        <f>IF(Table1[[#This Row],[LIBRARY ID]]="","",Table1[[#This Row],[CONCENTRATION]]*Table1[[#This Row],[VOLUME]])</f>
        <v/>
      </c>
      <c r="R1732" s="196" t="s">
        <v>986</v>
      </c>
      <c r="S1732" s="207" t="str">
        <f>IF(Table1[[#This Row],[LIBRARY ID]]="","",CONCATENATE('Sample information'!$B$16,"_",Table1[[#This Row],[PLATE]],"_org_",Table1[[#This Row],[DATE SAMPLE DELIVERY]]))</f>
        <v/>
      </c>
      <c r="T1732" s="121" t="str">
        <f>IF(Table1[[#This Row],[DATE SAMPLE DELIVERY]]="","",(CONCATENATE(20,LEFT(Table1[[#This Row],[DATE SAMPLE DELIVERY]],2),"-",(MID(Table1[[#This Row],[DATE SAMPLE DELIVERY]],3,2)),"-",(RIGHT(Table1[[#This Row],[DATE SAMPLE DELIVERY]],2)))))</f>
        <v/>
      </c>
      <c r="U1732" s="122" t="str">
        <f>IF(Table1[[#This Row],[LIBRARY ID]]="","",IF('Sample information'!$B$22="","RML",'Sample information'!$B$22))</f>
        <v/>
      </c>
      <c r="V1732" s="121" t="s">
        <v>280</v>
      </c>
      <c r="W1732" s="195"/>
      <c r="X1732" s="195"/>
      <c r="Y1732" s="197"/>
      <c r="Z1732" s="197"/>
      <c r="AA1732" s="198"/>
      <c r="AB1732" s="197"/>
      <c r="AC1732" s="199"/>
      <c r="AD1732" s="200"/>
      <c r="AE1732" s="201"/>
      <c r="AF1732" s="195"/>
      <c r="AG1732" s="121"/>
      <c r="AH1732" s="121"/>
      <c r="AI1732" s="121"/>
      <c r="AJ1732" s="121"/>
      <c r="AK1732" s="121"/>
      <c r="AL1732" s="121"/>
      <c r="AM1732" s="121"/>
      <c r="AN1732" s="121"/>
      <c r="AO1732" s="121"/>
      <c r="AP1732" s="121"/>
      <c r="AQ1732" s="121"/>
      <c r="AR1732" s="121"/>
      <c r="AS1732" s="121"/>
      <c r="AT1732" s="121"/>
      <c r="AU1732" s="121"/>
      <c r="AV1732" s="121"/>
      <c r="AW1732" s="121"/>
      <c r="AX1732" s="121"/>
      <c r="AY1732" s="121"/>
      <c r="AZ1732" s="121"/>
      <c r="BA1732" s="121"/>
      <c r="BB1732" s="121"/>
      <c r="BC1732" s="121"/>
      <c r="BD1732" s="121"/>
      <c r="BE1732" s="121"/>
    </row>
    <row r="1733" spans="1:57" s="122" customFormat="1" ht="15">
      <c r="A1733" s="202" t="str">
        <f>IF(Table1[[#This Row],[LIBRARY ID]]="","",CONCATENATE('Sample information'!B$16," #1"," ",Table1[[#This Row],[DATE SAMPLE DELIVERY]]))</f>
        <v/>
      </c>
      <c r="B1733" s="202" t="str">
        <f>IF(Table1[[#This Row],[LIBRARY ID]]="","",CONCATENATE('Sample information'!B$16,"-",Table1[[#This Row],[LIBRARY ID]]))</f>
        <v/>
      </c>
      <c r="C1733" s="194"/>
      <c r="D1733" s="194"/>
      <c r="E1733" s="194"/>
      <c r="F1733" s="204" t="s">
        <v>547</v>
      </c>
      <c r="G1733" s="194"/>
      <c r="H1733" s="194"/>
      <c r="I1733" s="194"/>
      <c r="J1733" s="194"/>
      <c r="K1733" s="194"/>
      <c r="L1733" s="202" t="str">
        <f>IF(Table1[[#This Row],[INDEX CATEGORY]]="",CONCATENATE("Custom (",Table1[[#This Row],[CUSTOM INDEX]],")"),IF(Table1[[#This Row],[INDEX CATEGORY]]="No index","Custom (None)",INDEX(Index!$C$3:$X$230,MATCH(Table1[[#This Row],[INDEX NUMBER]],Index!$B$3:$B$230,0),MATCH(Table1[[#This Row],[INDEX CATEGORY]],Index!$C$2:$X$2,0))))</f>
        <v>Custom ()</v>
      </c>
      <c r="M1733" s="205"/>
      <c r="N1733" s="206" t="s">
        <v>5</v>
      </c>
      <c r="O1733" s="205" t="s">
        <v>117</v>
      </c>
      <c r="P1733" s="210" t="str">
        <f>IF(Table1[[#This Row],[LIBRARY ID]]="","",Table1[[#This Row],[VOLUME]])</f>
        <v/>
      </c>
      <c r="Q1733" s="210" t="str">
        <f>IF(Table1[[#This Row],[LIBRARY ID]]="","",Table1[[#This Row],[CONCENTRATION]]*Table1[[#This Row],[VOLUME]])</f>
        <v/>
      </c>
      <c r="R1733" s="196" t="s">
        <v>986</v>
      </c>
      <c r="S1733" s="207" t="str">
        <f>IF(Table1[[#This Row],[LIBRARY ID]]="","",CONCATENATE('Sample information'!$B$16,"_",Table1[[#This Row],[PLATE]],"_org_",Table1[[#This Row],[DATE SAMPLE DELIVERY]]))</f>
        <v/>
      </c>
      <c r="T1733" s="121" t="str">
        <f>IF(Table1[[#This Row],[DATE SAMPLE DELIVERY]]="","",(CONCATENATE(20,LEFT(Table1[[#This Row],[DATE SAMPLE DELIVERY]],2),"-",(MID(Table1[[#This Row],[DATE SAMPLE DELIVERY]],3,2)),"-",(RIGHT(Table1[[#This Row],[DATE SAMPLE DELIVERY]],2)))))</f>
        <v/>
      </c>
      <c r="U1733" s="122" t="str">
        <f>IF(Table1[[#This Row],[LIBRARY ID]]="","",IF('Sample information'!$B$22="","RML",'Sample information'!$B$22))</f>
        <v/>
      </c>
      <c r="V1733" s="121" t="s">
        <v>280</v>
      </c>
      <c r="W1733" s="195"/>
      <c r="X1733" s="195"/>
      <c r="Y1733" s="197"/>
      <c r="Z1733" s="197"/>
      <c r="AA1733" s="198"/>
      <c r="AB1733" s="197"/>
      <c r="AC1733" s="199"/>
      <c r="AD1733" s="200"/>
      <c r="AE1733" s="201"/>
      <c r="AF1733" s="195"/>
      <c r="AG1733" s="121"/>
      <c r="AH1733" s="121"/>
      <c r="AI1733" s="121"/>
      <c r="AJ1733" s="121"/>
      <c r="AK1733" s="121"/>
      <c r="AL1733" s="121"/>
      <c r="AM1733" s="121"/>
      <c r="AN1733" s="121"/>
      <c r="AO1733" s="121"/>
      <c r="AP1733" s="121"/>
      <c r="AQ1733" s="121"/>
      <c r="AR1733" s="121"/>
      <c r="AS1733" s="121"/>
      <c r="AT1733" s="121"/>
      <c r="AU1733" s="121"/>
      <c r="AV1733" s="121"/>
      <c r="AW1733" s="121"/>
      <c r="AX1733" s="121"/>
      <c r="AY1733" s="121"/>
      <c r="AZ1733" s="121"/>
      <c r="BA1733" s="121"/>
      <c r="BB1733" s="121"/>
      <c r="BC1733" s="121"/>
      <c r="BD1733" s="121"/>
      <c r="BE1733" s="121"/>
    </row>
    <row r="1734" spans="1:57" s="122" customFormat="1" ht="15">
      <c r="A1734" s="202" t="str">
        <f>IF(Table1[[#This Row],[LIBRARY ID]]="","",CONCATENATE('Sample information'!B$16," #1"," ",Table1[[#This Row],[DATE SAMPLE DELIVERY]]))</f>
        <v/>
      </c>
      <c r="B1734" s="202" t="str">
        <f>IF(Table1[[#This Row],[LIBRARY ID]]="","",CONCATENATE('Sample information'!B$16,"-",Table1[[#This Row],[LIBRARY ID]]))</f>
        <v/>
      </c>
      <c r="C1734" s="194"/>
      <c r="D1734" s="194"/>
      <c r="E1734" s="194"/>
      <c r="F1734" s="204" t="s">
        <v>547</v>
      </c>
      <c r="G1734" s="194"/>
      <c r="H1734" s="194"/>
      <c r="I1734" s="194"/>
      <c r="J1734" s="194"/>
      <c r="K1734" s="194"/>
      <c r="L1734" s="202" t="str">
        <f>IF(Table1[[#This Row],[INDEX CATEGORY]]="",CONCATENATE("Custom (",Table1[[#This Row],[CUSTOM INDEX]],")"),IF(Table1[[#This Row],[INDEX CATEGORY]]="No index","Custom (None)",INDEX(Index!$C$3:$X$230,MATCH(Table1[[#This Row],[INDEX NUMBER]],Index!$B$3:$B$230,0),MATCH(Table1[[#This Row],[INDEX CATEGORY]],Index!$C$2:$X$2,0))))</f>
        <v>Custom ()</v>
      </c>
      <c r="M1734" s="205"/>
      <c r="N1734" s="206" t="s">
        <v>5</v>
      </c>
      <c r="O1734" s="205" t="s">
        <v>118</v>
      </c>
      <c r="P1734" s="210" t="str">
        <f>IF(Table1[[#This Row],[LIBRARY ID]]="","",Table1[[#This Row],[VOLUME]])</f>
        <v/>
      </c>
      <c r="Q1734" s="210" t="str">
        <f>IF(Table1[[#This Row],[LIBRARY ID]]="","",Table1[[#This Row],[CONCENTRATION]]*Table1[[#This Row],[VOLUME]])</f>
        <v/>
      </c>
      <c r="R1734" s="196" t="s">
        <v>986</v>
      </c>
      <c r="S1734" s="207" t="str">
        <f>IF(Table1[[#This Row],[LIBRARY ID]]="","",CONCATENATE('Sample information'!$B$16,"_",Table1[[#This Row],[PLATE]],"_org_",Table1[[#This Row],[DATE SAMPLE DELIVERY]]))</f>
        <v/>
      </c>
      <c r="T1734" s="121" t="str">
        <f>IF(Table1[[#This Row],[DATE SAMPLE DELIVERY]]="","",(CONCATENATE(20,LEFT(Table1[[#This Row],[DATE SAMPLE DELIVERY]],2),"-",(MID(Table1[[#This Row],[DATE SAMPLE DELIVERY]],3,2)),"-",(RIGHT(Table1[[#This Row],[DATE SAMPLE DELIVERY]],2)))))</f>
        <v/>
      </c>
      <c r="U1734" s="122" t="str">
        <f>IF(Table1[[#This Row],[LIBRARY ID]]="","",IF('Sample information'!$B$22="","RML",'Sample information'!$B$22))</f>
        <v/>
      </c>
      <c r="V1734" s="121" t="s">
        <v>280</v>
      </c>
      <c r="W1734" s="195"/>
      <c r="X1734" s="195"/>
      <c r="Y1734" s="197"/>
      <c r="Z1734" s="197"/>
      <c r="AA1734" s="198"/>
      <c r="AB1734" s="197"/>
      <c r="AC1734" s="199"/>
      <c r="AD1734" s="200"/>
      <c r="AE1734" s="201"/>
      <c r="AF1734" s="195"/>
      <c r="AG1734" s="121"/>
      <c r="AH1734" s="121"/>
      <c r="AI1734" s="121"/>
      <c r="AJ1734" s="121"/>
      <c r="AK1734" s="121"/>
      <c r="AL1734" s="121"/>
      <c r="AM1734" s="121"/>
      <c r="AN1734" s="121"/>
      <c r="AO1734" s="121"/>
      <c r="AP1734" s="121"/>
      <c r="AQ1734" s="121"/>
      <c r="AR1734" s="121"/>
      <c r="AS1734" s="121"/>
      <c r="AT1734" s="121"/>
      <c r="AU1734" s="121"/>
      <c r="AV1734" s="121"/>
      <c r="AW1734" s="121"/>
      <c r="AX1734" s="121"/>
      <c r="AY1734" s="121"/>
      <c r="AZ1734" s="121"/>
      <c r="BA1734" s="121"/>
      <c r="BB1734" s="121"/>
      <c r="BC1734" s="121"/>
      <c r="BD1734" s="121"/>
      <c r="BE1734" s="121"/>
    </row>
    <row r="1735" spans="1:57" s="122" customFormat="1" ht="15">
      <c r="A1735" s="202" t="str">
        <f>IF(Table1[[#This Row],[LIBRARY ID]]="","",CONCATENATE('Sample information'!B$16," #1"," ",Table1[[#This Row],[DATE SAMPLE DELIVERY]]))</f>
        <v/>
      </c>
      <c r="B1735" s="202" t="str">
        <f>IF(Table1[[#This Row],[LIBRARY ID]]="","",CONCATENATE('Sample information'!B$16,"-",Table1[[#This Row],[LIBRARY ID]]))</f>
        <v/>
      </c>
      <c r="C1735" s="194"/>
      <c r="D1735" s="194"/>
      <c r="E1735" s="194"/>
      <c r="F1735" s="204" t="s">
        <v>547</v>
      </c>
      <c r="G1735" s="194"/>
      <c r="H1735" s="194"/>
      <c r="I1735" s="194"/>
      <c r="J1735" s="194"/>
      <c r="K1735" s="194"/>
      <c r="L1735" s="202" t="str">
        <f>IF(Table1[[#This Row],[INDEX CATEGORY]]="",CONCATENATE("Custom (",Table1[[#This Row],[CUSTOM INDEX]],")"),IF(Table1[[#This Row],[INDEX CATEGORY]]="No index","Custom (None)",INDEX(Index!$C$3:$X$230,MATCH(Table1[[#This Row],[INDEX NUMBER]],Index!$B$3:$B$230,0),MATCH(Table1[[#This Row],[INDEX CATEGORY]],Index!$C$2:$X$2,0))))</f>
        <v>Custom ()</v>
      </c>
      <c r="M1735" s="205"/>
      <c r="N1735" s="206" t="s">
        <v>5</v>
      </c>
      <c r="O1735" s="205" t="s">
        <v>119</v>
      </c>
      <c r="P1735" s="210" t="str">
        <f>IF(Table1[[#This Row],[LIBRARY ID]]="","",Table1[[#This Row],[VOLUME]])</f>
        <v/>
      </c>
      <c r="Q1735" s="210" t="str">
        <f>IF(Table1[[#This Row],[LIBRARY ID]]="","",Table1[[#This Row],[CONCENTRATION]]*Table1[[#This Row],[VOLUME]])</f>
        <v/>
      </c>
      <c r="R1735" s="196" t="s">
        <v>986</v>
      </c>
      <c r="S1735" s="207" t="str">
        <f>IF(Table1[[#This Row],[LIBRARY ID]]="","",CONCATENATE('Sample information'!$B$16,"_",Table1[[#This Row],[PLATE]],"_org_",Table1[[#This Row],[DATE SAMPLE DELIVERY]]))</f>
        <v/>
      </c>
      <c r="T1735" s="121" t="str">
        <f>IF(Table1[[#This Row],[DATE SAMPLE DELIVERY]]="","",(CONCATENATE(20,LEFT(Table1[[#This Row],[DATE SAMPLE DELIVERY]],2),"-",(MID(Table1[[#This Row],[DATE SAMPLE DELIVERY]],3,2)),"-",(RIGHT(Table1[[#This Row],[DATE SAMPLE DELIVERY]],2)))))</f>
        <v/>
      </c>
      <c r="U1735" s="122" t="str">
        <f>IF(Table1[[#This Row],[LIBRARY ID]]="","",IF('Sample information'!$B$22="","RML",'Sample information'!$B$22))</f>
        <v/>
      </c>
      <c r="V1735" s="121" t="s">
        <v>280</v>
      </c>
      <c r="W1735" s="195"/>
      <c r="X1735" s="195"/>
      <c r="Y1735" s="197"/>
      <c r="Z1735" s="197"/>
      <c r="AA1735" s="198"/>
      <c r="AB1735" s="197"/>
      <c r="AC1735" s="199"/>
      <c r="AD1735" s="200"/>
      <c r="AE1735" s="201"/>
      <c r="AF1735" s="195"/>
      <c r="AG1735" s="121"/>
      <c r="AH1735" s="121"/>
      <c r="AI1735" s="121"/>
      <c r="AJ1735" s="121"/>
      <c r="AK1735" s="121"/>
      <c r="AL1735" s="121"/>
      <c r="AM1735" s="121"/>
      <c r="AN1735" s="121"/>
      <c r="AO1735" s="121"/>
      <c r="AP1735" s="121"/>
      <c r="AQ1735" s="121"/>
      <c r="AR1735" s="121"/>
      <c r="AS1735" s="121"/>
      <c r="AT1735" s="121"/>
      <c r="AU1735" s="121"/>
      <c r="AV1735" s="121"/>
      <c r="AW1735" s="121"/>
      <c r="AX1735" s="121"/>
      <c r="AY1735" s="121"/>
      <c r="AZ1735" s="121"/>
      <c r="BA1735" s="121"/>
      <c r="BB1735" s="121"/>
      <c r="BC1735" s="121"/>
      <c r="BD1735" s="121"/>
      <c r="BE1735" s="121"/>
    </row>
    <row r="1736" spans="1:57" s="122" customFormat="1" ht="15">
      <c r="A1736" s="202" t="str">
        <f>IF(Table1[[#This Row],[LIBRARY ID]]="","",CONCATENATE('Sample information'!B$16," #1"," ",Table1[[#This Row],[DATE SAMPLE DELIVERY]]))</f>
        <v/>
      </c>
      <c r="B1736" s="202" t="str">
        <f>IF(Table1[[#This Row],[LIBRARY ID]]="","",CONCATENATE('Sample information'!B$16,"-",Table1[[#This Row],[LIBRARY ID]]))</f>
        <v/>
      </c>
      <c r="C1736" s="194"/>
      <c r="D1736" s="194"/>
      <c r="E1736" s="194"/>
      <c r="F1736" s="204" t="s">
        <v>547</v>
      </c>
      <c r="G1736" s="194"/>
      <c r="H1736" s="194"/>
      <c r="I1736" s="194"/>
      <c r="J1736" s="194"/>
      <c r="K1736" s="194"/>
      <c r="L1736" s="202" t="str">
        <f>IF(Table1[[#This Row],[INDEX CATEGORY]]="",CONCATENATE("Custom (",Table1[[#This Row],[CUSTOM INDEX]],")"),IF(Table1[[#This Row],[INDEX CATEGORY]]="No index","Custom (None)",INDEX(Index!$C$3:$X$230,MATCH(Table1[[#This Row],[INDEX NUMBER]],Index!$B$3:$B$230,0),MATCH(Table1[[#This Row],[INDEX CATEGORY]],Index!$C$2:$X$2,0))))</f>
        <v>Custom ()</v>
      </c>
      <c r="M1736" s="205"/>
      <c r="N1736" s="206" t="s">
        <v>5</v>
      </c>
      <c r="O1736" s="205" t="s">
        <v>120</v>
      </c>
      <c r="P1736" s="210" t="str">
        <f>IF(Table1[[#This Row],[LIBRARY ID]]="","",Table1[[#This Row],[VOLUME]])</f>
        <v/>
      </c>
      <c r="Q1736" s="210" t="str">
        <f>IF(Table1[[#This Row],[LIBRARY ID]]="","",Table1[[#This Row],[CONCENTRATION]]*Table1[[#This Row],[VOLUME]])</f>
        <v/>
      </c>
      <c r="R1736" s="196" t="s">
        <v>986</v>
      </c>
      <c r="S1736" s="207" t="str">
        <f>IF(Table1[[#This Row],[LIBRARY ID]]="","",CONCATENATE('Sample information'!$B$16,"_",Table1[[#This Row],[PLATE]],"_org_",Table1[[#This Row],[DATE SAMPLE DELIVERY]]))</f>
        <v/>
      </c>
      <c r="T1736" s="121" t="str">
        <f>IF(Table1[[#This Row],[DATE SAMPLE DELIVERY]]="","",(CONCATENATE(20,LEFT(Table1[[#This Row],[DATE SAMPLE DELIVERY]],2),"-",(MID(Table1[[#This Row],[DATE SAMPLE DELIVERY]],3,2)),"-",(RIGHT(Table1[[#This Row],[DATE SAMPLE DELIVERY]],2)))))</f>
        <v/>
      </c>
      <c r="U1736" s="122" t="str">
        <f>IF(Table1[[#This Row],[LIBRARY ID]]="","",IF('Sample information'!$B$22="","RML",'Sample information'!$B$22))</f>
        <v/>
      </c>
      <c r="V1736" s="121" t="s">
        <v>280</v>
      </c>
      <c r="W1736" s="195"/>
      <c r="X1736" s="195"/>
      <c r="Y1736" s="197"/>
      <c r="Z1736" s="197"/>
      <c r="AA1736" s="198"/>
      <c r="AB1736" s="197"/>
      <c r="AC1736" s="199"/>
      <c r="AD1736" s="200"/>
      <c r="AE1736" s="201"/>
      <c r="AF1736" s="195"/>
      <c r="AG1736" s="121"/>
      <c r="AH1736" s="121"/>
      <c r="AI1736" s="121"/>
      <c r="AJ1736" s="121"/>
      <c r="AK1736" s="121"/>
      <c r="AL1736" s="121"/>
      <c r="AM1736" s="121"/>
      <c r="AN1736" s="121"/>
      <c r="AO1736" s="121"/>
      <c r="AP1736" s="121"/>
      <c r="AQ1736" s="121"/>
      <c r="AR1736" s="121"/>
      <c r="AS1736" s="121"/>
      <c r="AT1736" s="121"/>
      <c r="AU1736" s="121"/>
      <c r="AV1736" s="121"/>
      <c r="AW1736" s="121"/>
      <c r="AX1736" s="121"/>
      <c r="AY1736" s="121"/>
      <c r="AZ1736" s="121"/>
      <c r="BA1736" s="121"/>
      <c r="BB1736" s="121"/>
      <c r="BC1736" s="121"/>
      <c r="BD1736" s="121"/>
      <c r="BE1736" s="121"/>
    </row>
    <row r="1737" spans="1:57" s="122" customFormat="1" ht="15">
      <c r="A1737" s="202" t="str">
        <f>IF(Table1[[#This Row],[LIBRARY ID]]="","",CONCATENATE('Sample information'!B$16," #1"," ",Table1[[#This Row],[DATE SAMPLE DELIVERY]]))</f>
        <v/>
      </c>
      <c r="B1737" s="202" t="str">
        <f>IF(Table1[[#This Row],[LIBRARY ID]]="","",CONCATENATE('Sample information'!B$16,"-",Table1[[#This Row],[LIBRARY ID]]))</f>
        <v/>
      </c>
      <c r="C1737" s="194"/>
      <c r="D1737" s="194"/>
      <c r="E1737" s="194"/>
      <c r="F1737" s="204" t="s">
        <v>547</v>
      </c>
      <c r="G1737" s="194"/>
      <c r="H1737" s="194"/>
      <c r="I1737" s="194"/>
      <c r="J1737" s="194"/>
      <c r="K1737" s="194"/>
      <c r="L1737" s="202" t="str">
        <f>IF(Table1[[#This Row],[INDEX CATEGORY]]="",CONCATENATE("Custom (",Table1[[#This Row],[CUSTOM INDEX]],")"),IF(Table1[[#This Row],[INDEX CATEGORY]]="No index","Custom (None)",INDEX(Index!$C$3:$X$230,MATCH(Table1[[#This Row],[INDEX NUMBER]],Index!$B$3:$B$230,0),MATCH(Table1[[#This Row],[INDEX CATEGORY]],Index!$C$2:$X$2,0))))</f>
        <v>Custom ()</v>
      </c>
      <c r="M1737" s="205"/>
      <c r="N1737" s="206" t="s">
        <v>5</v>
      </c>
      <c r="O1737" s="205" t="s">
        <v>121</v>
      </c>
      <c r="P1737" s="210" t="str">
        <f>IF(Table1[[#This Row],[LIBRARY ID]]="","",Table1[[#This Row],[VOLUME]])</f>
        <v/>
      </c>
      <c r="Q1737" s="210" t="str">
        <f>IF(Table1[[#This Row],[LIBRARY ID]]="","",Table1[[#This Row],[CONCENTRATION]]*Table1[[#This Row],[VOLUME]])</f>
        <v/>
      </c>
      <c r="R1737" s="196" t="s">
        <v>986</v>
      </c>
      <c r="S1737" s="207" t="str">
        <f>IF(Table1[[#This Row],[LIBRARY ID]]="","",CONCATENATE('Sample information'!$B$16,"_",Table1[[#This Row],[PLATE]],"_org_",Table1[[#This Row],[DATE SAMPLE DELIVERY]]))</f>
        <v/>
      </c>
      <c r="T1737" s="121" t="str">
        <f>IF(Table1[[#This Row],[DATE SAMPLE DELIVERY]]="","",(CONCATENATE(20,LEFT(Table1[[#This Row],[DATE SAMPLE DELIVERY]],2),"-",(MID(Table1[[#This Row],[DATE SAMPLE DELIVERY]],3,2)),"-",(RIGHT(Table1[[#This Row],[DATE SAMPLE DELIVERY]],2)))))</f>
        <v/>
      </c>
      <c r="U1737" s="122" t="str">
        <f>IF(Table1[[#This Row],[LIBRARY ID]]="","",IF('Sample information'!$B$22="","RML",'Sample information'!$B$22))</f>
        <v/>
      </c>
      <c r="V1737" s="121" t="s">
        <v>280</v>
      </c>
      <c r="W1737" s="195"/>
      <c r="X1737" s="195"/>
      <c r="Y1737" s="197"/>
      <c r="Z1737" s="197"/>
      <c r="AA1737" s="198"/>
      <c r="AB1737" s="197"/>
      <c r="AC1737" s="199"/>
      <c r="AD1737" s="200"/>
      <c r="AE1737" s="201"/>
      <c r="AF1737" s="195"/>
      <c r="AG1737" s="121"/>
      <c r="AH1737" s="121"/>
      <c r="AI1737" s="121"/>
      <c r="AJ1737" s="121"/>
      <c r="AK1737" s="121"/>
      <c r="AL1737" s="121"/>
      <c r="AM1737" s="121"/>
      <c r="AN1737" s="121"/>
      <c r="AO1737" s="121"/>
      <c r="AP1737" s="121"/>
      <c r="AQ1737" s="121"/>
      <c r="AR1737" s="121"/>
      <c r="AS1737" s="121"/>
      <c r="AT1737" s="121"/>
      <c r="AU1737" s="121"/>
      <c r="AV1737" s="121"/>
      <c r="AW1737" s="121"/>
      <c r="AX1737" s="121"/>
      <c r="AY1737" s="121"/>
      <c r="AZ1737" s="121"/>
      <c r="BA1737" s="121"/>
      <c r="BB1737" s="121"/>
      <c r="BC1737" s="121"/>
      <c r="BD1737" s="121"/>
      <c r="BE1737" s="121"/>
    </row>
    <row r="1738" spans="1:57" s="122" customFormat="1" ht="15">
      <c r="A1738" s="202" t="str">
        <f>IF(Table1[[#This Row],[LIBRARY ID]]="","",CONCATENATE('Sample information'!B$16," #1"," ",Table1[[#This Row],[DATE SAMPLE DELIVERY]]))</f>
        <v/>
      </c>
      <c r="B1738" s="202" t="str">
        <f>IF(Table1[[#This Row],[LIBRARY ID]]="","",CONCATENATE('Sample information'!B$16,"-",Table1[[#This Row],[LIBRARY ID]]))</f>
        <v/>
      </c>
      <c r="C1738" s="194"/>
      <c r="D1738" s="194"/>
      <c r="E1738" s="194"/>
      <c r="F1738" s="204" t="s">
        <v>547</v>
      </c>
      <c r="G1738" s="194"/>
      <c r="H1738" s="194"/>
      <c r="I1738" s="194"/>
      <c r="J1738" s="194"/>
      <c r="K1738" s="194"/>
      <c r="L1738" s="202" t="str">
        <f>IF(Table1[[#This Row],[INDEX CATEGORY]]="",CONCATENATE("Custom (",Table1[[#This Row],[CUSTOM INDEX]],")"),IF(Table1[[#This Row],[INDEX CATEGORY]]="No index","Custom (None)",INDEX(Index!$C$3:$X$230,MATCH(Table1[[#This Row],[INDEX NUMBER]],Index!$B$3:$B$230,0),MATCH(Table1[[#This Row],[INDEX CATEGORY]],Index!$C$2:$X$2,0))))</f>
        <v>Custom ()</v>
      </c>
      <c r="M1738" s="205"/>
      <c r="N1738" s="206" t="s">
        <v>5</v>
      </c>
      <c r="O1738" s="205" t="s">
        <v>122</v>
      </c>
      <c r="P1738" s="210" t="str">
        <f>IF(Table1[[#This Row],[LIBRARY ID]]="","",Table1[[#This Row],[VOLUME]])</f>
        <v/>
      </c>
      <c r="Q1738" s="210" t="str">
        <f>IF(Table1[[#This Row],[LIBRARY ID]]="","",Table1[[#This Row],[CONCENTRATION]]*Table1[[#This Row],[VOLUME]])</f>
        <v/>
      </c>
      <c r="R1738" s="196" t="s">
        <v>986</v>
      </c>
      <c r="S1738" s="207" t="str">
        <f>IF(Table1[[#This Row],[LIBRARY ID]]="","",CONCATENATE('Sample information'!$B$16,"_",Table1[[#This Row],[PLATE]],"_org_",Table1[[#This Row],[DATE SAMPLE DELIVERY]]))</f>
        <v/>
      </c>
      <c r="T1738" s="121" t="str">
        <f>IF(Table1[[#This Row],[DATE SAMPLE DELIVERY]]="","",(CONCATENATE(20,LEFT(Table1[[#This Row],[DATE SAMPLE DELIVERY]],2),"-",(MID(Table1[[#This Row],[DATE SAMPLE DELIVERY]],3,2)),"-",(RIGHT(Table1[[#This Row],[DATE SAMPLE DELIVERY]],2)))))</f>
        <v/>
      </c>
      <c r="U1738" s="122" t="str">
        <f>IF(Table1[[#This Row],[LIBRARY ID]]="","",IF('Sample information'!$B$22="","RML",'Sample information'!$B$22))</f>
        <v/>
      </c>
      <c r="V1738" s="121" t="s">
        <v>280</v>
      </c>
      <c r="W1738" s="195"/>
      <c r="X1738" s="195"/>
      <c r="Y1738" s="197"/>
      <c r="Z1738" s="197"/>
      <c r="AA1738" s="198"/>
      <c r="AB1738" s="197"/>
      <c r="AC1738" s="199"/>
      <c r="AD1738" s="200"/>
      <c r="AE1738" s="201"/>
      <c r="AF1738" s="195"/>
      <c r="AG1738" s="121"/>
      <c r="AH1738" s="121"/>
      <c r="AI1738" s="121"/>
      <c r="AJ1738" s="121"/>
      <c r="AK1738" s="121"/>
      <c r="AL1738" s="121"/>
      <c r="AM1738" s="121"/>
      <c r="AN1738" s="121"/>
      <c r="AO1738" s="121"/>
      <c r="AP1738" s="121"/>
      <c r="AQ1738" s="121"/>
      <c r="AR1738" s="121"/>
      <c r="AS1738" s="121"/>
      <c r="AT1738" s="121"/>
      <c r="AU1738" s="121"/>
      <c r="AV1738" s="121"/>
      <c r="AW1738" s="121"/>
      <c r="AX1738" s="121"/>
      <c r="AY1738" s="121"/>
      <c r="AZ1738" s="121"/>
      <c r="BA1738" s="121"/>
      <c r="BB1738" s="121"/>
      <c r="BC1738" s="121"/>
      <c r="BD1738" s="121"/>
      <c r="BE1738" s="121"/>
    </row>
    <row r="1739" spans="1:57" s="122" customFormat="1" ht="15">
      <c r="A1739" s="202" t="str">
        <f>IF(Table1[[#This Row],[LIBRARY ID]]="","",CONCATENATE('Sample information'!B$16," #1"," ",Table1[[#This Row],[DATE SAMPLE DELIVERY]]))</f>
        <v/>
      </c>
      <c r="B1739" s="202" t="str">
        <f>IF(Table1[[#This Row],[LIBRARY ID]]="","",CONCATENATE('Sample information'!B$16,"-",Table1[[#This Row],[LIBRARY ID]]))</f>
        <v/>
      </c>
      <c r="C1739" s="194"/>
      <c r="D1739" s="194"/>
      <c r="E1739" s="194"/>
      <c r="F1739" s="204" t="s">
        <v>547</v>
      </c>
      <c r="G1739" s="194"/>
      <c r="H1739" s="194"/>
      <c r="I1739" s="194"/>
      <c r="J1739" s="194"/>
      <c r="K1739" s="194"/>
      <c r="L1739" s="202" t="str">
        <f>IF(Table1[[#This Row],[INDEX CATEGORY]]="",CONCATENATE("Custom (",Table1[[#This Row],[CUSTOM INDEX]],")"),IF(Table1[[#This Row],[INDEX CATEGORY]]="No index","Custom (None)",INDEX(Index!$C$3:$X$230,MATCH(Table1[[#This Row],[INDEX NUMBER]],Index!$B$3:$B$230,0),MATCH(Table1[[#This Row],[INDEX CATEGORY]],Index!$C$2:$X$2,0))))</f>
        <v>Custom ()</v>
      </c>
      <c r="M1739" s="205"/>
      <c r="N1739" s="206" t="s">
        <v>5</v>
      </c>
      <c r="O1739" s="205" t="s">
        <v>27</v>
      </c>
      <c r="P1739" s="210" t="str">
        <f>IF(Table1[[#This Row],[LIBRARY ID]]="","",Table1[[#This Row],[VOLUME]])</f>
        <v/>
      </c>
      <c r="Q1739" s="210" t="str">
        <f>IF(Table1[[#This Row],[LIBRARY ID]]="","",Table1[[#This Row],[CONCENTRATION]]*Table1[[#This Row],[VOLUME]])</f>
        <v/>
      </c>
      <c r="R1739" s="196" t="s">
        <v>987</v>
      </c>
      <c r="S1739" s="207" t="str">
        <f>IF(Table1[[#This Row],[LIBRARY ID]]="","",CONCATENATE('Sample information'!$B$16,"_",Table1[[#This Row],[PLATE]],"_org_",Table1[[#This Row],[DATE SAMPLE DELIVERY]]))</f>
        <v/>
      </c>
      <c r="T1739" s="121" t="str">
        <f>IF(Table1[[#This Row],[DATE SAMPLE DELIVERY]]="","",(CONCATENATE(20,LEFT(Table1[[#This Row],[DATE SAMPLE DELIVERY]],2),"-",(MID(Table1[[#This Row],[DATE SAMPLE DELIVERY]],3,2)),"-",(RIGHT(Table1[[#This Row],[DATE SAMPLE DELIVERY]],2)))))</f>
        <v/>
      </c>
      <c r="U1739" s="122" t="str">
        <f>IF(Table1[[#This Row],[LIBRARY ID]]="","",IF('Sample information'!$B$22="","RML",'Sample information'!$B$22))</f>
        <v/>
      </c>
      <c r="V1739" s="121" t="s">
        <v>280</v>
      </c>
      <c r="W1739" s="195"/>
      <c r="X1739" s="195"/>
      <c r="Y1739" s="197"/>
      <c r="Z1739" s="197"/>
      <c r="AA1739" s="198"/>
      <c r="AB1739" s="197"/>
      <c r="AC1739" s="199"/>
      <c r="AD1739" s="200"/>
      <c r="AE1739" s="201"/>
      <c r="AF1739" s="195"/>
      <c r="AG1739" s="121"/>
      <c r="AH1739" s="121"/>
      <c r="AI1739" s="121"/>
      <c r="AJ1739" s="121"/>
      <c r="AK1739" s="121"/>
      <c r="AL1739" s="121"/>
      <c r="AM1739" s="121"/>
      <c r="AN1739" s="121"/>
      <c r="AO1739" s="121"/>
      <c r="AP1739" s="121"/>
      <c r="AQ1739" s="121"/>
      <c r="AR1739" s="121"/>
      <c r="AS1739" s="121"/>
      <c r="AT1739" s="121"/>
      <c r="AU1739" s="121"/>
      <c r="AV1739" s="121"/>
      <c r="AW1739" s="121"/>
      <c r="AX1739" s="121"/>
      <c r="AY1739" s="121"/>
      <c r="AZ1739" s="121"/>
      <c r="BA1739" s="121"/>
      <c r="BB1739" s="121"/>
      <c r="BC1739" s="121"/>
      <c r="BD1739" s="121"/>
      <c r="BE1739" s="121"/>
    </row>
    <row r="1740" spans="1:57" s="122" customFormat="1" ht="15">
      <c r="A1740" s="202" t="str">
        <f>IF(Table1[[#This Row],[LIBRARY ID]]="","",CONCATENATE('Sample information'!B$16," #1"," ",Table1[[#This Row],[DATE SAMPLE DELIVERY]]))</f>
        <v/>
      </c>
      <c r="B1740" s="202" t="str">
        <f>IF(Table1[[#This Row],[LIBRARY ID]]="","",CONCATENATE('Sample information'!B$16,"-",Table1[[#This Row],[LIBRARY ID]]))</f>
        <v/>
      </c>
      <c r="C1740" s="194"/>
      <c r="D1740" s="194"/>
      <c r="E1740" s="194"/>
      <c r="F1740" s="204" t="s">
        <v>547</v>
      </c>
      <c r="G1740" s="194"/>
      <c r="H1740" s="194"/>
      <c r="I1740" s="194"/>
      <c r="J1740" s="194"/>
      <c r="K1740" s="194"/>
      <c r="L1740" s="202" t="str">
        <f>IF(Table1[[#This Row],[INDEX CATEGORY]]="",CONCATENATE("Custom (",Table1[[#This Row],[CUSTOM INDEX]],")"),IF(Table1[[#This Row],[INDEX CATEGORY]]="No index","Custom (None)",INDEX(Index!$C$3:$X$230,MATCH(Table1[[#This Row],[INDEX NUMBER]],Index!$B$3:$B$230,0),MATCH(Table1[[#This Row],[INDEX CATEGORY]],Index!$C$2:$X$2,0))))</f>
        <v>Custom ()</v>
      </c>
      <c r="M1740" s="205"/>
      <c r="N1740" s="206" t="s">
        <v>5</v>
      </c>
      <c r="O1740" s="205" t="s">
        <v>28</v>
      </c>
      <c r="P1740" s="210" t="str">
        <f>IF(Table1[[#This Row],[LIBRARY ID]]="","",Table1[[#This Row],[VOLUME]])</f>
        <v/>
      </c>
      <c r="Q1740" s="210" t="str">
        <f>IF(Table1[[#This Row],[LIBRARY ID]]="","",Table1[[#This Row],[CONCENTRATION]]*Table1[[#This Row],[VOLUME]])</f>
        <v/>
      </c>
      <c r="R1740" s="196" t="s">
        <v>987</v>
      </c>
      <c r="S1740" s="207" t="str">
        <f>IF(Table1[[#This Row],[LIBRARY ID]]="","",CONCATENATE('Sample information'!$B$16,"_",Table1[[#This Row],[PLATE]],"_org_",Table1[[#This Row],[DATE SAMPLE DELIVERY]]))</f>
        <v/>
      </c>
      <c r="T1740" s="121" t="str">
        <f>IF(Table1[[#This Row],[DATE SAMPLE DELIVERY]]="","",(CONCATENATE(20,LEFT(Table1[[#This Row],[DATE SAMPLE DELIVERY]],2),"-",(MID(Table1[[#This Row],[DATE SAMPLE DELIVERY]],3,2)),"-",(RIGHT(Table1[[#This Row],[DATE SAMPLE DELIVERY]],2)))))</f>
        <v/>
      </c>
      <c r="U1740" s="122" t="str">
        <f>IF(Table1[[#This Row],[LIBRARY ID]]="","",IF('Sample information'!$B$22="","RML",'Sample information'!$B$22))</f>
        <v/>
      </c>
      <c r="V1740" s="121" t="s">
        <v>280</v>
      </c>
      <c r="W1740" s="195"/>
      <c r="X1740" s="195"/>
      <c r="Y1740" s="197"/>
      <c r="Z1740" s="197"/>
      <c r="AA1740" s="198"/>
      <c r="AB1740" s="197"/>
      <c r="AC1740" s="199"/>
      <c r="AD1740" s="200"/>
      <c r="AE1740" s="201"/>
      <c r="AF1740" s="195"/>
      <c r="AG1740" s="121"/>
      <c r="AH1740" s="121"/>
      <c r="AI1740" s="121"/>
      <c r="AJ1740" s="121"/>
      <c r="AK1740" s="121"/>
      <c r="AL1740" s="121"/>
      <c r="AM1740" s="121"/>
      <c r="AN1740" s="121"/>
      <c r="AO1740" s="121"/>
      <c r="AP1740" s="121"/>
      <c r="AQ1740" s="121"/>
      <c r="AR1740" s="121"/>
      <c r="AS1740" s="121"/>
      <c r="AT1740" s="121"/>
      <c r="AU1740" s="121"/>
      <c r="AV1740" s="121"/>
      <c r="AW1740" s="121"/>
      <c r="AX1740" s="121"/>
      <c r="AY1740" s="121"/>
      <c r="AZ1740" s="121"/>
      <c r="BA1740" s="121"/>
      <c r="BB1740" s="121"/>
      <c r="BC1740" s="121"/>
      <c r="BD1740" s="121"/>
      <c r="BE1740" s="121"/>
    </row>
    <row r="1741" spans="1:57" s="122" customFormat="1" ht="15">
      <c r="A1741" s="202" t="str">
        <f>IF(Table1[[#This Row],[LIBRARY ID]]="","",CONCATENATE('Sample information'!B$16," #1"," ",Table1[[#This Row],[DATE SAMPLE DELIVERY]]))</f>
        <v/>
      </c>
      <c r="B1741" s="202" t="str">
        <f>IF(Table1[[#This Row],[LIBRARY ID]]="","",CONCATENATE('Sample information'!B$16,"-",Table1[[#This Row],[LIBRARY ID]]))</f>
        <v/>
      </c>
      <c r="C1741" s="194"/>
      <c r="D1741" s="194"/>
      <c r="E1741" s="194"/>
      <c r="F1741" s="204" t="s">
        <v>547</v>
      </c>
      <c r="G1741" s="194"/>
      <c r="H1741" s="194"/>
      <c r="I1741" s="194"/>
      <c r="J1741" s="194"/>
      <c r="K1741" s="194"/>
      <c r="L1741" s="202" t="str">
        <f>IF(Table1[[#This Row],[INDEX CATEGORY]]="",CONCATENATE("Custom (",Table1[[#This Row],[CUSTOM INDEX]],")"),IF(Table1[[#This Row],[INDEX CATEGORY]]="No index","Custom (None)",INDEX(Index!$C$3:$X$230,MATCH(Table1[[#This Row],[INDEX NUMBER]],Index!$B$3:$B$230,0),MATCH(Table1[[#This Row],[INDEX CATEGORY]],Index!$C$2:$X$2,0))))</f>
        <v>Custom ()</v>
      </c>
      <c r="M1741" s="205"/>
      <c r="N1741" s="206" t="s">
        <v>5</v>
      </c>
      <c r="O1741" s="205" t="s">
        <v>29</v>
      </c>
      <c r="P1741" s="210" t="str">
        <f>IF(Table1[[#This Row],[LIBRARY ID]]="","",Table1[[#This Row],[VOLUME]])</f>
        <v/>
      </c>
      <c r="Q1741" s="210" t="str">
        <f>IF(Table1[[#This Row],[LIBRARY ID]]="","",Table1[[#This Row],[CONCENTRATION]]*Table1[[#This Row],[VOLUME]])</f>
        <v/>
      </c>
      <c r="R1741" s="196" t="s">
        <v>987</v>
      </c>
      <c r="S1741" s="207" t="str">
        <f>IF(Table1[[#This Row],[LIBRARY ID]]="","",CONCATENATE('Sample information'!$B$16,"_",Table1[[#This Row],[PLATE]],"_org_",Table1[[#This Row],[DATE SAMPLE DELIVERY]]))</f>
        <v/>
      </c>
      <c r="T1741" s="121" t="str">
        <f>IF(Table1[[#This Row],[DATE SAMPLE DELIVERY]]="","",(CONCATENATE(20,LEFT(Table1[[#This Row],[DATE SAMPLE DELIVERY]],2),"-",(MID(Table1[[#This Row],[DATE SAMPLE DELIVERY]],3,2)),"-",(RIGHT(Table1[[#This Row],[DATE SAMPLE DELIVERY]],2)))))</f>
        <v/>
      </c>
      <c r="U1741" s="122" t="str">
        <f>IF(Table1[[#This Row],[LIBRARY ID]]="","",IF('Sample information'!$B$22="","RML",'Sample information'!$B$22))</f>
        <v/>
      </c>
      <c r="V1741" s="121" t="s">
        <v>280</v>
      </c>
      <c r="W1741" s="195"/>
      <c r="X1741" s="195"/>
      <c r="Y1741" s="197"/>
      <c r="Z1741" s="197"/>
      <c r="AA1741" s="198"/>
      <c r="AB1741" s="197"/>
      <c r="AC1741" s="199"/>
      <c r="AD1741" s="200"/>
      <c r="AE1741" s="201"/>
      <c r="AF1741" s="195"/>
      <c r="AG1741" s="121"/>
      <c r="AH1741" s="121"/>
      <c r="AI1741" s="121"/>
      <c r="AJ1741" s="121"/>
      <c r="AK1741" s="121"/>
      <c r="AL1741" s="121"/>
      <c r="AM1741" s="121"/>
      <c r="AN1741" s="121"/>
      <c r="AO1741" s="121"/>
      <c r="AP1741" s="121"/>
      <c r="AQ1741" s="121"/>
      <c r="AR1741" s="121"/>
      <c r="AS1741" s="121"/>
      <c r="AT1741" s="121"/>
      <c r="AU1741" s="121"/>
      <c r="AV1741" s="121"/>
      <c r="AW1741" s="121"/>
      <c r="AX1741" s="121"/>
      <c r="AY1741" s="121"/>
      <c r="AZ1741" s="121"/>
      <c r="BA1741" s="121"/>
      <c r="BB1741" s="121"/>
      <c r="BC1741" s="121"/>
      <c r="BD1741" s="121"/>
      <c r="BE1741" s="121"/>
    </row>
    <row r="1742" spans="1:57" s="122" customFormat="1" ht="15">
      <c r="A1742" s="202" t="str">
        <f>IF(Table1[[#This Row],[LIBRARY ID]]="","",CONCATENATE('Sample information'!B$16," #1"," ",Table1[[#This Row],[DATE SAMPLE DELIVERY]]))</f>
        <v/>
      </c>
      <c r="B1742" s="202" t="str">
        <f>IF(Table1[[#This Row],[LIBRARY ID]]="","",CONCATENATE('Sample information'!B$16,"-",Table1[[#This Row],[LIBRARY ID]]))</f>
        <v/>
      </c>
      <c r="C1742" s="194"/>
      <c r="D1742" s="194"/>
      <c r="E1742" s="194"/>
      <c r="F1742" s="204" t="s">
        <v>547</v>
      </c>
      <c r="G1742" s="194"/>
      <c r="H1742" s="194"/>
      <c r="I1742" s="194"/>
      <c r="J1742" s="194"/>
      <c r="K1742" s="194"/>
      <c r="L1742" s="202" t="str">
        <f>IF(Table1[[#This Row],[INDEX CATEGORY]]="",CONCATENATE("Custom (",Table1[[#This Row],[CUSTOM INDEX]],")"),IF(Table1[[#This Row],[INDEX CATEGORY]]="No index","Custom (None)",INDEX(Index!$C$3:$X$230,MATCH(Table1[[#This Row],[INDEX NUMBER]],Index!$B$3:$B$230,0),MATCH(Table1[[#This Row],[INDEX CATEGORY]],Index!$C$2:$X$2,0))))</f>
        <v>Custom ()</v>
      </c>
      <c r="M1742" s="205"/>
      <c r="N1742" s="206" t="s">
        <v>5</v>
      </c>
      <c r="O1742" s="205" t="s">
        <v>30</v>
      </c>
      <c r="P1742" s="210" t="str">
        <f>IF(Table1[[#This Row],[LIBRARY ID]]="","",Table1[[#This Row],[VOLUME]])</f>
        <v/>
      </c>
      <c r="Q1742" s="210" t="str">
        <f>IF(Table1[[#This Row],[LIBRARY ID]]="","",Table1[[#This Row],[CONCENTRATION]]*Table1[[#This Row],[VOLUME]])</f>
        <v/>
      </c>
      <c r="R1742" s="196" t="s">
        <v>987</v>
      </c>
      <c r="S1742" s="207" t="str">
        <f>IF(Table1[[#This Row],[LIBRARY ID]]="","",CONCATENATE('Sample information'!$B$16,"_",Table1[[#This Row],[PLATE]],"_org_",Table1[[#This Row],[DATE SAMPLE DELIVERY]]))</f>
        <v/>
      </c>
      <c r="T1742" s="121" t="str">
        <f>IF(Table1[[#This Row],[DATE SAMPLE DELIVERY]]="","",(CONCATENATE(20,LEFT(Table1[[#This Row],[DATE SAMPLE DELIVERY]],2),"-",(MID(Table1[[#This Row],[DATE SAMPLE DELIVERY]],3,2)),"-",(RIGHT(Table1[[#This Row],[DATE SAMPLE DELIVERY]],2)))))</f>
        <v/>
      </c>
      <c r="U1742" s="122" t="str">
        <f>IF(Table1[[#This Row],[LIBRARY ID]]="","",IF('Sample information'!$B$22="","RML",'Sample information'!$B$22))</f>
        <v/>
      </c>
      <c r="V1742" s="121" t="s">
        <v>280</v>
      </c>
      <c r="W1742" s="195"/>
      <c r="X1742" s="195"/>
      <c r="Y1742" s="197"/>
      <c r="Z1742" s="197"/>
      <c r="AA1742" s="198"/>
      <c r="AB1742" s="197"/>
      <c r="AC1742" s="199"/>
      <c r="AD1742" s="200"/>
      <c r="AE1742" s="201"/>
      <c r="AF1742" s="195"/>
      <c r="AG1742" s="121"/>
      <c r="AH1742" s="121"/>
      <c r="AI1742" s="121"/>
      <c r="AJ1742" s="121"/>
      <c r="AK1742" s="121"/>
      <c r="AL1742" s="121"/>
      <c r="AM1742" s="121"/>
      <c r="AN1742" s="121"/>
      <c r="AO1742" s="121"/>
      <c r="AP1742" s="121"/>
      <c r="AQ1742" s="121"/>
      <c r="AR1742" s="121"/>
      <c r="AS1742" s="121"/>
      <c r="AT1742" s="121"/>
      <c r="AU1742" s="121"/>
      <c r="AV1742" s="121"/>
      <c r="AW1742" s="121"/>
      <c r="AX1742" s="121"/>
      <c r="AY1742" s="121"/>
      <c r="AZ1742" s="121"/>
      <c r="BA1742" s="121"/>
      <c r="BB1742" s="121"/>
      <c r="BC1742" s="121"/>
      <c r="BD1742" s="121"/>
      <c r="BE1742" s="121"/>
    </row>
    <row r="1743" spans="1:57" s="122" customFormat="1" ht="15">
      <c r="A1743" s="202" t="str">
        <f>IF(Table1[[#This Row],[LIBRARY ID]]="","",CONCATENATE('Sample information'!B$16," #1"," ",Table1[[#This Row],[DATE SAMPLE DELIVERY]]))</f>
        <v/>
      </c>
      <c r="B1743" s="202" t="str">
        <f>IF(Table1[[#This Row],[LIBRARY ID]]="","",CONCATENATE('Sample information'!B$16,"-",Table1[[#This Row],[LIBRARY ID]]))</f>
        <v/>
      </c>
      <c r="C1743" s="194"/>
      <c r="D1743" s="194"/>
      <c r="E1743" s="194"/>
      <c r="F1743" s="204" t="s">
        <v>547</v>
      </c>
      <c r="G1743" s="194"/>
      <c r="H1743" s="194"/>
      <c r="I1743" s="194"/>
      <c r="J1743" s="194"/>
      <c r="K1743" s="194"/>
      <c r="L1743" s="202" t="str">
        <f>IF(Table1[[#This Row],[INDEX CATEGORY]]="",CONCATENATE("Custom (",Table1[[#This Row],[CUSTOM INDEX]],")"),IF(Table1[[#This Row],[INDEX CATEGORY]]="No index","Custom (None)",INDEX(Index!$C$3:$X$230,MATCH(Table1[[#This Row],[INDEX NUMBER]],Index!$B$3:$B$230,0),MATCH(Table1[[#This Row],[INDEX CATEGORY]],Index!$C$2:$X$2,0))))</f>
        <v>Custom ()</v>
      </c>
      <c r="M1743" s="205"/>
      <c r="N1743" s="206" t="s">
        <v>5</v>
      </c>
      <c r="O1743" s="205" t="s">
        <v>31</v>
      </c>
      <c r="P1743" s="210" t="str">
        <f>IF(Table1[[#This Row],[LIBRARY ID]]="","",Table1[[#This Row],[VOLUME]])</f>
        <v/>
      </c>
      <c r="Q1743" s="210" t="str">
        <f>IF(Table1[[#This Row],[LIBRARY ID]]="","",Table1[[#This Row],[CONCENTRATION]]*Table1[[#This Row],[VOLUME]])</f>
        <v/>
      </c>
      <c r="R1743" s="196" t="s">
        <v>987</v>
      </c>
      <c r="S1743" s="207" t="str">
        <f>IF(Table1[[#This Row],[LIBRARY ID]]="","",CONCATENATE('Sample information'!$B$16,"_",Table1[[#This Row],[PLATE]],"_org_",Table1[[#This Row],[DATE SAMPLE DELIVERY]]))</f>
        <v/>
      </c>
      <c r="T1743" s="121" t="str">
        <f>IF(Table1[[#This Row],[DATE SAMPLE DELIVERY]]="","",(CONCATENATE(20,LEFT(Table1[[#This Row],[DATE SAMPLE DELIVERY]],2),"-",(MID(Table1[[#This Row],[DATE SAMPLE DELIVERY]],3,2)),"-",(RIGHT(Table1[[#This Row],[DATE SAMPLE DELIVERY]],2)))))</f>
        <v/>
      </c>
      <c r="U1743" s="122" t="str">
        <f>IF(Table1[[#This Row],[LIBRARY ID]]="","",IF('Sample information'!$B$22="","RML",'Sample information'!$B$22))</f>
        <v/>
      </c>
      <c r="V1743" s="121" t="s">
        <v>280</v>
      </c>
      <c r="W1743" s="195"/>
      <c r="X1743" s="195"/>
      <c r="Y1743" s="197"/>
      <c r="Z1743" s="197"/>
      <c r="AA1743" s="198"/>
      <c r="AB1743" s="197"/>
      <c r="AC1743" s="199"/>
      <c r="AD1743" s="200"/>
      <c r="AE1743" s="201"/>
      <c r="AF1743" s="195"/>
      <c r="AG1743" s="121"/>
      <c r="AH1743" s="121"/>
      <c r="AI1743" s="121"/>
      <c r="AJ1743" s="121"/>
      <c r="AK1743" s="121"/>
      <c r="AL1743" s="121"/>
      <c r="AM1743" s="121"/>
      <c r="AN1743" s="121"/>
      <c r="AO1743" s="121"/>
      <c r="AP1743" s="121"/>
      <c r="AQ1743" s="121"/>
      <c r="AR1743" s="121"/>
      <c r="AS1743" s="121"/>
      <c r="AT1743" s="121"/>
      <c r="AU1743" s="121"/>
      <c r="AV1743" s="121"/>
      <c r="AW1743" s="121"/>
      <c r="AX1743" s="121"/>
      <c r="AY1743" s="121"/>
      <c r="AZ1743" s="121"/>
      <c r="BA1743" s="121"/>
      <c r="BB1743" s="121"/>
      <c r="BC1743" s="121"/>
      <c r="BD1743" s="121"/>
      <c r="BE1743" s="121"/>
    </row>
    <row r="1744" spans="1:57" s="122" customFormat="1" ht="15">
      <c r="A1744" s="202" t="str">
        <f>IF(Table1[[#This Row],[LIBRARY ID]]="","",CONCATENATE('Sample information'!B$16," #1"," ",Table1[[#This Row],[DATE SAMPLE DELIVERY]]))</f>
        <v/>
      </c>
      <c r="B1744" s="202" t="str">
        <f>IF(Table1[[#This Row],[LIBRARY ID]]="","",CONCATENATE('Sample information'!B$16,"-",Table1[[#This Row],[LIBRARY ID]]))</f>
        <v/>
      </c>
      <c r="C1744" s="194"/>
      <c r="D1744" s="194"/>
      <c r="E1744" s="194"/>
      <c r="F1744" s="204" t="s">
        <v>547</v>
      </c>
      <c r="G1744" s="194"/>
      <c r="H1744" s="194"/>
      <c r="I1744" s="194"/>
      <c r="J1744" s="194"/>
      <c r="K1744" s="194"/>
      <c r="L1744" s="202" t="str">
        <f>IF(Table1[[#This Row],[INDEX CATEGORY]]="",CONCATENATE("Custom (",Table1[[#This Row],[CUSTOM INDEX]],")"),IF(Table1[[#This Row],[INDEX CATEGORY]]="No index","Custom (None)",INDEX(Index!$C$3:$X$230,MATCH(Table1[[#This Row],[INDEX NUMBER]],Index!$B$3:$B$230,0),MATCH(Table1[[#This Row],[INDEX CATEGORY]],Index!$C$2:$X$2,0))))</f>
        <v>Custom ()</v>
      </c>
      <c r="M1744" s="205"/>
      <c r="N1744" s="206" t="s">
        <v>5</v>
      </c>
      <c r="O1744" s="205" t="s">
        <v>32</v>
      </c>
      <c r="P1744" s="210" t="str">
        <f>IF(Table1[[#This Row],[LIBRARY ID]]="","",Table1[[#This Row],[VOLUME]])</f>
        <v/>
      </c>
      <c r="Q1744" s="210" t="str">
        <f>IF(Table1[[#This Row],[LIBRARY ID]]="","",Table1[[#This Row],[CONCENTRATION]]*Table1[[#This Row],[VOLUME]])</f>
        <v/>
      </c>
      <c r="R1744" s="196" t="s">
        <v>987</v>
      </c>
      <c r="S1744" s="207" t="str">
        <f>IF(Table1[[#This Row],[LIBRARY ID]]="","",CONCATENATE('Sample information'!$B$16,"_",Table1[[#This Row],[PLATE]],"_org_",Table1[[#This Row],[DATE SAMPLE DELIVERY]]))</f>
        <v/>
      </c>
      <c r="T1744" s="121" t="str">
        <f>IF(Table1[[#This Row],[DATE SAMPLE DELIVERY]]="","",(CONCATENATE(20,LEFT(Table1[[#This Row],[DATE SAMPLE DELIVERY]],2),"-",(MID(Table1[[#This Row],[DATE SAMPLE DELIVERY]],3,2)),"-",(RIGHT(Table1[[#This Row],[DATE SAMPLE DELIVERY]],2)))))</f>
        <v/>
      </c>
      <c r="U1744" s="122" t="str">
        <f>IF(Table1[[#This Row],[LIBRARY ID]]="","",IF('Sample information'!$B$22="","RML",'Sample information'!$B$22))</f>
        <v/>
      </c>
      <c r="V1744" s="121" t="s">
        <v>280</v>
      </c>
      <c r="W1744" s="195"/>
      <c r="X1744" s="195"/>
      <c r="Y1744" s="197"/>
      <c r="Z1744" s="197"/>
      <c r="AA1744" s="198"/>
      <c r="AB1744" s="197"/>
      <c r="AC1744" s="199"/>
      <c r="AD1744" s="200"/>
      <c r="AE1744" s="201"/>
      <c r="AF1744" s="195"/>
      <c r="AG1744" s="121"/>
      <c r="AH1744" s="121"/>
      <c r="AI1744" s="121"/>
      <c r="AJ1744" s="121"/>
      <c r="AK1744" s="121"/>
      <c r="AL1744" s="121"/>
      <c r="AM1744" s="121"/>
      <c r="AN1744" s="121"/>
      <c r="AO1744" s="121"/>
      <c r="AP1744" s="121"/>
      <c r="AQ1744" s="121"/>
      <c r="AR1744" s="121"/>
      <c r="AS1744" s="121"/>
      <c r="AT1744" s="121"/>
      <c r="AU1744" s="121"/>
      <c r="AV1744" s="121"/>
      <c r="AW1744" s="121"/>
      <c r="AX1744" s="121"/>
      <c r="AY1744" s="121"/>
      <c r="AZ1744" s="121"/>
      <c r="BA1744" s="121"/>
      <c r="BB1744" s="121"/>
      <c r="BC1744" s="121"/>
      <c r="BD1744" s="121"/>
      <c r="BE1744" s="121"/>
    </row>
    <row r="1745" spans="1:57" s="122" customFormat="1" ht="15">
      <c r="A1745" s="202" t="str">
        <f>IF(Table1[[#This Row],[LIBRARY ID]]="","",CONCATENATE('Sample information'!B$16," #1"," ",Table1[[#This Row],[DATE SAMPLE DELIVERY]]))</f>
        <v/>
      </c>
      <c r="B1745" s="202" t="str">
        <f>IF(Table1[[#This Row],[LIBRARY ID]]="","",CONCATENATE('Sample information'!B$16,"-",Table1[[#This Row],[LIBRARY ID]]))</f>
        <v/>
      </c>
      <c r="C1745" s="194"/>
      <c r="D1745" s="194"/>
      <c r="E1745" s="194"/>
      <c r="F1745" s="204" t="s">
        <v>547</v>
      </c>
      <c r="G1745" s="194"/>
      <c r="H1745" s="194"/>
      <c r="I1745" s="194"/>
      <c r="J1745" s="194"/>
      <c r="K1745" s="194"/>
      <c r="L1745" s="202" t="str">
        <f>IF(Table1[[#This Row],[INDEX CATEGORY]]="",CONCATENATE("Custom (",Table1[[#This Row],[CUSTOM INDEX]],")"),IF(Table1[[#This Row],[INDEX CATEGORY]]="No index","Custom (None)",INDEX(Index!$C$3:$X$230,MATCH(Table1[[#This Row],[INDEX NUMBER]],Index!$B$3:$B$230,0),MATCH(Table1[[#This Row],[INDEX CATEGORY]],Index!$C$2:$X$2,0))))</f>
        <v>Custom ()</v>
      </c>
      <c r="M1745" s="205"/>
      <c r="N1745" s="206" t="s">
        <v>5</v>
      </c>
      <c r="O1745" s="205" t="s">
        <v>33</v>
      </c>
      <c r="P1745" s="210" t="str">
        <f>IF(Table1[[#This Row],[LIBRARY ID]]="","",Table1[[#This Row],[VOLUME]])</f>
        <v/>
      </c>
      <c r="Q1745" s="210" t="str">
        <f>IF(Table1[[#This Row],[LIBRARY ID]]="","",Table1[[#This Row],[CONCENTRATION]]*Table1[[#This Row],[VOLUME]])</f>
        <v/>
      </c>
      <c r="R1745" s="196" t="s">
        <v>987</v>
      </c>
      <c r="S1745" s="207" t="str">
        <f>IF(Table1[[#This Row],[LIBRARY ID]]="","",CONCATENATE('Sample information'!$B$16,"_",Table1[[#This Row],[PLATE]],"_org_",Table1[[#This Row],[DATE SAMPLE DELIVERY]]))</f>
        <v/>
      </c>
      <c r="T1745" s="121" t="str">
        <f>IF(Table1[[#This Row],[DATE SAMPLE DELIVERY]]="","",(CONCATENATE(20,LEFT(Table1[[#This Row],[DATE SAMPLE DELIVERY]],2),"-",(MID(Table1[[#This Row],[DATE SAMPLE DELIVERY]],3,2)),"-",(RIGHT(Table1[[#This Row],[DATE SAMPLE DELIVERY]],2)))))</f>
        <v/>
      </c>
      <c r="U1745" s="122" t="str">
        <f>IF(Table1[[#This Row],[LIBRARY ID]]="","",IF('Sample information'!$B$22="","RML",'Sample information'!$B$22))</f>
        <v/>
      </c>
      <c r="V1745" s="121" t="s">
        <v>280</v>
      </c>
      <c r="W1745" s="195"/>
      <c r="X1745" s="195"/>
      <c r="Y1745" s="197"/>
      <c r="Z1745" s="197"/>
      <c r="AA1745" s="198"/>
      <c r="AB1745" s="197"/>
      <c r="AC1745" s="199"/>
      <c r="AD1745" s="200"/>
      <c r="AE1745" s="201"/>
      <c r="AF1745" s="195"/>
      <c r="AG1745" s="121"/>
      <c r="AH1745" s="121"/>
      <c r="AI1745" s="121"/>
      <c r="AJ1745" s="121"/>
      <c r="AK1745" s="121"/>
      <c r="AL1745" s="121"/>
      <c r="AM1745" s="121"/>
      <c r="AN1745" s="121"/>
      <c r="AO1745" s="121"/>
      <c r="AP1745" s="121"/>
      <c r="AQ1745" s="121"/>
      <c r="AR1745" s="121"/>
      <c r="AS1745" s="121"/>
      <c r="AT1745" s="121"/>
      <c r="AU1745" s="121"/>
      <c r="AV1745" s="121"/>
      <c r="AW1745" s="121"/>
      <c r="AX1745" s="121"/>
      <c r="AY1745" s="121"/>
      <c r="AZ1745" s="121"/>
      <c r="BA1745" s="121"/>
      <c r="BB1745" s="121"/>
      <c r="BC1745" s="121"/>
      <c r="BD1745" s="121"/>
      <c r="BE1745" s="121"/>
    </row>
    <row r="1746" spans="1:57" s="122" customFormat="1" ht="15">
      <c r="A1746" s="202" t="str">
        <f>IF(Table1[[#This Row],[LIBRARY ID]]="","",CONCATENATE('Sample information'!B$16," #1"," ",Table1[[#This Row],[DATE SAMPLE DELIVERY]]))</f>
        <v/>
      </c>
      <c r="B1746" s="202" t="str">
        <f>IF(Table1[[#This Row],[LIBRARY ID]]="","",CONCATENATE('Sample information'!B$16,"-",Table1[[#This Row],[LIBRARY ID]]))</f>
        <v/>
      </c>
      <c r="C1746" s="194"/>
      <c r="D1746" s="194"/>
      <c r="E1746" s="194"/>
      <c r="F1746" s="204" t="s">
        <v>547</v>
      </c>
      <c r="G1746" s="194"/>
      <c r="H1746" s="194"/>
      <c r="I1746" s="194"/>
      <c r="J1746" s="194"/>
      <c r="K1746" s="194"/>
      <c r="L1746" s="202" t="str">
        <f>IF(Table1[[#This Row],[INDEX CATEGORY]]="",CONCATENATE("Custom (",Table1[[#This Row],[CUSTOM INDEX]],")"),IF(Table1[[#This Row],[INDEX CATEGORY]]="No index","Custom (None)",INDEX(Index!$C$3:$X$230,MATCH(Table1[[#This Row],[INDEX NUMBER]],Index!$B$3:$B$230,0),MATCH(Table1[[#This Row],[INDEX CATEGORY]],Index!$C$2:$X$2,0))))</f>
        <v>Custom ()</v>
      </c>
      <c r="M1746" s="205"/>
      <c r="N1746" s="206" t="s">
        <v>5</v>
      </c>
      <c r="O1746" s="205" t="s">
        <v>34</v>
      </c>
      <c r="P1746" s="210" t="str">
        <f>IF(Table1[[#This Row],[LIBRARY ID]]="","",Table1[[#This Row],[VOLUME]])</f>
        <v/>
      </c>
      <c r="Q1746" s="210" t="str">
        <f>IF(Table1[[#This Row],[LIBRARY ID]]="","",Table1[[#This Row],[CONCENTRATION]]*Table1[[#This Row],[VOLUME]])</f>
        <v/>
      </c>
      <c r="R1746" s="196" t="s">
        <v>987</v>
      </c>
      <c r="S1746" s="207" t="str">
        <f>IF(Table1[[#This Row],[LIBRARY ID]]="","",CONCATENATE('Sample information'!$B$16,"_",Table1[[#This Row],[PLATE]],"_org_",Table1[[#This Row],[DATE SAMPLE DELIVERY]]))</f>
        <v/>
      </c>
      <c r="T1746" s="121" t="str">
        <f>IF(Table1[[#This Row],[DATE SAMPLE DELIVERY]]="","",(CONCATENATE(20,LEFT(Table1[[#This Row],[DATE SAMPLE DELIVERY]],2),"-",(MID(Table1[[#This Row],[DATE SAMPLE DELIVERY]],3,2)),"-",(RIGHT(Table1[[#This Row],[DATE SAMPLE DELIVERY]],2)))))</f>
        <v/>
      </c>
      <c r="U1746" s="122" t="str">
        <f>IF(Table1[[#This Row],[LIBRARY ID]]="","",IF('Sample information'!$B$22="","RML",'Sample information'!$B$22))</f>
        <v/>
      </c>
      <c r="V1746" s="121" t="s">
        <v>280</v>
      </c>
      <c r="W1746" s="195"/>
      <c r="X1746" s="195"/>
      <c r="Y1746" s="197"/>
      <c r="Z1746" s="197"/>
      <c r="AA1746" s="198"/>
      <c r="AB1746" s="197"/>
      <c r="AC1746" s="199"/>
      <c r="AD1746" s="200"/>
      <c r="AE1746" s="201"/>
      <c r="AF1746" s="195"/>
      <c r="AG1746" s="121"/>
      <c r="AH1746" s="121"/>
      <c r="AI1746" s="121"/>
      <c r="AJ1746" s="121"/>
      <c r="AK1746" s="121"/>
      <c r="AL1746" s="121"/>
      <c r="AM1746" s="121"/>
      <c r="AN1746" s="121"/>
      <c r="AO1746" s="121"/>
      <c r="AP1746" s="121"/>
      <c r="AQ1746" s="121"/>
      <c r="AR1746" s="121"/>
      <c r="AS1746" s="121"/>
      <c r="AT1746" s="121"/>
      <c r="AU1746" s="121"/>
      <c r="AV1746" s="121"/>
      <c r="AW1746" s="121"/>
      <c r="AX1746" s="121"/>
      <c r="AY1746" s="121"/>
      <c r="AZ1746" s="121"/>
      <c r="BA1746" s="121"/>
      <c r="BB1746" s="121"/>
      <c r="BC1746" s="121"/>
      <c r="BD1746" s="121"/>
      <c r="BE1746" s="121"/>
    </row>
    <row r="1747" spans="1:57" s="122" customFormat="1" ht="15">
      <c r="A1747" s="202" t="str">
        <f>IF(Table1[[#This Row],[LIBRARY ID]]="","",CONCATENATE('Sample information'!B$16," #1"," ",Table1[[#This Row],[DATE SAMPLE DELIVERY]]))</f>
        <v/>
      </c>
      <c r="B1747" s="202" t="str">
        <f>IF(Table1[[#This Row],[LIBRARY ID]]="","",CONCATENATE('Sample information'!B$16,"-",Table1[[#This Row],[LIBRARY ID]]))</f>
        <v/>
      </c>
      <c r="C1747" s="194"/>
      <c r="D1747" s="194"/>
      <c r="E1747" s="194"/>
      <c r="F1747" s="204" t="s">
        <v>547</v>
      </c>
      <c r="G1747" s="194"/>
      <c r="H1747" s="194"/>
      <c r="I1747" s="194"/>
      <c r="J1747" s="194"/>
      <c r="K1747" s="194"/>
      <c r="L1747" s="202" t="str">
        <f>IF(Table1[[#This Row],[INDEX CATEGORY]]="",CONCATENATE("Custom (",Table1[[#This Row],[CUSTOM INDEX]],")"),IF(Table1[[#This Row],[INDEX CATEGORY]]="No index","Custom (None)",INDEX(Index!$C$3:$X$230,MATCH(Table1[[#This Row],[INDEX NUMBER]],Index!$B$3:$B$230,0),MATCH(Table1[[#This Row],[INDEX CATEGORY]],Index!$C$2:$X$2,0))))</f>
        <v>Custom ()</v>
      </c>
      <c r="M1747" s="205"/>
      <c r="N1747" s="206" t="s">
        <v>5</v>
      </c>
      <c r="O1747" s="205" t="s">
        <v>35</v>
      </c>
      <c r="P1747" s="210" t="str">
        <f>IF(Table1[[#This Row],[LIBRARY ID]]="","",Table1[[#This Row],[VOLUME]])</f>
        <v/>
      </c>
      <c r="Q1747" s="210" t="str">
        <f>IF(Table1[[#This Row],[LIBRARY ID]]="","",Table1[[#This Row],[CONCENTRATION]]*Table1[[#This Row],[VOLUME]])</f>
        <v/>
      </c>
      <c r="R1747" s="196" t="s">
        <v>987</v>
      </c>
      <c r="S1747" s="207" t="str">
        <f>IF(Table1[[#This Row],[LIBRARY ID]]="","",CONCATENATE('Sample information'!$B$16,"_",Table1[[#This Row],[PLATE]],"_org_",Table1[[#This Row],[DATE SAMPLE DELIVERY]]))</f>
        <v/>
      </c>
      <c r="T1747" s="121" t="str">
        <f>IF(Table1[[#This Row],[DATE SAMPLE DELIVERY]]="","",(CONCATENATE(20,LEFT(Table1[[#This Row],[DATE SAMPLE DELIVERY]],2),"-",(MID(Table1[[#This Row],[DATE SAMPLE DELIVERY]],3,2)),"-",(RIGHT(Table1[[#This Row],[DATE SAMPLE DELIVERY]],2)))))</f>
        <v/>
      </c>
      <c r="U1747" s="122" t="str">
        <f>IF(Table1[[#This Row],[LIBRARY ID]]="","",IF('Sample information'!$B$22="","RML",'Sample information'!$B$22))</f>
        <v/>
      </c>
      <c r="V1747" s="121" t="s">
        <v>280</v>
      </c>
      <c r="W1747" s="195"/>
      <c r="X1747" s="195"/>
      <c r="Y1747" s="197"/>
      <c r="Z1747" s="197"/>
      <c r="AA1747" s="198"/>
      <c r="AB1747" s="197"/>
      <c r="AC1747" s="199"/>
      <c r="AD1747" s="200"/>
      <c r="AE1747" s="201"/>
      <c r="AF1747" s="195"/>
      <c r="AG1747" s="121"/>
      <c r="AH1747" s="121"/>
      <c r="AI1747" s="121"/>
      <c r="AJ1747" s="121"/>
      <c r="AK1747" s="121"/>
      <c r="AL1747" s="121"/>
      <c r="AM1747" s="121"/>
      <c r="AN1747" s="121"/>
      <c r="AO1747" s="121"/>
      <c r="AP1747" s="121"/>
      <c r="AQ1747" s="121"/>
      <c r="AR1747" s="121"/>
      <c r="AS1747" s="121"/>
      <c r="AT1747" s="121"/>
      <c r="AU1747" s="121"/>
      <c r="AV1747" s="121"/>
      <c r="AW1747" s="121"/>
      <c r="AX1747" s="121"/>
      <c r="AY1747" s="121"/>
      <c r="AZ1747" s="121"/>
      <c r="BA1747" s="121"/>
      <c r="BB1747" s="121"/>
      <c r="BC1747" s="121"/>
      <c r="BD1747" s="121"/>
      <c r="BE1747" s="121"/>
    </row>
    <row r="1748" spans="1:57" s="122" customFormat="1" ht="15">
      <c r="A1748" s="202" t="str">
        <f>IF(Table1[[#This Row],[LIBRARY ID]]="","",CONCATENATE('Sample information'!B$16," #1"," ",Table1[[#This Row],[DATE SAMPLE DELIVERY]]))</f>
        <v/>
      </c>
      <c r="B1748" s="202" t="str">
        <f>IF(Table1[[#This Row],[LIBRARY ID]]="","",CONCATENATE('Sample information'!B$16,"-",Table1[[#This Row],[LIBRARY ID]]))</f>
        <v/>
      </c>
      <c r="C1748" s="194"/>
      <c r="D1748" s="194"/>
      <c r="E1748" s="194"/>
      <c r="F1748" s="204" t="s">
        <v>547</v>
      </c>
      <c r="G1748" s="194"/>
      <c r="H1748" s="194"/>
      <c r="I1748" s="194"/>
      <c r="J1748" s="194"/>
      <c r="K1748" s="194"/>
      <c r="L1748" s="202" t="str">
        <f>IF(Table1[[#This Row],[INDEX CATEGORY]]="",CONCATENATE("Custom (",Table1[[#This Row],[CUSTOM INDEX]],")"),IF(Table1[[#This Row],[INDEX CATEGORY]]="No index","Custom (None)",INDEX(Index!$C$3:$X$230,MATCH(Table1[[#This Row],[INDEX NUMBER]],Index!$B$3:$B$230,0),MATCH(Table1[[#This Row],[INDEX CATEGORY]],Index!$C$2:$X$2,0))))</f>
        <v>Custom ()</v>
      </c>
      <c r="M1748" s="205"/>
      <c r="N1748" s="206" t="s">
        <v>5</v>
      </c>
      <c r="O1748" s="205" t="s">
        <v>36</v>
      </c>
      <c r="P1748" s="210" t="str">
        <f>IF(Table1[[#This Row],[LIBRARY ID]]="","",Table1[[#This Row],[VOLUME]])</f>
        <v/>
      </c>
      <c r="Q1748" s="210" t="str">
        <f>IF(Table1[[#This Row],[LIBRARY ID]]="","",Table1[[#This Row],[CONCENTRATION]]*Table1[[#This Row],[VOLUME]])</f>
        <v/>
      </c>
      <c r="R1748" s="196" t="s">
        <v>987</v>
      </c>
      <c r="S1748" s="207" t="str">
        <f>IF(Table1[[#This Row],[LIBRARY ID]]="","",CONCATENATE('Sample information'!$B$16,"_",Table1[[#This Row],[PLATE]],"_org_",Table1[[#This Row],[DATE SAMPLE DELIVERY]]))</f>
        <v/>
      </c>
      <c r="T1748" s="121" t="str">
        <f>IF(Table1[[#This Row],[DATE SAMPLE DELIVERY]]="","",(CONCATENATE(20,LEFT(Table1[[#This Row],[DATE SAMPLE DELIVERY]],2),"-",(MID(Table1[[#This Row],[DATE SAMPLE DELIVERY]],3,2)),"-",(RIGHT(Table1[[#This Row],[DATE SAMPLE DELIVERY]],2)))))</f>
        <v/>
      </c>
      <c r="U1748" s="122" t="str">
        <f>IF(Table1[[#This Row],[LIBRARY ID]]="","",IF('Sample information'!$B$22="","RML",'Sample information'!$B$22))</f>
        <v/>
      </c>
      <c r="V1748" s="121" t="s">
        <v>280</v>
      </c>
      <c r="W1748" s="195"/>
      <c r="X1748" s="195"/>
      <c r="Y1748" s="197"/>
      <c r="Z1748" s="197"/>
      <c r="AA1748" s="198"/>
      <c r="AB1748" s="197"/>
      <c r="AC1748" s="199"/>
      <c r="AD1748" s="200"/>
      <c r="AE1748" s="201"/>
      <c r="AF1748" s="195"/>
      <c r="AG1748" s="121"/>
      <c r="AH1748" s="121"/>
      <c r="AI1748" s="121"/>
      <c r="AJ1748" s="121"/>
      <c r="AK1748" s="121"/>
      <c r="AL1748" s="121"/>
      <c r="AM1748" s="121"/>
      <c r="AN1748" s="121"/>
      <c r="AO1748" s="121"/>
      <c r="AP1748" s="121"/>
      <c r="AQ1748" s="121"/>
      <c r="AR1748" s="121"/>
      <c r="AS1748" s="121"/>
      <c r="AT1748" s="121"/>
      <c r="AU1748" s="121"/>
      <c r="AV1748" s="121"/>
      <c r="AW1748" s="121"/>
      <c r="AX1748" s="121"/>
      <c r="AY1748" s="121"/>
      <c r="AZ1748" s="121"/>
      <c r="BA1748" s="121"/>
      <c r="BB1748" s="121"/>
      <c r="BC1748" s="121"/>
      <c r="BD1748" s="121"/>
      <c r="BE1748" s="121"/>
    </row>
    <row r="1749" spans="1:57" s="122" customFormat="1" ht="15">
      <c r="A1749" s="202" t="str">
        <f>IF(Table1[[#This Row],[LIBRARY ID]]="","",CONCATENATE('Sample information'!B$16," #1"," ",Table1[[#This Row],[DATE SAMPLE DELIVERY]]))</f>
        <v/>
      </c>
      <c r="B1749" s="202" t="str">
        <f>IF(Table1[[#This Row],[LIBRARY ID]]="","",CONCATENATE('Sample information'!B$16,"-",Table1[[#This Row],[LIBRARY ID]]))</f>
        <v/>
      </c>
      <c r="C1749" s="194"/>
      <c r="D1749" s="194"/>
      <c r="E1749" s="194"/>
      <c r="F1749" s="204" t="s">
        <v>547</v>
      </c>
      <c r="G1749" s="194"/>
      <c r="H1749" s="194"/>
      <c r="I1749" s="194"/>
      <c r="J1749" s="194"/>
      <c r="K1749" s="194"/>
      <c r="L1749" s="202" t="str">
        <f>IF(Table1[[#This Row],[INDEX CATEGORY]]="",CONCATENATE("Custom (",Table1[[#This Row],[CUSTOM INDEX]],")"),IF(Table1[[#This Row],[INDEX CATEGORY]]="No index","Custom (None)",INDEX(Index!$C$3:$X$230,MATCH(Table1[[#This Row],[INDEX NUMBER]],Index!$B$3:$B$230,0),MATCH(Table1[[#This Row],[INDEX CATEGORY]],Index!$C$2:$X$2,0))))</f>
        <v>Custom ()</v>
      </c>
      <c r="M1749" s="205"/>
      <c r="N1749" s="206" t="s">
        <v>5</v>
      </c>
      <c r="O1749" s="205" t="s">
        <v>37</v>
      </c>
      <c r="P1749" s="210" t="str">
        <f>IF(Table1[[#This Row],[LIBRARY ID]]="","",Table1[[#This Row],[VOLUME]])</f>
        <v/>
      </c>
      <c r="Q1749" s="210" t="str">
        <f>IF(Table1[[#This Row],[LIBRARY ID]]="","",Table1[[#This Row],[CONCENTRATION]]*Table1[[#This Row],[VOLUME]])</f>
        <v/>
      </c>
      <c r="R1749" s="196" t="s">
        <v>987</v>
      </c>
      <c r="S1749" s="207" t="str">
        <f>IF(Table1[[#This Row],[LIBRARY ID]]="","",CONCATENATE('Sample information'!$B$16,"_",Table1[[#This Row],[PLATE]],"_org_",Table1[[#This Row],[DATE SAMPLE DELIVERY]]))</f>
        <v/>
      </c>
      <c r="T1749" s="121" t="str">
        <f>IF(Table1[[#This Row],[DATE SAMPLE DELIVERY]]="","",(CONCATENATE(20,LEFT(Table1[[#This Row],[DATE SAMPLE DELIVERY]],2),"-",(MID(Table1[[#This Row],[DATE SAMPLE DELIVERY]],3,2)),"-",(RIGHT(Table1[[#This Row],[DATE SAMPLE DELIVERY]],2)))))</f>
        <v/>
      </c>
      <c r="U1749" s="122" t="str">
        <f>IF(Table1[[#This Row],[LIBRARY ID]]="","",IF('Sample information'!$B$22="","RML",'Sample information'!$B$22))</f>
        <v/>
      </c>
      <c r="V1749" s="121" t="s">
        <v>280</v>
      </c>
      <c r="W1749" s="195"/>
      <c r="X1749" s="195"/>
      <c r="Y1749" s="197"/>
      <c r="Z1749" s="197"/>
      <c r="AA1749" s="198"/>
      <c r="AB1749" s="197"/>
      <c r="AC1749" s="199"/>
      <c r="AD1749" s="200"/>
      <c r="AE1749" s="201"/>
      <c r="AF1749" s="195"/>
      <c r="AG1749" s="121"/>
      <c r="AH1749" s="121"/>
      <c r="AI1749" s="121"/>
      <c r="AJ1749" s="121"/>
      <c r="AK1749" s="121"/>
      <c r="AL1749" s="121"/>
      <c r="AM1749" s="121"/>
      <c r="AN1749" s="121"/>
      <c r="AO1749" s="121"/>
      <c r="AP1749" s="121"/>
      <c r="AQ1749" s="121"/>
      <c r="AR1749" s="121"/>
      <c r="AS1749" s="121"/>
      <c r="AT1749" s="121"/>
      <c r="AU1749" s="121"/>
      <c r="AV1749" s="121"/>
      <c r="AW1749" s="121"/>
      <c r="AX1749" s="121"/>
      <c r="AY1749" s="121"/>
      <c r="AZ1749" s="121"/>
      <c r="BA1749" s="121"/>
      <c r="BB1749" s="121"/>
      <c r="BC1749" s="121"/>
      <c r="BD1749" s="121"/>
      <c r="BE1749" s="121"/>
    </row>
    <row r="1750" spans="1:57" s="122" customFormat="1" ht="15">
      <c r="A1750" s="202" t="str">
        <f>IF(Table1[[#This Row],[LIBRARY ID]]="","",CONCATENATE('Sample information'!B$16," #1"," ",Table1[[#This Row],[DATE SAMPLE DELIVERY]]))</f>
        <v/>
      </c>
      <c r="B1750" s="202" t="str">
        <f>IF(Table1[[#This Row],[LIBRARY ID]]="","",CONCATENATE('Sample information'!B$16,"-",Table1[[#This Row],[LIBRARY ID]]))</f>
        <v/>
      </c>
      <c r="C1750" s="194"/>
      <c r="D1750" s="194"/>
      <c r="E1750" s="194"/>
      <c r="F1750" s="204" t="s">
        <v>547</v>
      </c>
      <c r="G1750" s="194"/>
      <c r="H1750" s="194"/>
      <c r="I1750" s="194"/>
      <c r="J1750" s="194"/>
      <c r="K1750" s="194"/>
      <c r="L1750" s="202" t="str">
        <f>IF(Table1[[#This Row],[INDEX CATEGORY]]="",CONCATENATE("Custom (",Table1[[#This Row],[CUSTOM INDEX]],")"),IF(Table1[[#This Row],[INDEX CATEGORY]]="No index","Custom (None)",INDEX(Index!$C$3:$X$230,MATCH(Table1[[#This Row],[INDEX NUMBER]],Index!$B$3:$B$230,0),MATCH(Table1[[#This Row],[INDEX CATEGORY]],Index!$C$2:$X$2,0))))</f>
        <v>Custom ()</v>
      </c>
      <c r="M1750" s="205"/>
      <c r="N1750" s="206" t="s">
        <v>5</v>
      </c>
      <c r="O1750" s="205" t="s">
        <v>38</v>
      </c>
      <c r="P1750" s="210" t="str">
        <f>IF(Table1[[#This Row],[LIBRARY ID]]="","",Table1[[#This Row],[VOLUME]])</f>
        <v/>
      </c>
      <c r="Q1750" s="210" t="str">
        <f>IF(Table1[[#This Row],[LIBRARY ID]]="","",Table1[[#This Row],[CONCENTRATION]]*Table1[[#This Row],[VOLUME]])</f>
        <v/>
      </c>
      <c r="R1750" s="196" t="s">
        <v>987</v>
      </c>
      <c r="S1750" s="207" t="str">
        <f>IF(Table1[[#This Row],[LIBRARY ID]]="","",CONCATENATE('Sample information'!$B$16,"_",Table1[[#This Row],[PLATE]],"_org_",Table1[[#This Row],[DATE SAMPLE DELIVERY]]))</f>
        <v/>
      </c>
      <c r="T1750" s="121" t="str">
        <f>IF(Table1[[#This Row],[DATE SAMPLE DELIVERY]]="","",(CONCATENATE(20,LEFT(Table1[[#This Row],[DATE SAMPLE DELIVERY]],2),"-",(MID(Table1[[#This Row],[DATE SAMPLE DELIVERY]],3,2)),"-",(RIGHT(Table1[[#This Row],[DATE SAMPLE DELIVERY]],2)))))</f>
        <v/>
      </c>
      <c r="U1750" s="122" t="str">
        <f>IF(Table1[[#This Row],[LIBRARY ID]]="","",IF('Sample information'!$B$22="","RML",'Sample information'!$B$22))</f>
        <v/>
      </c>
      <c r="V1750" s="121" t="s">
        <v>280</v>
      </c>
      <c r="W1750" s="195"/>
      <c r="X1750" s="195"/>
      <c r="Y1750" s="197"/>
      <c r="Z1750" s="197"/>
      <c r="AA1750" s="198"/>
      <c r="AB1750" s="197"/>
      <c r="AC1750" s="199"/>
      <c r="AD1750" s="200"/>
      <c r="AE1750" s="201"/>
      <c r="AF1750" s="195"/>
      <c r="AG1750" s="121"/>
      <c r="AH1750" s="121"/>
      <c r="AI1750" s="121"/>
      <c r="AJ1750" s="121"/>
      <c r="AK1750" s="121"/>
      <c r="AL1750" s="121"/>
      <c r="AM1750" s="121"/>
      <c r="AN1750" s="121"/>
      <c r="AO1750" s="121"/>
      <c r="AP1750" s="121"/>
      <c r="AQ1750" s="121"/>
      <c r="AR1750" s="121"/>
      <c r="AS1750" s="121"/>
      <c r="AT1750" s="121"/>
      <c r="AU1750" s="121"/>
      <c r="AV1750" s="121"/>
      <c r="AW1750" s="121"/>
      <c r="AX1750" s="121"/>
      <c r="AY1750" s="121"/>
      <c r="AZ1750" s="121"/>
      <c r="BA1750" s="121"/>
      <c r="BB1750" s="121"/>
      <c r="BC1750" s="121"/>
      <c r="BD1750" s="121"/>
      <c r="BE1750" s="121"/>
    </row>
    <row r="1751" spans="1:57" s="122" customFormat="1" ht="15">
      <c r="A1751" s="202" t="str">
        <f>IF(Table1[[#This Row],[LIBRARY ID]]="","",CONCATENATE('Sample information'!B$16," #1"," ",Table1[[#This Row],[DATE SAMPLE DELIVERY]]))</f>
        <v/>
      </c>
      <c r="B1751" s="202" t="str">
        <f>IF(Table1[[#This Row],[LIBRARY ID]]="","",CONCATENATE('Sample information'!B$16,"-",Table1[[#This Row],[LIBRARY ID]]))</f>
        <v/>
      </c>
      <c r="C1751" s="194"/>
      <c r="D1751" s="194"/>
      <c r="E1751" s="194"/>
      <c r="F1751" s="204" t="s">
        <v>547</v>
      </c>
      <c r="G1751" s="194"/>
      <c r="H1751" s="194"/>
      <c r="I1751" s="194"/>
      <c r="J1751" s="194"/>
      <c r="K1751" s="194"/>
      <c r="L1751" s="202" t="str">
        <f>IF(Table1[[#This Row],[INDEX CATEGORY]]="",CONCATENATE("Custom (",Table1[[#This Row],[CUSTOM INDEX]],")"),IF(Table1[[#This Row],[INDEX CATEGORY]]="No index","Custom (None)",INDEX(Index!$C$3:$X$230,MATCH(Table1[[#This Row],[INDEX NUMBER]],Index!$B$3:$B$230,0),MATCH(Table1[[#This Row],[INDEX CATEGORY]],Index!$C$2:$X$2,0))))</f>
        <v>Custom ()</v>
      </c>
      <c r="M1751" s="205"/>
      <c r="N1751" s="206" t="s">
        <v>5</v>
      </c>
      <c r="O1751" s="205" t="s">
        <v>39</v>
      </c>
      <c r="P1751" s="210" t="str">
        <f>IF(Table1[[#This Row],[LIBRARY ID]]="","",Table1[[#This Row],[VOLUME]])</f>
        <v/>
      </c>
      <c r="Q1751" s="210" t="str">
        <f>IF(Table1[[#This Row],[LIBRARY ID]]="","",Table1[[#This Row],[CONCENTRATION]]*Table1[[#This Row],[VOLUME]])</f>
        <v/>
      </c>
      <c r="R1751" s="196" t="s">
        <v>987</v>
      </c>
      <c r="S1751" s="207" t="str">
        <f>IF(Table1[[#This Row],[LIBRARY ID]]="","",CONCATENATE('Sample information'!$B$16,"_",Table1[[#This Row],[PLATE]],"_org_",Table1[[#This Row],[DATE SAMPLE DELIVERY]]))</f>
        <v/>
      </c>
      <c r="T1751" s="121" t="str">
        <f>IF(Table1[[#This Row],[DATE SAMPLE DELIVERY]]="","",(CONCATENATE(20,LEFT(Table1[[#This Row],[DATE SAMPLE DELIVERY]],2),"-",(MID(Table1[[#This Row],[DATE SAMPLE DELIVERY]],3,2)),"-",(RIGHT(Table1[[#This Row],[DATE SAMPLE DELIVERY]],2)))))</f>
        <v/>
      </c>
      <c r="U1751" s="122" t="str">
        <f>IF(Table1[[#This Row],[LIBRARY ID]]="","",IF('Sample information'!$B$22="","RML",'Sample information'!$B$22))</f>
        <v/>
      </c>
      <c r="V1751" s="121" t="s">
        <v>280</v>
      </c>
      <c r="W1751" s="195"/>
      <c r="X1751" s="195"/>
      <c r="Y1751" s="197"/>
      <c r="Z1751" s="197"/>
      <c r="AA1751" s="198"/>
      <c r="AB1751" s="197"/>
      <c r="AC1751" s="199"/>
      <c r="AD1751" s="200"/>
      <c r="AE1751" s="201"/>
      <c r="AF1751" s="195"/>
      <c r="AG1751" s="121"/>
      <c r="AH1751" s="121"/>
      <c r="AI1751" s="121"/>
      <c r="AJ1751" s="121"/>
      <c r="AK1751" s="121"/>
      <c r="AL1751" s="121"/>
      <c r="AM1751" s="121"/>
      <c r="AN1751" s="121"/>
      <c r="AO1751" s="121"/>
      <c r="AP1751" s="121"/>
      <c r="AQ1751" s="121"/>
      <c r="AR1751" s="121"/>
      <c r="AS1751" s="121"/>
      <c r="AT1751" s="121"/>
      <c r="AU1751" s="121"/>
      <c r="AV1751" s="121"/>
      <c r="AW1751" s="121"/>
      <c r="AX1751" s="121"/>
      <c r="AY1751" s="121"/>
      <c r="AZ1751" s="121"/>
      <c r="BA1751" s="121"/>
      <c r="BB1751" s="121"/>
      <c r="BC1751" s="121"/>
      <c r="BD1751" s="121"/>
      <c r="BE1751" s="121"/>
    </row>
    <row r="1752" spans="1:57" s="122" customFormat="1" ht="15">
      <c r="A1752" s="202" t="str">
        <f>IF(Table1[[#This Row],[LIBRARY ID]]="","",CONCATENATE('Sample information'!B$16," #1"," ",Table1[[#This Row],[DATE SAMPLE DELIVERY]]))</f>
        <v/>
      </c>
      <c r="B1752" s="202" t="str">
        <f>IF(Table1[[#This Row],[LIBRARY ID]]="","",CONCATENATE('Sample information'!B$16,"-",Table1[[#This Row],[LIBRARY ID]]))</f>
        <v/>
      </c>
      <c r="C1752" s="194"/>
      <c r="D1752" s="194"/>
      <c r="E1752" s="194"/>
      <c r="F1752" s="204" t="s">
        <v>547</v>
      </c>
      <c r="G1752" s="194"/>
      <c r="H1752" s="194"/>
      <c r="I1752" s="194"/>
      <c r="J1752" s="194"/>
      <c r="K1752" s="194"/>
      <c r="L1752" s="202" t="str">
        <f>IF(Table1[[#This Row],[INDEX CATEGORY]]="",CONCATENATE("Custom (",Table1[[#This Row],[CUSTOM INDEX]],")"),IF(Table1[[#This Row],[INDEX CATEGORY]]="No index","Custom (None)",INDEX(Index!$C$3:$X$230,MATCH(Table1[[#This Row],[INDEX NUMBER]],Index!$B$3:$B$230,0),MATCH(Table1[[#This Row],[INDEX CATEGORY]],Index!$C$2:$X$2,0))))</f>
        <v>Custom ()</v>
      </c>
      <c r="M1752" s="205"/>
      <c r="N1752" s="206" t="s">
        <v>5</v>
      </c>
      <c r="O1752" s="205" t="s">
        <v>40</v>
      </c>
      <c r="P1752" s="210" t="str">
        <f>IF(Table1[[#This Row],[LIBRARY ID]]="","",Table1[[#This Row],[VOLUME]])</f>
        <v/>
      </c>
      <c r="Q1752" s="210" t="str">
        <f>IF(Table1[[#This Row],[LIBRARY ID]]="","",Table1[[#This Row],[CONCENTRATION]]*Table1[[#This Row],[VOLUME]])</f>
        <v/>
      </c>
      <c r="R1752" s="196" t="s">
        <v>987</v>
      </c>
      <c r="S1752" s="207" t="str">
        <f>IF(Table1[[#This Row],[LIBRARY ID]]="","",CONCATENATE('Sample information'!$B$16,"_",Table1[[#This Row],[PLATE]],"_org_",Table1[[#This Row],[DATE SAMPLE DELIVERY]]))</f>
        <v/>
      </c>
      <c r="T1752" s="121" t="str">
        <f>IF(Table1[[#This Row],[DATE SAMPLE DELIVERY]]="","",(CONCATENATE(20,LEFT(Table1[[#This Row],[DATE SAMPLE DELIVERY]],2),"-",(MID(Table1[[#This Row],[DATE SAMPLE DELIVERY]],3,2)),"-",(RIGHT(Table1[[#This Row],[DATE SAMPLE DELIVERY]],2)))))</f>
        <v/>
      </c>
      <c r="U1752" s="122" t="str">
        <f>IF(Table1[[#This Row],[LIBRARY ID]]="","",IF('Sample information'!$B$22="","RML",'Sample information'!$B$22))</f>
        <v/>
      </c>
      <c r="V1752" s="121" t="s">
        <v>280</v>
      </c>
      <c r="W1752" s="195"/>
      <c r="X1752" s="195"/>
      <c r="Y1752" s="197"/>
      <c r="Z1752" s="197"/>
      <c r="AA1752" s="198"/>
      <c r="AB1752" s="197"/>
      <c r="AC1752" s="199"/>
      <c r="AD1752" s="200"/>
      <c r="AE1752" s="201"/>
      <c r="AF1752" s="195"/>
      <c r="AG1752" s="121"/>
      <c r="AH1752" s="121"/>
      <c r="AI1752" s="121"/>
      <c r="AJ1752" s="121"/>
      <c r="AK1752" s="121"/>
      <c r="AL1752" s="121"/>
      <c r="AM1752" s="121"/>
      <c r="AN1752" s="121"/>
      <c r="AO1752" s="121"/>
      <c r="AP1752" s="121"/>
      <c r="AQ1752" s="121"/>
      <c r="AR1752" s="121"/>
      <c r="AS1752" s="121"/>
      <c r="AT1752" s="121"/>
      <c r="AU1752" s="121"/>
      <c r="AV1752" s="121"/>
      <c r="AW1752" s="121"/>
      <c r="AX1752" s="121"/>
      <c r="AY1752" s="121"/>
      <c r="AZ1752" s="121"/>
      <c r="BA1752" s="121"/>
      <c r="BB1752" s="121"/>
      <c r="BC1752" s="121"/>
      <c r="BD1752" s="121"/>
      <c r="BE1752" s="121"/>
    </row>
    <row r="1753" spans="1:57" s="122" customFormat="1" ht="15">
      <c r="A1753" s="202" t="str">
        <f>IF(Table1[[#This Row],[LIBRARY ID]]="","",CONCATENATE('Sample information'!B$16," #1"," ",Table1[[#This Row],[DATE SAMPLE DELIVERY]]))</f>
        <v/>
      </c>
      <c r="B1753" s="202" t="str">
        <f>IF(Table1[[#This Row],[LIBRARY ID]]="","",CONCATENATE('Sample information'!B$16,"-",Table1[[#This Row],[LIBRARY ID]]))</f>
        <v/>
      </c>
      <c r="C1753" s="194"/>
      <c r="D1753" s="194"/>
      <c r="E1753" s="194"/>
      <c r="F1753" s="204" t="s">
        <v>547</v>
      </c>
      <c r="G1753" s="194"/>
      <c r="H1753" s="194"/>
      <c r="I1753" s="194"/>
      <c r="J1753" s="194"/>
      <c r="K1753" s="194"/>
      <c r="L1753" s="202" t="str">
        <f>IF(Table1[[#This Row],[INDEX CATEGORY]]="",CONCATENATE("Custom (",Table1[[#This Row],[CUSTOM INDEX]],")"),IF(Table1[[#This Row],[INDEX CATEGORY]]="No index","Custom (None)",INDEX(Index!$C$3:$X$230,MATCH(Table1[[#This Row],[INDEX NUMBER]],Index!$B$3:$B$230,0),MATCH(Table1[[#This Row],[INDEX CATEGORY]],Index!$C$2:$X$2,0))))</f>
        <v>Custom ()</v>
      </c>
      <c r="M1753" s="205"/>
      <c r="N1753" s="206" t="s">
        <v>5</v>
      </c>
      <c r="O1753" s="205" t="s">
        <v>41</v>
      </c>
      <c r="P1753" s="210" t="str">
        <f>IF(Table1[[#This Row],[LIBRARY ID]]="","",Table1[[#This Row],[VOLUME]])</f>
        <v/>
      </c>
      <c r="Q1753" s="210" t="str">
        <f>IF(Table1[[#This Row],[LIBRARY ID]]="","",Table1[[#This Row],[CONCENTRATION]]*Table1[[#This Row],[VOLUME]])</f>
        <v/>
      </c>
      <c r="R1753" s="196" t="s">
        <v>987</v>
      </c>
      <c r="S1753" s="207" t="str">
        <f>IF(Table1[[#This Row],[LIBRARY ID]]="","",CONCATENATE('Sample information'!$B$16,"_",Table1[[#This Row],[PLATE]],"_org_",Table1[[#This Row],[DATE SAMPLE DELIVERY]]))</f>
        <v/>
      </c>
      <c r="T1753" s="121" t="str">
        <f>IF(Table1[[#This Row],[DATE SAMPLE DELIVERY]]="","",(CONCATENATE(20,LEFT(Table1[[#This Row],[DATE SAMPLE DELIVERY]],2),"-",(MID(Table1[[#This Row],[DATE SAMPLE DELIVERY]],3,2)),"-",(RIGHT(Table1[[#This Row],[DATE SAMPLE DELIVERY]],2)))))</f>
        <v/>
      </c>
      <c r="U1753" s="122" t="str">
        <f>IF(Table1[[#This Row],[LIBRARY ID]]="","",IF('Sample information'!$B$22="","RML",'Sample information'!$B$22))</f>
        <v/>
      </c>
      <c r="V1753" s="121" t="s">
        <v>280</v>
      </c>
      <c r="W1753" s="195"/>
      <c r="X1753" s="195"/>
      <c r="Y1753" s="197"/>
      <c r="Z1753" s="197"/>
      <c r="AA1753" s="198"/>
      <c r="AB1753" s="197"/>
      <c r="AC1753" s="199"/>
      <c r="AD1753" s="200"/>
      <c r="AE1753" s="201"/>
      <c r="AF1753" s="195"/>
      <c r="AG1753" s="121"/>
      <c r="AH1753" s="121"/>
      <c r="AI1753" s="121"/>
      <c r="AJ1753" s="121"/>
      <c r="AK1753" s="121"/>
      <c r="AL1753" s="121"/>
      <c r="AM1753" s="121"/>
      <c r="AN1753" s="121"/>
      <c r="AO1753" s="121"/>
      <c r="AP1753" s="121"/>
      <c r="AQ1753" s="121"/>
      <c r="AR1753" s="121"/>
      <c r="AS1753" s="121"/>
      <c r="AT1753" s="121"/>
      <c r="AU1753" s="121"/>
      <c r="AV1753" s="121"/>
      <c r="AW1753" s="121"/>
      <c r="AX1753" s="121"/>
      <c r="AY1753" s="121"/>
      <c r="AZ1753" s="121"/>
      <c r="BA1753" s="121"/>
      <c r="BB1753" s="121"/>
      <c r="BC1753" s="121"/>
      <c r="BD1753" s="121"/>
      <c r="BE1753" s="121"/>
    </row>
    <row r="1754" spans="1:57" s="122" customFormat="1" ht="15">
      <c r="A1754" s="202" t="str">
        <f>IF(Table1[[#This Row],[LIBRARY ID]]="","",CONCATENATE('Sample information'!B$16," #1"," ",Table1[[#This Row],[DATE SAMPLE DELIVERY]]))</f>
        <v/>
      </c>
      <c r="B1754" s="202" t="str">
        <f>IF(Table1[[#This Row],[LIBRARY ID]]="","",CONCATENATE('Sample information'!B$16,"-",Table1[[#This Row],[LIBRARY ID]]))</f>
        <v/>
      </c>
      <c r="C1754" s="194"/>
      <c r="D1754" s="194"/>
      <c r="E1754" s="194"/>
      <c r="F1754" s="204" t="s">
        <v>547</v>
      </c>
      <c r="G1754" s="194"/>
      <c r="H1754" s="194"/>
      <c r="I1754" s="194"/>
      <c r="J1754" s="194"/>
      <c r="K1754" s="194"/>
      <c r="L1754" s="202" t="str">
        <f>IF(Table1[[#This Row],[INDEX CATEGORY]]="",CONCATENATE("Custom (",Table1[[#This Row],[CUSTOM INDEX]],")"),IF(Table1[[#This Row],[INDEX CATEGORY]]="No index","Custom (None)",INDEX(Index!$C$3:$X$230,MATCH(Table1[[#This Row],[INDEX NUMBER]],Index!$B$3:$B$230,0),MATCH(Table1[[#This Row],[INDEX CATEGORY]],Index!$C$2:$X$2,0))))</f>
        <v>Custom ()</v>
      </c>
      <c r="M1754" s="205"/>
      <c r="N1754" s="206" t="s">
        <v>5</v>
      </c>
      <c r="O1754" s="205" t="s">
        <v>42</v>
      </c>
      <c r="P1754" s="210" t="str">
        <f>IF(Table1[[#This Row],[LIBRARY ID]]="","",Table1[[#This Row],[VOLUME]])</f>
        <v/>
      </c>
      <c r="Q1754" s="210" t="str">
        <f>IF(Table1[[#This Row],[LIBRARY ID]]="","",Table1[[#This Row],[CONCENTRATION]]*Table1[[#This Row],[VOLUME]])</f>
        <v/>
      </c>
      <c r="R1754" s="196" t="s">
        <v>987</v>
      </c>
      <c r="S1754" s="207" t="str">
        <f>IF(Table1[[#This Row],[LIBRARY ID]]="","",CONCATENATE('Sample information'!$B$16,"_",Table1[[#This Row],[PLATE]],"_org_",Table1[[#This Row],[DATE SAMPLE DELIVERY]]))</f>
        <v/>
      </c>
      <c r="T1754" s="121" t="str">
        <f>IF(Table1[[#This Row],[DATE SAMPLE DELIVERY]]="","",(CONCATENATE(20,LEFT(Table1[[#This Row],[DATE SAMPLE DELIVERY]],2),"-",(MID(Table1[[#This Row],[DATE SAMPLE DELIVERY]],3,2)),"-",(RIGHT(Table1[[#This Row],[DATE SAMPLE DELIVERY]],2)))))</f>
        <v/>
      </c>
      <c r="U1754" s="122" t="str">
        <f>IF(Table1[[#This Row],[LIBRARY ID]]="","",IF('Sample information'!$B$22="","RML",'Sample information'!$B$22))</f>
        <v/>
      </c>
      <c r="V1754" s="121" t="s">
        <v>280</v>
      </c>
      <c r="W1754" s="195"/>
      <c r="X1754" s="195"/>
      <c r="Y1754" s="197"/>
      <c r="Z1754" s="197"/>
      <c r="AA1754" s="198"/>
      <c r="AB1754" s="197"/>
      <c r="AC1754" s="199"/>
      <c r="AD1754" s="200"/>
      <c r="AE1754" s="201"/>
      <c r="AF1754" s="195"/>
      <c r="AG1754" s="121"/>
      <c r="AH1754" s="121"/>
      <c r="AI1754" s="121"/>
      <c r="AJ1754" s="121"/>
      <c r="AK1754" s="121"/>
      <c r="AL1754" s="121"/>
      <c r="AM1754" s="121"/>
      <c r="AN1754" s="121"/>
      <c r="AO1754" s="121"/>
      <c r="AP1754" s="121"/>
      <c r="AQ1754" s="121"/>
      <c r="AR1754" s="121"/>
      <c r="AS1754" s="121"/>
      <c r="AT1754" s="121"/>
      <c r="AU1754" s="121"/>
      <c r="AV1754" s="121"/>
      <c r="AW1754" s="121"/>
      <c r="AX1754" s="121"/>
      <c r="AY1754" s="121"/>
      <c r="AZ1754" s="121"/>
      <c r="BA1754" s="121"/>
      <c r="BB1754" s="121"/>
      <c r="BC1754" s="121"/>
      <c r="BD1754" s="121"/>
      <c r="BE1754" s="121"/>
    </row>
    <row r="1755" spans="1:57" s="122" customFormat="1" ht="15">
      <c r="A1755" s="202" t="str">
        <f>IF(Table1[[#This Row],[LIBRARY ID]]="","",CONCATENATE('Sample information'!B$16," #1"," ",Table1[[#This Row],[DATE SAMPLE DELIVERY]]))</f>
        <v/>
      </c>
      <c r="B1755" s="202" t="str">
        <f>IF(Table1[[#This Row],[LIBRARY ID]]="","",CONCATENATE('Sample information'!B$16,"-",Table1[[#This Row],[LIBRARY ID]]))</f>
        <v/>
      </c>
      <c r="C1755" s="194"/>
      <c r="D1755" s="194"/>
      <c r="E1755" s="194"/>
      <c r="F1755" s="204" t="s">
        <v>547</v>
      </c>
      <c r="G1755" s="194"/>
      <c r="H1755" s="194"/>
      <c r="I1755" s="194"/>
      <c r="J1755" s="194"/>
      <c r="K1755" s="194"/>
      <c r="L1755" s="202" t="str">
        <f>IF(Table1[[#This Row],[INDEX CATEGORY]]="",CONCATENATE("Custom (",Table1[[#This Row],[CUSTOM INDEX]],")"),IF(Table1[[#This Row],[INDEX CATEGORY]]="No index","Custom (None)",INDEX(Index!$C$3:$X$230,MATCH(Table1[[#This Row],[INDEX NUMBER]],Index!$B$3:$B$230,0),MATCH(Table1[[#This Row],[INDEX CATEGORY]],Index!$C$2:$X$2,0))))</f>
        <v>Custom ()</v>
      </c>
      <c r="M1755" s="205"/>
      <c r="N1755" s="206" t="s">
        <v>5</v>
      </c>
      <c r="O1755" s="205" t="s">
        <v>43</v>
      </c>
      <c r="P1755" s="210" t="str">
        <f>IF(Table1[[#This Row],[LIBRARY ID]]="","",Table1[[#This Row],[VOLUME]])</f>
        <v/>
      </c>
      <c r="Q1755" s="210" t="str">
        <f>IF(Table1[[#This Row],[LIBRARY ID]]="","",Table1[[#This Row],[CONCENTRATION]]*Table1[[#This Row],[VOLUME]])</f>
        <v/>
      </c>
      <c r="R1755" s="196" t="s">
        <v>987</v>
      </c>
      <c r="S1755" s="207" t="str">
        <f>IF(Table1[[#This Row],[LIBRARY ID]]="","",CONCATENATE('Sample information'!$B$16,"_",Table1[[#This Row],[PLATE]],"_org_",Table1[[#This Row],[DATE SAMPLE DELIVERY]]))</f>
        <v/>
      </c>
      <c r="T1755" s="121" t="str">
        <f>IF(Table1[[#This Row],[DATE SAMPLE DELIVERY]]="","",(CONCATENATE(20,LEFT(Table1[[#This Row],[DATE SAMPLE DELIVERY]],2),"-",(MID(Table1[[#This Row],[DATE SAMPLE DELIVERY]],3,2)),"-",(RIGHT(Table1[[#This Row],[DATE SAMPLE DELIVERY]],2)))))</f>
        <v/>
      </c>
      <c r="U1755" s="122" t="str">
        <f>IF(Table1[[#This Row],[LIBRARY ID]]="","",IF('Sample information'!$B$22="","RML",'Sample information'!$B$22))</f>
        <v/>
      </c>
      <c r="V1755" s="121" t="s">
        <v>280</v>
      </c>
      <c r="W1755" s="195"/>
      <c r="X1755" s="195"/>
      <c r="Y1755" s="197"/>
      <c r="Z1755" s="197"/>
      <c r="AA1755" s="198"/>
      <c r="AB1755" s="197"/>
      <c r="AC1755" s="199"/>
      <c r="AD1755" s="200"/>
      <c r="AE1755" s="201"/>
      <c r="AF1755" s="195"/>
      <c r="AG1755" s="121"/>
      <c r="AH1755" s="121"/>
      <c r="AI1755" s="121"/>
      <c r="AJ1755" s="121"/>
      <c r="AK1755" s="121"/>
      <c r="AL1755" s="121"/>
      <c r="AM1755" s="121"/>
      <c r="AN1755" s="121"/>
      <c r="AO1755" s="121"/>
      <c r="AP1755" s="121"/>
      <c r="AQ1755" s="121"/>
      <c r="AR1755" s="121"/>
      <c r="AS1755" s="121"/>
      <c r="AT1755" s="121"/>
      <c r="AU1755" s="121"/>
      <c r="AV1755" s="121"/>
      <c r="AW1755" s="121"/>
      <c r="AX1755" s="121"/>
      <c r="AY1755" s="121"/>
      <c r="AZ1755" s="121"/>
      <c r="BA1755" s="121"/>
      <c r="BB1755" s="121"/>
      <c r="BC1755" s="121"/>
      <c r="BD1755" s="121"/>
      <c r="BE1755" s="121"/>
    </row>
    <row r="1756" spans="1:57" s="122" customFormat="1" ht="15">
      <c r="A1756" s="202" t="str">
        <f>IF(Table1[[#This Row],[LIBRARY ID]]="","",CONCATENATE('Sample information'!B$16," #1"," ",Table1[[#This Row],[DATE SAMPLE DELIVERY]]))</f>
        <v/>
      </c>
      <c r="B1756" s="202" t="str">
        <f>IF(Table1[[#This Row],[LIBRARY ID]]="","",CONCATENATE('Sample information'!B$16,"-",Table1[[#This Row],[LIBRARY ID]]))</f>
        <v/>
      </c>
      <c r="C1756" s="194"/>
      <c r="D1756" s="194"/>
      <c r="E1756" s="194"/>
      <c r="F1756" s="204" t="s">
        <v>547</v>
      </c>
      <c r="G1756" s="194"/>
      <c r="H1756" s="194"/>
      <c r="I1756" s="194"/>
      <c r="J1756" s="194"/>
      <c r="K1756" s="194"/>
      <c r="L1756" s="202" t="str">
        <f>IF(Table1[[#This Row],[INDEX CATEGORY]]="",CONCATENATE("Custom (",Table1[[#This Row],[CUSTOM INDEX]],")"),IF(Table1[[#This Row],[INDEX CATEGORY]]="No index","Custom (None)",INDEX(Index!$C$3:$X$230,MATCH(Table1[[#This Row],[INDEX NUMBER]],Index!$B$3:$B$230,0),MATCH(Table1[[#This Row],[INDEX CATEGORY]],Index!$C$2:$X$2,0))))</f>
        <v>Custom ()</v>
      </c>
      <c r="M1756" s="205"/>
      <c r="N1756" s="206" t="s">
        <v>5</v>
      </c>
      <c r="O1756" s="205" t="s">
        <v>44</v>
      </c>
      <c r="P1756" s="210" t="str">
        <f>IF(Table1[[#This Row],[LIBRARY ID]]="","",Table1[[#This Row],[VOLUME]])</f>
        <v/>
      </c>
      <c r="Q1756" s="210" t="str">
        <f>IF(Table1[[#This Row],[LIBRARY ID]]="","",Table1[[#This Row],[CONCENTRATION]]*Table1[[#This Row],[VOLUME]])</f>
        <v/>
      </c>
      <c r="R1756" s="196" t="s">
        <v>987</v>
      </c>
      <c r="S1756" s="207" t="str">
        <f>IF(Table1[[#This Row],[LIBRARY ID]]="","",CONCATENATE('Sample information'!$B$16,"_",Table1[[#This Row],[PLATE]],"_org_",Table1[[#This Row],[DATE SAMPLE DELIVERY]]))</f>
        <v/>
      </c>
      <c r="T1756" s="121" t="str">
        <f>IF(Table1[[#This Row],[DATE SAMPLE DELIVERY]]="","",(CONCATENATE(20,LEFT(Table1[[#This Row],[DATE SAMPLE DELIVERY]],2),"-",(MID(Table1[[#This Row],[DATE SAMPLE DELIVERY]],3,2)),"-",(RIGHT(Table1[[#This Row],[DATE SAMPLE DELIVERY]],2)))))</f>
        <v/>
      </c>
      <c r="U1756" s="122" t="str">
        <f>IF(Table1[[#This Row],[LIBRARY ID]]="","",IF('Sample information'!$B$22="","RML",'Sample information'!$B$22))</f>
        <v/>
      </c>
      <c r="V1756" s="121" t="s">
        <v>280</v>
      </c>
      <c r="W1756" s="195"/>
      <c r="X1756" s="195"/>
      <c r="Y1756" s="197"/>
      <c r="Z1756" s="197"/>
      <c r="AA1756" s="198"/>
      <c r="AB1756" s="197"/>
      <c r="AC1756" s="199"/>
      <c r="AD1756" s="200"/>
      <c r="AE1756" s="201"/>
      <c r="AF1756" s="195"/>
      <c r="AG1756" s="121"/>
      <c r="AH1756" s="121"/>
      <c r="AI1756" s="121"/>
      <c r="AJ1756" s="121"/>
      <c r="AK1756" s="121"/>
      <c r="AL1756" s="121"/>
      <c r="AM1756" s="121"/>
      <c r="AN1756" s="121"/>
      <c r="AO1756" s="121"/>
      <c r="AP1756" s="121"/>
      <c r="AQ1756" s="121"/>
      <c r="AR1756" s="121"/>
      <c r="AS1756" s="121"/>
      <c r="AT1756" s="121"/>
      <c r="AU1756" s="121"/>
      <c r="AV1756" s="121"/>
      <c r="AW1756" s="121"/>
      <c r="AX1756" s="121"/>
      <c r="AY1756" s="121"/>
      <c r="AZ1756" s="121"/>
      <c r="BA1756" s="121"/>
      <c r="BB1756" s="121"/>
      <c r="BC1756" s="121"/>
      <c r="BD1756" s="121"/>
      <c r="BE1756" s="121"/>
    </row>
    <row r="1757" spans="1:57" s="122" customFormat="1" ht="15">
      <c r="A1757" s="202" t="str">
        <f>IF(Table1[[#This Row],[LIBRARY ID]]="","",CONCATENATE('Sample information'!B$16," #1"," ",Table1[[#This Row],[DATE SAMPLE DELIVERY]]))</f>
        <v/>
      </c>
      <c r="B1757" s="202" t="str">
        <f>IF(Table1[[#This Row],[LIBRARY ID]]="","",CONCATENATE('Sample information'!B$16,"-",Table1[[#This Row],[LIBRARY ID]]))</f>
        <v/>
      </c>
      <c r="C1757" s="194"/>
      <c r="D1757" s="194"/>
      <c r="E1757" s="194"/>
      <c r="F1757" s="204" t="s">
        <v>547</v>
      </c>
      <c r="G1757" s="194"/>
      <c r="H1757" s="194"/>
      <c r="I1757" s="194"/>
      <c r="J1757" s="194"/>
      <c r="K1757" s="194"/>
      <c r="L1757" s="202" t="str">
        <f>IF(Table1[[#This Row],[INDEX CATEGORY]]="",CONCATENATE("Custom (",Table1[[#This Row],[CUSTOM INDEX]],")"),IF(Table1[[#This Row],[INDEX CATEGORY]]="No index","Custom (None)",INDEX(Index!$C$3:$X$230,MATCH(Table1[[#This Row],[INDEX NUMBER]],Index!$B$3:$B$230,0),MATCH(Table1[[#This Row],[INDEX CATEGORY]],Index!$C$2:$X$2,0))))</f>
        <v>Custom ()</v>
      </c>
      <c r="M1757" s="205"/>
      <c r="N1757" s="206" t="s">
        <v>5</v>
      </c>
      <c r="O1757" s="205" t="s">
        <v>45</v>
      </c>
      <c r="P1757" s="210" t="str">
        <f>IF(Table1[[#This Row],[LIBRARY ID]]="","",Table1[[#This Row],[VOLUME]])</f>
        <v/>
      </c>
      <c r="Q1757" s="210" t="str">
        <f>IF(Table1[[#This Row],[LIBRARY ID]]="","",Table1[[#This Row],[CONCENTRATION]]*Table1[[#This Row],[VOLUME]])</f>
        <v/>
      </c>
      <c r="R1757" s="196" t="s">
        <v>987</v>
      </c>
      <c r="S1757" s="207" t="str">
        <f>IF(Table1[[#This Row],[LIBRARY ID]]="","",CONCATENATE('Sample information'!$B$16,"_",Table1[[#This Row],[PLATE]],"_org_",Table1[[#This Row],[DATE SAMPLE DELIVERY]]))</f>
        <v/>
      </c>
      <c r="T1757" s="121" t="str">
        <f>IF(Table1[[#This Row],[DATE SAMPLE DELIVERY]]="","",(CONCATENATE(20,LEFT(Table1[[#This Row],[DATE SAMPLE DELIVERY]],2),"-",(MID(Table1[[#This Row],[DATE SAMPLE DELIVERY]],3,2)),"-",(RIGHT(Table1[[#This Row],[DATE SAMPLE DELIVERY]],2)))))</f>
        <v/>
      </c>
      <c r="U1757" s="122" t="str">
        <f>IF(Table1[[#This Row],[LIBRARY ID]]="","",IF('Sample information'!$B$22="","RML",'Sample information'!$B$22))</f>
        <v/>
      </c>
      <c r="V1757" s="121" t="s">
        <v>280</v>
      </c>
      <c r="W1757" s="195"/>
      <c r="X1757" s="195"/>
      <c r="Y1757" s="197"/>
      <c r="Z1757" s="197"/>
      <c r="AA1757" s="198"/>
      <c r="AB1757" s="197"/>
      <c r="AC1757" s="199"/>
      <c r="AD1757" s="200"/>
      <c r="AE1757" s="201"/>
      <c r="AF1757" s="195"/>
      <c r="AG1757" s="121"/>
      <c r="AH1757" s="121"/>
      <c r="AI1757" s="121"/>
      <c r="AJ1757" s="121"/>
      <c r="AK1757" s="121"/>
      <c r="AL1757" s="121"/>
      <c r="AM1757" s="121"/>
      <c r="AN1757" s="121"/>
      <c r="AO1757" s="121"/>
      <c r="AP1757" s="121"/>
      <c r="AQ1757" s="121"/>
      <c r="AR1757" s="121"/>
      <c r="AS1757" s="121"/>
      <c r="AT1757" s="121"/>
      <c r="AU1757" s="121"/>
      <c r="AV1757" s="121"/>
      <c r="AW1757" s="121"/>
      <c r="AX1757" s="121"/>
      <c r="AY1757" s="121"/>
      <c r="AZ1757" s="121"/>
      <c r="BA1757" s="121"/>
      <c r="BB1757" s="121"/>
      <c r="BC1757" s="121"/>
      <c r="BD1757" s="121"/>
      <c r="BE1757" s="121"/>
    </row>
    <row r="1758" spans="1:57" s="122" customFormat="1" ht="15">
      <c r="A1758" s="202" t="str">
        <f>IF(Table1[[#This Row],[LIBRARY ID]]="","",CONCATENATE('Sample information'!B$16," #1"," ",Table1[[#This Row],[DATE SAMPLE DELIVERY]]))</f>
        <v/>
      </c>
      <c r="B1758" s="202" t="str">
        <f>IF(Table1[[#This Row],[LIBRARY ID]]="","",CONCATENATE('Sample information'!B$16,"-",Table1[[#This Row],[LIBRARY ID]]))</f>
        <v/>
      </c>
      <c r="C1758" s="194"/>
      <c r="D1758" s="194"/>
      <c r="E1758" s="194"/>
      <c r="F1758" s="204" t="s">
        <v>547</v>
      </c>
      <c r="G1758" s="194"/>
      <c r="H1758" s="194"/>
      <c r="I1758" s="194"/>
      <c r="J1758" s="194"/>
      <c r="K1758" s="194"/>
      <c r="L1758" s="202" t="str">
        <f>IF(Table1[[#This Row],[INDEX CATEGORY]]="",CONCATENATE("Custom (",Table1[[#This Row],[CUSTOM INDEX]],")"),IF(Table1[[#This Row],[INDEX CATEGORY]]="No index","Custom (None)",INDEX(Index!$C$3:$X$230,MATCH(Table1[[#This Row],[INDEX NUMBER]],Index!$B$3:$B$230,0),MATCH(Table1[[#This Row],[INDEX CATEGORY]],Index!$C$2:$X$2,0))))</f>
        <v>Custom ()</v>
      </c>
      <c r="M1758" s="205"/>
      <c r="N1758" s="206" t="s">
        <v>5</v>
      </c>
      <c r="O1758" s="205" t="s">
        <v>46</v>
      </c>
      <c r="P1758" s="210" t="str">
        <f>IF(Table1[[#This Row],[LIBRARY ID]]="","",Table1[[#This Row],[VOLUME]])</f>
        <v/>
      </c>
      <c r="Q1758" s="210" t="str">
        <f>IF(Table1[[#This Row],[LIBRARY ID]]="","",Table1[[#This Row],[CONCENTRATION]]*Table1[[#This Row],[VOLUME]])</f>
        <v/>
      </c>
      <c r="R1758" s="196" t="s">
        <v>987</v>
      </c>
      <c r="S1758" s="207" t="str">
        <f>IF(Table1[[#This Row],[LIBRARY ID]]="","",CONCATENATE('Sample information'!$B$16,"_",Table1[[#This Row],[PLATE]],"_org_",Table1[[#This Row],[DATE SAMPLE DELIVERY]]))</f>
        <v/>
      </c>
      <c r="T1758" s="121" t="str">
        <f>IF(Table1[[#This Row],[DATE SAMPLE DELIVERY]]="","",(CONCATENATE(20,LEFT(Table1[[#This Row],[DATE SAMPLE DELIVERY]],2),"-",(MID(Table1[[#This Row],[DATE SAMPLE DELIVERY]],3,2)),"-",(RIGHT(Table1[[#This Row],[DATE SAMPLE DELIVERY]],2)))))</f>
        <v/>
      </c>
      <c r="U1758" s="122" t="str">
        <f>IF(Table1[[#This Row],[LIBRARY ID]]="","",IF('Sample information'!$B$22="","RML",'Sample information'!$B$22))</f>
        <v/>
      </c>
      <c r="V1758" s="121" t="s">
        <v>280</v>
      </c>
      <c r="W1758" s="195"/>
      <c r="X1758" s="195"/>
      <c r="Y1758" s="197"/>
      <c r="Z1758" s="197"/>
      <c r="AA1758" s="198"/>
      <c r="AB1758" s="197"/>
      <c r="AC1758" s="199"/>
      <c r="AD1758" s="200"/>
      <c r="AE1758" s="201"/>
      <c r="AF1758" s="195"/>
      <c r="AG1758" s="121"/>
      <c r="AH1758" s="121"/>
      <c r="AI1758" s="121"/>
      <c r="AJ1758" s="121"/>
      <c r="AK1758" s="121"/>
      <c r="AL1758" s="121"/>
      <c r="AM1758" s="121"/>
      <c r="AN1758" s="121"/>
      <c r="AO1758" s="121"/>
      <c r="AP1758" s="121"/>
      <c r="AQ1758" s="121"/>
      <c r="AR1758" s="121"/>
      <c r="AS1758" s="121"/>
      <c r="AT1758" s="121"/>
      <c r="AU1758" s="121"/>
      <c r="AV1758" s="121"/>
      <c r="AW1758" s="121"/>
      <c r="AX1758" s="121"/>
      <c r="AY1758" s="121"/>
      <c r="AZ1758" s="121"/>
      <c r="BA1758" s="121"/>
      <c r="BB1758" s="121"/>
      <c r="BC1758" s="121"/>
      <c r="BD1758" s="121"/>
      <c r="BE1758" s="121"/>
    </row>
    <row r="1759" spans="1:57" s="122" customFormat="1" ht="15">
      <c r="A1759" s="202" t="str">
        <f>IF(Table1[[#This Row],[LIBRARY ID]]="","",CONCATENATE('Sample information'!B$16," #1"," ",Table1[[#This Row],[DATE SAMPLE DELIVERY]]))</f>
        <v/>
      </c>
      <c r="B1759" s="202" t="str">
        <f>IF(Table1[[#This Row],[LIBRARY ID]]="","",CONCATENATE('Sample information'!B$16,"-",Table1[[#This Row],[LIBRARY ID]]))</f>
        <v/>
      </c>
      <c r="C1759" s="194"/>
      <c r="D1759" s="194"/>
      <c r="E1759" s="194"/>
      <c r="F1759" s="204" t="s">
        <v>547</v>
      </c>
      <c r="G1759" s="194"/>
      <c r="H1759" s="194"/>
      <c r="I1759" s="194"/>
      <c r="J1759" s="194"/>
      <c r="K1759" s="194"/>
      <c r="L1759" s="202" t="str">
        <f>IF(Table1[[#This Row],[INDEX CATEGORY]]="",CONCATENATE("Custom (",Table1[[#This Row],[CUSTOM INDEX]],")"),IF(Table1[[#This Row],[INDEX CATEGORY]]="No index","Custom (None)",INDEX(Index!$C$3:$X$230,MATCH(Table1[[#This Row],[INDEX NUMBER]],Index!$B$3:$B$230,0),MATCH(Table1[[#This Row],[INDEX CATEGORY]],Index!$C$2:$X$2,0))))</f>
        <v>Custom ()</v>
      </c>
      <c r="M1759" s="205"/>
      <c r="N1759" s="206" t="s">
        <v>5</v>
      </c>
      <c r="O1759" s="205" t="s">
        <v>47</v>
      </c>
      <c r="P1759" s="210" t="str">
        <f>IF(Table1[[#This Row],[LIBRARY ID]]="","",Table1[[#This Row],[VOLUME]])</f>
        <v/>
      </c>
      <c r="Q1759" s="210" t="str">
        <f>IF(Table1[[#This Row],[LIBRARY ID]]="","",Table1[[#This Row],[CONCENTRATION]]*Table1[[#This Row],[VOLUME]])</f>
        <v/>
      </c>
      <c r="R1759" s="196" t="s">
        <v>987</v>
      </c>
      <c r="S1759" s="207" t="str">
        <f>IF(Table1[[#This Row],[LIBRARY ID]]="","",CONCATENATE('Sample information'!$B$16,"_",Table1[[#This Row],[PLATE]],"_org_",Table1[[#This Row],[DATE SAMPLE DELIVERY]]))</f>
        <v/>
      </c>
      <c r="T1759" s="121" t="str">
        <f>IF(Table1[[#This Row],[DATE SAMPLE DELIVERY]]="","",(CONCATENATE(20,LEFT(Table1[[#This Row],[DATE SAMPLE DELIVERY]],2),"-",(MID(Table1[[#This Row],[DATE SAMPLE DELIVERY]],3,2)),"-",(RIGHT(Table1[[#This Row],[DATE SAMPLE DELIVERY]],2)))))</f>
        <v/>
      </c>
      <c r="U1759" s="122" t="str">
        <f>IF(Table1[[#This Row],[LIBRARY ID]]="","",IF('Sample information'!$B$22="","RML",'Sample information'!$B$22))</f>
        <v/>
      </c>
      <c r="V1759" s="121" t="s">
        <v>280</v>
      </c>
      <c r="W1759" s="195"/>
      <c r="X1759" s="195"/>
      <c r="Y1759" s="197"/>
      <c r="Z1759" s="197"/>
      <c r="AA1759" s="198"/>
      <c r="AB1759" s="197"/>
      <c r="AC1759" s="199"/>
      <c r="AD1759" s="200"/>
      <c r="AE1759" s="201"/>
      <c r="AF1759" s="195"/>
      <c r="AG1759" s="121"/>
      <c r="AH1759" s="121"/>
      <c r="AI1759" s="121"/>
      <c r="AJ1759" s="121"/>
      <c r="AK1759" s="121"/>
      <c r="AL1759" s="121"/>
      <c r="AM1759" s="121"/>
      <c r="AN1759" s="121"/>
      <c r="AO1759" s="121"/>
      <c r="AP1759" s="121"/>
      <c r="AQ1759" s="121"/>
      <c r="AR1759" s="121"/>
      <c r="AS1759" s="121"/>
      <c r="AT1759" s="121"/>
      <c r="AU1759" s="121"/>
      <c r="AV1759" s="121"/>
      <c r="AW1759" s="121"/>
      <c r="AX1759" s="121"/>
      <c r="AY1759" s="121"/>
      <c r="AZ1759" s="121"/>
      <c r="BA1759" s="121"/>
      <c r="BB1759" s="121"/>
      <c r="BC1759" s="121"/>
      <c r="BD1759" s="121"/>
      <c r="BE1759" s="121"/>
    </row>
    <row r="1760" spans="1:57" s="122" customFormat="1" ht="15">
      <c r="A1760" s="202" t="str">
        <f>IF(Table1[[#This Row],[LIBRARY ID]]="","",CONCATENATE('Sample information'!B$16," #1"," ",Table1[[#This Row],[DATE SAMPLE DELIVERY]]))</f>
        <v/>
      </c>
      <c r="B1760" s="202" t="str">
        <f>IF(Table1[[#This Row],[LIBRARY ID]]="","",CONCATENATE('Sample information'!B$16,"-",Table1[[#This Row],[LIBRARY ID]]))</f>
        <v/>
      </c>
      <c r="C1760" s="194"/>
      <c r="D1760" s="194"/>
      <c r="E1760" s="194"/>
      <c r="F1760" s="204" t="s">
        <v>547</v>
      </c>
      <c r="G1760" s="194"/>
      <c r="H1760" s="194"/>
      <c r="I1760" s="194"/>
      <c r="J1760" s="194"/>
      <c r="K1760" s="194"/>
      <c r="L1760" s="202" t="str">
        <f>IF(Table1[[#This Row],[INDEX CATEGORY]]="",CONCATENATE("Custom (",Table1[[#This Row],[CUSTOM INDEX]],")"),IF(Table1[[#This Row],[INDEX CATEGORY]]="No index","Custom (None)",INDEX(Index!$C$3:$X$230,MATCH(Table1[[#This Row],[INDEX NUMBER]],Index!$B$3:$B$230,0),MATCH(Table1[[#This Row],[INDEX CATEGORY]],Index!$C$2:$X$2,0))))</f>
        <v>Custom ()</v>
      </c>
      <c r="M1760" s="205"/>
      <c r="N1760" s="206" t="s">
        <v>5</v>
      </c>
      <c r="O1760" s="205" t="s">
        <v>48</v>
      </c>
      <c r="P1760" s="210" t="str">
        <f>IF(Table1[[#This Row],[LIBRARY ID]]="","",Table1[[#This Row],[VOLUME]])</f>
        <v/>
      </c>
      <c r="Q1760" s="210" t="str">
        <f>IF(Table1[[#This Row],[LIBRARY ID]]="","",Table1[[#This Row],[CONCENTRATION]]*Table1[[#This Row],[VOLUME]])</f>
        <v/>
      </c>
      <c r="R1760" s="196" t="s">
        <v>987</v>
      </c>
      <c r="S1760" s="207" t="str">
        <f>IF(Table1[[#This Row],[LIBRARY ID]]="","",CONCATENATE('Sample information'!$B$16,"_",Table1[[#This Row],[PLATE]],"_org_",Table1[[#This Row],[DATE SAMPLE DELIVERY]]))</f>
        <v/>
      </c>
      <c r="T1760" s="121" t="str">
        <f>IF(Table1[[#This Row],[DATE SAMPLE DELIVERY]]="","",(CONCATENATE(20,LEFT(Table1[[#This Row],[DATE SAMPLE DELIVERY]],2),"-",(MID(Table1[[#This Row],[DATE SAMPLE DELIVERY]],3,2)),"-",(RIGHT(Table1[[#This Row],[DATE SAMPLE DELIVERY]],2)))))</f>
        <v/>
      </c>
      <c r="U1760" s="122" t="str">
        <f>IF(Table1[[#This Row],[LIBRARY ID]]="","",IF('Sample information'!$B$22="","RML",'Sample information'!$B$22))</f>
        <v/>
      </c>
      <c r="V1760" s="121" t="s">
        <v>280</v>
      </c>
      <c r="W1760" s="195"/>
      <c r="X1760" s="195"/>
      <c r="Y1760" s="197"/>
      <c r="Z1760" s="197"/>
      <c r="AA1760" s="198"/>
      <c r="AB1760" s="197"/>
      <c r="AC1760" s="199"/>
      <c r="AD1760" s="200"/>
      <c r="AE1760" s="201"/>
      <c r="AF1760" s="195"/>
      <c r="AG1760" s="121"/>
      <c r="AH1760" s="121"/>
      <c r="AI1760" s="121"/>
      <c r="AJ1760" s="121"/>
      <c r="AK1760" s="121"/>
      <c r="AL1760" s="121"/>
      <c r="AM1760" s="121"/>
      <c r="AN1760" s="121"/>
      <c r="AO1760" s="121"/>
      <c r="AP1760" s="121"/>
      <c r="AQ1760" s="121"/>
      <c r="AR1760" s="121"/>
      <c r="AS1760" s="121"/>
      <c r="AT1760" s="121"/>
      <c r="AU1760" s="121"/>
      <c r="AV1760" s="121"/>
      <c r="AW1760" s="121"/>
      <c r="AX1760" s="121"/>
      <c r="AY1760" s="121"/>
      <c r="AZ1760" s="121"/>
      <c r="BA1760" s="121"/>
      <c r="BB1760" s="121"/>
      <c r="BC1760" s="121"/>
      <c r="BD1760" s="121"/>
      <c r="BE1760" s="121"/>
    </row>
    <row r="1761" spans="1:57" s="122" customFormat="1" ht="15">
      <c r="A1761" s="202" t="str">
        <f>IF(Table1[[#This Row],[LIBRARY ID]]="","",CONCATENATE('Sample information'!B$16," #1"," ",Table1[[#This Row],[DATE SAMPLE DELIVERY]]))</f>
        <v/>
      </c>
      <c r="B1761" s="202" t="str">
        <f>IF(Table1[[#This Row],[LIBRARY ID]]="","",CONCATENATE('Sample information'!B$16,"-",Table1[[#This Row],[LIBRARY ID]]))</f>
        <v/>
      </c>
      <c r="C1761" s="194"/>
      <c r="D1761" s="194"/>
      <c r="E1761" s="194"/>
      <c r="F1761" s="204" t="s">
        <v>547</v>
      </c>
      <c r="G1761" s="194"/>
      <c r="H1761" s="194"/>
      <c r="I1761" s="194"/>
      <c r="J1761" s="194"/>
      <c r="K1761" s="194"/>
      <c r="L1761" s="202" t="str">
        <f>IF(Table1[[#This Row],[INDEX CATEGORY]]="",CONCATENATE("Custom (",Table1[[#This Row],[CUSTOM INDEX]],")"),IF(Table1[[#This Row],[INDEX CATEGORY]]="No index","Custom (None)",INDEX(Index!$C$3:$X$230,MATCH(Table1[[#This Row],[INDEX NUMBER]],Index!$B$3:$B$230,0),MATCH(Table1[[#This Row],[INDEX CATEGORY]],Index!$C$2:$X$2,0))))</f>
        <v>Custom ()</v>
      </c>
      <c r="M1761" s="205"/>
      <c r="N1761" s="206" t="s">
        <v>5</v>
      </c>
      <c r="O1761" s="205" t="s">
        <v>49</v>
      </c>
      <c r="P1761" s="210" t="str">
        <f>IF(Table1[[#This Row],[LIBRARY ID]]="","",Table1[[#This Row],[VOLUME]])</f>
        <v/>
      </c>
      <c r="Q1761" s="210" t="str">
        <f>IF(Table1[[#This Row],[LIBRARY ID]]="","",Table1[[#This Row],[CONCENTRATION]]*Table1[[#This Row],[VOLUME]])</f>
        <v/>
      </c>
      <c r="R1761" s="196" t="s">
        <v>987</v>
      </c>
      <c r="S1761" s="207" t="str">
        <f>IF(Table1[[#This Row],[LIBRARY ID]]="","",CONCATENATE('Sample information'!$B$16,"_",Table1[[#This Row],[PLATE]],"_org_",Table1[[#This Row],[DATE SAMPLE DELIVERY]]))</f>
        <v/>
      </c>
      <c r="T1761" s="121" t="str">
        <f>IF(Table1[[#This Row],[DATE SAMPLE DELIVERY]]="","",(CONCATENATE(20,LEFT(Table1[[#This Row],[DATE SAMPLE DELIVERY]],2),"-",(MID(Table1[[#This Row],[DATE SAMPLE DELIVERY]],3,2)),"-",(RIGHT(Table1[[#This Row],[DATE SAMPLE DELIVERY]],2)))))</f>
        <v/>
      </c>
      <c r="U1761" s="122" t="str">
        <f>IF(Table1[[#This Row],[LIBRARY ID]]="","",IF('Sample information'!$B$22="","RML",'Sample information'!$B$22))</f>
        <v/>
      </c>
      <c r="V1761" s="121" t="s">
        <v>280</v>
      </c>
      <c r="W1761" s="195"/>
      <c r="X1761" s="195"/>
      <c r="Y1761" s="197"/>
      <c r="Z1761" s="197"/>
      <c r="AA1761" s="198"/>
      <c r="AB1761" s="197"/>
      <c r="AC1761" s="199"/>
      <c r="AD1761" s="200"/>
      <c r="AE1761" s="201"/>
      <c r="AF1761" s="195"/>
      <c r="AG1761" s="121"/>
      <c r="AH1761" s="121"/>
      <c r="AI1761" s="121"/>
      <c r="AJ1761" s="121"/>
      <c r="AK1761" s="121"/>
      <c r="AL1761" s="121"/>
      <c r="AM1761" s="121"/>
      <c r="AN1761" s="121"/>
      <c r="AO1761" s="121"/>
      <c r="AP1761" s="121"/>
      <c r="AQ1761" s="121"/>
      <c r="AR1761" s="121"/>
      <c r="AS1761" s="121"/>
      <c r="AT1761" s="121"/>
      <c r="AU1761" s="121"/>
      <c r="AV1761" s="121"/>
      <c r="AW1761" s="121"/>
      <c r="AX1761" s="121"/>
      <c r="AY1761" s="121"/>
      <c r="AZ1761" s="121"/>
      <c r="BA1761" s="121"/>
      <c r="BB1761" s="121"/>
      <c r="BC1761" s="121"/>
      <c r="BD1761" s="121"/>
      <c r="BE1761" s="121"/>
    </row>
    <row r="1762" spans="1:57" s="122" customFormat="1" ht="15">
      <c r="A1762" s="202" t="str">
        <f>IF(Table1[[#This Row],[LIBRARY ID]]="","",CONCATENATE('Sample information'!B$16," #1"," ",Table1[[#This Row],[DATE SAMPLE DELIVERY]]))</f>
        <v/>
      </c>
      <c r="B1762" s="202" t="str">
        <f>IF(Table1[[#This Row],[LIBRARY ID]]="","",CONCATENATE('Sample information'!B$16,"-",Table1[[#This Row],[LIBRARY ID]]))</f>
        <v/>
      </c>
      <c r="C1762" s="194"/>
      <c r="D1762" s="194"/>
      <c r="E1762" s="194"/>
      <c r="F1762" s="204" t="s">
        <v>547</v>
      </c>
      <c r="G1762" s="194"/>
      <c r="H1762" s="194"/>
      <c r="I1762" s="194"/>
      <c r="J1762" s="194"/>
      <c r="K1762" s="194"/>
      <c r="L1762" s="202" t="str">
        <f>IF(Table1[[#This Row],[INDEX CATEGORY]]="",CONCATENATE("Custom (",Table1[[#This Row],[CUSTOM INDEX]],")"),IF(Table1[[#This Row],[INDEX CATEGORY]]="No index","Custom (None)",INDEX(Index!$C$3:$X$230,MATCH(Table1[[#This Row],[INDEX NUMBER]],Index!$B$3:$B$230,0),MATCH(Table1[[#This Row],[INDEX CATEGORY]],Index!$C$2:$X$2,0))))</f>
        <v>Custom ()</v>
      </c>
      <c r="M1762" s="205"/>
      <c r="N1762" s="206" t="s">
        <v>5</v>
      </c>
      <c r="O1762" s="205" t="s">
        <v>50</v>
      </c>
      <c r="P1762" s="210" t="str">
        <f>IF(Table1[[#This Row],[LIBRARY ID]]="","",Table1[[#This Row],[VOLUME]])</f>
        <v/>
      </c>
      <c r="Q1762" s="210" t="str">
        <f>IF(Table1[[#This Row],[LIBRARY ID]]="","",Table1[[#This Row],[CONCENTRATION]]*Table1[[#This Row],[VOLUME]])</f>
        <v/>
      </c>
      <c r="R1762" s="196" t="s">
        <v>987</v>
      </c>
      <c r="S1762" s="207" t="str">
        <f>IF(Table1[[#This Row],[LIBRARY ID]]="","",CONCATENATE('Sample information'!$B$16,"_",Table1[[#This Row],[PLATE]],"_org_",Table1[[#This Row],[DATE SAMPLE DELIVERY]]))</f>
        <v/>
      </c>
      <c r="T1762" s="121" t="str">
        <f>IF(Table1[[#This Row],[DATE SAMPLE DELIVERY]]="","",(CONCATENATE(20,LEFT(Table1[[#This Row],[DATE SAMPLE DELIVERY]],2),"-",(MID(Table1[[#This Row],[DATE SAMPLE DELIVERY]],3,2)),"-",(RIGHT(Table1[[#This Row],[DATE SAMPLE DELIVERY]],2)))))</f>
        <v/>
      </c>
      <c r="U1762" s="122" t="str">
        <f>IF(Table1[[#This Row],[LIBRARY ID]]="","",IF('Sample information'!$B$22="","RML",'Sample information'!$B$22))</f>
        <v/>
      </c>
      <c r="V1762" s="121" t="s">
        <v>280</v>
      </c>
      <c r="W1762" s="195"/>
      <c r="X1762" s="195"/>
      <c r="Y1762" s="197"/>
      <c r="Z1762" s="197"/>
      <c r="AA1762" s="198"/>
      <c r="AB1762" s="197"/>
      <c r="AC1762" s="199"/>
      <c r="AD1762" s="200"/>
      <c r="AE1762" s="201"/>
      <c r="AF1762" s="195"/>
      <c r="AG1762" s="121"/>
      <c r="AH1762" s="121"/>
      <c r="AI1762" s="121"/>
      <c r="AJ1762" s="121"/>
      <c r="AK1762" s="121"/>
      <c r="AL1762" s="121"/>
      <c r="AM1762" s="121"/>
      <c r="AN1762" s="121"/>
      <c r="AO1762" s="121"/>
      <c r="AP1762" s="121"/>
      <c r="AQ1762" s="121"/>
      <c r="AR1762" s="121"/>
      <c r="AS1762" s="121"/>
      <c r="AT1762" s="121"/>
      <c r="AU1762" s="121"/>
      <c r="AV1762" s="121"/>
      <c r="AW1762" s="121"/>
      <c r="AX1762" s="121"/>
      <c r="AY1762" s="121"/>
      <c r="AZ1762" s="121"/>
      <c r="BA1762" s="121"/>
      <c r="BB1762" s="121"/>
      <c r="BC1762" s="121"/>
      <c r="BD1762" s="121"/>
      <c r="BE1762" s="121"/>
    </row>
    <row r="1763" spans="1:57" s="122" customFormat="1" ht="15">
      <c r="A1763" s="202" t="str">
        <f>IF(Table1[[#This Row],[LIBRARY ID]]="","",CONCATENATE('Sample information'!B$16," #1"," ",Table1[[#This Row],[DATE SAMPLE DELIVERY]]))</f>
        <v/>
      </c>
      <c r="B1763" s="202" t="str">
        <f>IF(Table1[[#This Row],[LIBRARY ID]]="","",CONCATENATE('Sample information'!B$16,"-",Table1[[#This Row],[LIBRARY ID]]))</f>
        <v/>
      </c>
      <c r="C1763" s="194"/>
      <c r="D1763" s="194"/>
      <c r="E1763" s="194"/>
      <c r="F1763" s="204" t="s">
        <v>547</v>
      </c>
      <c r="G1763" s="194"/>
      <c r="H1763" s="194"/>
      <c r="I1763" s="194"/>
      <c r="J1763" s="194"/>
      <c r="K1763" s="194"/>
      <c r="L1763" s="202" t="str">
        <f>IF(Table1[[#This Row],[INDEX CATEGORY]]="",CONCATENATE("Custom (",Table1[[#This Row],[CUSTOM INDEX]],")"),IF(Table1[[#This Row],[INDEX CATEGORY]]="No index","Custom (None)",INDEX(Index!$C$3:$X$230,MATCH(Table1[[#This Row],[INDEX NUMBER]],Index!$B$3:$B$230,0),MATCH(Table1[[#This Row],[INDEX CATEGORY]],Index!$C$2:$X$2,0))))</f>
        <v>Custom ()</v>
      </c>
      <c r="M1763" s="205"/>
      <c r="N1763" s="206" t="s">
        <v>5</v>
      </c>
      <c r="O1763" s="205" t="s">
        <v>51</v>
      </c>
      <c r="P1763" s="210" t="str">
        <f>IF(Table1[[#This Row],[LIBRARY ID]]="","",Table1[[#This Row],[VOLUME]])</f>
        <v/>
      </c>
      <c r="Q1763" s="210" t="str">
        <f>IF(Table1[[#This Row],[LIBRARY ID]]="","",Table1[[#This Row],[CONCENTRATION]]*Table1[[#This Row],[VOLUME]])</f>
        <v/>
      </c>
      <c r="R1763" s="196" t="s">
        <v>987</v>
      </c>
      <c r="S1763" s="207" t="str">
        <f>IF(Table1[[#This Row],[LIBRARY ID]]="","",CONCATENATE('Sample information'!$B$16,"_",Table1[[#This Row],[PLATE]],"_org_",Table1[[#This Row],[DATE SAMPLE DELIVERY]]))</f>
        <v/>
      </c>
      <c r="T1763" s="121" t="str">
        <f>IF(Table1[[#This Row],[DATE SAMPLE DELIVERY]]="","",(CONCATENATE(20,LEFT(Table1[[#This Row],[DATE SAMPLE DELIVERY]],2),"-",(MID(Table1[[#This Row],[DATE SAMPLE DELIVERY]],3,2)),"-",(RIGHT(Table1[[#This Row],[DATE SAMPLE DELIVERY]],2)))))</f>
        <v/>
      </c>
      <c r="U1763" s="122" t="str">
        <f>IF(Table1[[#This Row],[LIBRARY ID]]="","",IF('Sample information'!$B$22="","RML",'Sample information'!$B$22))</f>
        <v/>
      </c>
      <c r="V1763" s="121" t="s">
        <v>280</v>
      </c>
      <c r="W1763" s="195"/>
      <c r="X1763" s="195"/>
      <c r="Y1763" s="197"/>
      <c r="Z1763" s="197"/>
      <c r="AA1763" s="198"/>
      <c r="AB1763" s="197"/>
      <c r="AC1763" s="199"/>
      <c r="AD1763" s="200"/>
      <c r="AE1763" s="201"/>
      <c r="AF1763" s="195"/>
      <c r="AG1763" s="121"/>
      <c r="AH1763" s="121"/>
      <c r="AI1763" s="121"/>
      <c r="AJ1763" s="121"/>
      <c r="AK1763" s="121"/>
      <c r="AL1763" s="121"/>
      <c r="AM1763" s="121"/>
      <c r="AN1763" s="121"/>
      <c r="AO1763" s="121"/>
      <c r="AP1763" s="121"/>
      <c r="AQ1763" s="121"/>
      <c r="AR1763" s="121"/>
      <c r="AS1763" s="121"/>
      <c r="AT1763" s="121"/>
      <c r="AU1763" s="121"/>
      <c r="AV1763" s="121"/>
      <c r="AW1763" s="121"/>
      <c r="AX1763" s="121"/>
      <c r="AY1763" s="121"/>
      <c r="AZ1763" s="121"/>
      <c r="BA1763" s="121"/>
      <c r="BB1763" s="121"/>
      <c r="BC1763" s="121"/>
      <c r="BD1763" s="121"/>
      <c r="BE1763" s="121"/>
    </row>
    <row r="1764" spans="1:57" s="122" customFormat="1" ht="15">
      <c r="A1764" s="202" t="str">
        <f>IF(Table1[[#This Row],[LIBRARY ID]]="","",CONCATENATE('Sample information'!B$16," #1"," ",Table1[[#This Row],[DATE SAMPLE DELIVERY]]))</f>
        <v/>
      </c>
      <c r="B1764" s="202" t="str">
        <f>IF(Table1[[#This Row],[LIBRARY ID]]="","",CONCATENATE('Sample information'!B$16,"-",Table1[[#This Row],[LIBRARY ID]]))</f>
        <v/>
      </c>
      <c r="C1764" s="194"/>
      <c r="D1764" s="194"/>
      <c r="E1764" s="194"/>
      <c r="F1764" s="204" t="s">
        <v>547</v>
      </c>
      <c r="G1764" s="194"/>
      <c r="H1764" s="194"/>
      <c r="I1764" s="194"/>
      <c r="J1764" s="194"/>
      <c r="K1764" s="194"/>
      <c r="L1764" s="202" t="str">
        <f>IF(Table1[[#This Row],[INDEX CATEGORY]]="",CONCATENATE("Custom (",Table1[[#This Row],[CUSTOM INDEX]],")"),IF(Table1[[#This Row],[INDEX CATEGORY]]="No index","Custom (None)",INDEX(Index!$C$3:$X$230,MATCH(Table1[[#This Row],[INDEX NUMBER]],Index!$B$3:$B$230,0),MATCH(Table1[[#This Row],[INDEX CATEGORY]],Index!$C$2:$X$2,0))))</f>
        <v>Custom ()</v>
      </c>
      <c r="M1764" s="205"/>
      <c r="N1764" s="206" t="s">
        <v>5</v>
      </c>
      <c r="O1764" s="205" t="s">
        <v>52</v>
      </c>
      <c r="P1764" s="210" t="str">
        <f>IF(Table1[[#This Row],[LIBRARY ID]]="","",Table1[[#This Row],[VOLUME]])</f>
        <v/>
      </c>
      <c r="Q1764" s="210" t="str">
        <f>IF(Table1[[#This Row],[LIBRARY ID]]="","",Table1[[#This Row],[CONCENTRATION]]*Table1[[#This Row],[VOLUME]])</f>
        <v/>
      </c>
      <c r="R1764" s="196" t="s">
        <v>987</v>
      </c>
      <c r="S1764" s="207" t="str">
        <f>IF(Table1[[#This Row],[LIBRARY ID]]="","",CONCATENATE('Sample information'!$B$16,"_",Table1[[#This Row],[PLATE]],"_org_",Table1[[#This Row],[DATE SAMPLE DELIVERY]]))</f>
        <v/>
      </c>
      <c r="T1764" s="121" t="str">
        <f>IF(Table1[[#This Row],[DATE SAMPLE DELIVERY]]="","",(CONCATENATE(20,LEFT(Table1[[#This Row],[DATE SAMPLE DELIVERY]],2),"-",(MID(Table1[[#This Row],[DATE SAMPLE DELIVERY]],3,2)),"-",(RIGHT(Table1[[#This Row],[DATE SAMPLE DELIVERY]],2)))))</f>
        <v/>
      </c>
      <c r="U1764" s="122" t="str">
        <f>IF(Table1[[#This Row],[LIBRARY ID]]="","",IF('Sample information'!$B$22="","RML",'Sample information'!$B$22))</f>
        <v/>
      </c>
      <c r="V1764" s="121" t="s">
        <v>280</v>
      </c>
      <c r="W1764" s="195"/>
      <c r="X1764" s="195"/>
      <c r="Y1764" s="197"/>
      <c r="Z1764" s="197"/>
      <c r="AA1764" s="198"/>
      <c r="AB1764" s="197"/>
      <c r="AC1764" s="199"/>
      <c r="AD1764" s="200"/>
      <c r="AE1764" s="201"/>
      <c r="AF1764" s="195"/>
      <c r="AG1764" s="121"/>
      <c r="AH1764" s="121"/>
      <c r="AI1764" s="121"/>
      <c r="AJ1764" s="121"/>
      <c r="AK1764" s="121"/>
      <c r="AL1764" s="121"/>
      <c r="AM1764" s="121"/>
      <c r="AN1764" s="121"/>
      <c r="AO1764" s="121"/>
      <c r="AP1764" s="121"/>
      <c r="AQ1764" s="121"/>
      <c r="AR1764" s="121"/>
      <c r="AS1764" s="121"/>
      <c r="AT1764" s="121"/>
      <c r="AU1764" s="121"/>
      <c r="AV1764" s="121"/>
      <c r="AW1764" s="121"/>
      <c r="AX1764" s="121"/>
      <c r="AY1764" s="121"/>
      <c r="AZ1764" s="121"/>
      <c r="BA1764" s="121"/>
      <c r="BB1764" s="121"/>
      <c r="BC1764" s="121"/>
      <c r="BD1764" s="121"/>
      <c r="BE1764" s="121"/>
    </row>
    <row r="1765" spans="1:57" s="122" customFormat="1" ht="15">
      <c r="A1765" s="202" t="str">
        <f>IF(Table1[[#This Row],[LIBRARY ID]]="","",CONCATENATE('Sample information'!B$16," #1"," ",Table1[[#This Row],[DATE SAMPLE DELIVERY]]))</f>
        <v/>
      </c>
      <c r="B1765" s="202" t="str">
        <f>IF(Table1[[#This Row],[LIBRARY ID]]="","",CONCATENATE('Sample information'!B$16,"-",Table1[[#This Row],[LIBRARY ID]]))</f>
        <v/>
      </c>
      <c r="C1765" s="194"/>
      <c r="D1765" s="194"/>
      <c r="E1765" s="194"/>
      <c r="F1765" s="204" t="s">
        <v>547</v>
      </c>
      <c r="G1765" s="194"/>
      <c r="H1765" s="194"/>
      <c r="I1765" s="194"/>
      <c r="J1765" s="194"/>
      <c r="K1765" s="194"/>
      <c r="L1765" s="202" t="str">
        <f>IF(Table1[[#This Row],[INDEX CATEGORY]]="",CONCATENATE("Custom (",Table1[[#This Row],[CUSTOM INDEX]],")"),IF(Table1[[#This Row],[INDEX CATEGORY]]="No index","Custom (None)",INDEX(Index!$C$3:$X$230,MATCH(Table1[[#This Row],[INDEX NUMBER]],Index!$B$3:$B$230,0),MATCH(Table1[[#This Row],[INDEX CATEGORY]],Index!$C$2:$X$2,0))))</f>
        <v>Custom ()</v>
      </c>
      <c r="M1765" s="205"/>
      <c r="N1765" s="206" t="s">
        <v>5</v>
      </c>
      <c r="O1765" s="205" t="s">
        <v>53</v>
      </c>
      <c r="P1765" s="210" t="str">
        <f>IF(Table1[[#This Row],[LIBRARY ID]]="","",Table1[[#This Row],[VOLUME]])</f>
        <v/>
      </c>
      <c r="Q1765" s="210" t="str">
        <f>IF(Table1[[#This Row],[LIBRARY ID]]="","",Table1[[#This Row],[CONCENTRATION]]*Table1[[#This Row],[VOLUME]])</f>
        <v/>
      </c>
      <c r="R1765" s="196" t="s">
        <v>987</v>
      </c>
      <c r="S1765" s="207" t="str">
        <f>IF(Table1[[#This Row],[LIBRARY ID]]="","",CONCATENATE('Sample information'!$B$16,"_",Table1[[#This Row],[PLATE]],"_org_",Table1[[#This Row],[DATE SAMPLE DELIVERY]]))</f>
        <v/>
      </c>
      <c r="T1765" s="121" t="str">
        <f>IF(Table1[[#This Row],[DATE SAMPLE DELIVERY]]="","",(CONCATENATE(20,LEFT(Table1[[#This Row],[DATE SAMPLE DELIVERY]],2),"-",(MID(Table1[[#This Row],[DATE SAMPLE DELIVERY]],3,2)),"-",(RIGHT(Table1[[#This Row],[DATE SAMPLE DELIVERY]],2)))))</f>
        <v/>
      </c>
      <c r="U1765" s="122" t="str">
        <f>IF(Table1[[#This Row],[LIBRARY ID]]="","",IF('Sample information'!$B$22="","RML",'Sample information'!$B$22))</f>
        <v/>
      </c>
      <c r="V1765" s="121" t="s">
        <v>280</v>
      </c>
      <c r="W1765" s="195"/>
      <c r="X1765" s="195"/>
      <c r="Y1765" s="197"/>
      <c r="Z1765" s="197"/>
      <c r="AA1765" s="198"/>
      <c r="AB1765" s="197"/>
      <c r="AC1765" s="199"/>
      <c r="AD1765" s="200"/>
      <c r="AE1765" s="201"/>
      <c r="AF1765" s="195"/>
      <c r="AG1765" s="121"/>
      <c r="AH1765" s="121"/>
      <c r="AI1765" s="121"/>
      <c r="AJ1765" s="121"/>
      <c r="AK1765" s="121"/>
      <c r="AL1765" s="121"/>
      <c r="AM1765" s="121"/>
      <c r="AN1765" s="121"/>
      <c r="AO1765" s="121"/>
      <c r="AP1765" s="121"/>
      <c r="AQ1765" s="121"/>
      <c r="AR1765" s="121"/>
      <c r="AS1765" s="121"/>
      <c r="AT1765" s="121"/>
      <c r="AU1765" s="121"/>
      <c r="AV1765" s="121"/>
      <c r="AW1765" s="121"/>
      <c r="AX1765" s="121"/>
      <c r="AY1765" s="121"/>
      <c r="AZ1765" s="121"/>
      <c r="BA1765" s="121"/>
      <c r="BB1765" s="121"/>
      <c r="BC1765" s="121"/>
      <c r="BD1765" s="121"/>
      <c r="BE1765" s="121"/>
    </row>
    <row r="1766" spans="1:57" s="122" customFormat="1" ht="15">
      <c r="A1766" s="202" t="str">
        <f>IF(Table1[[#This Row],[LIBRARY ID]]="","",CONCATENATE('Sample information'!B$16," #1"," ",Table1[[#This Row],[DATE SAMPLE DELIVERY]]))</f>
        <v/>
      </c>
      <c r="B1766" s="202" t="str">
        <f>IF(Table1[[#This Row],[LIBRARY ID]]="","",CONCATENATE('Sample information'!B$16,"-",Table1[[#This Row],[LIBRARY ID]]))</f>
        <v/>
      </c>
      <c r="C1766" s="194"/>
      <c r="D1766" s="194"/>
      <c r="E1766" s="194"/>
      <c r="F1766" s="204" t="s">
        <v>547</v>
      </c>
      <c r="G1766" s="194"/>
      <c r="H1766" s="194"/>
      <c r="I1766" s="194"/>
      <c r="J1766" s="194"/>
      <c r="K1766" s="194"/>
      <c r="L1766" s="202" t="str">
        <f>IF(Table1[[#This Row],[INDEX CATEGORY]]="",CONCATENATE("Custom (",Table1[[#This Row],[CUSTOM INDEX]],")"),IF(Table1[[#This Row],[INDEX CATEGORY]]="No index","Custom (None)",INDEX(Index!$C$3:$X$230,MATCH(Table1[[#This Row],[INDEX NUMBER]],Index!$B$3:$B$230,0),MATCH(Table1[[#This Row],[INDEX CATEGORY]],Index!$C$2:$X$2,0))))</f>
        <v>Custom ()</v>
      </c>
      <c r="M1766" s="205"/>
      <c r="N1766" s="206" t="s">
        <v>5</v>
      </c>
      <c r="O1766" s="205" t="s">
        <v>54</v>
      </c>
      <c r="P1766" s="210" t="str">
        <f>IF(Table1[[#This Row],[LIBRARY ID]]="","",Table1[[#This Row],[VOLUME]])</f>
        <v/>
      </c>
      <c r="Q1766" s="210" t="str">
        <f>IF(Table1[[#This Row],[LIBRARY ID]]="","",Table1[[#This Row],[CONCENTRATION]]*Table1[[#This Row],[VOLUME]])</f>
        <v/>
      </c>
      <c r="R1766" s="196" t="s">
        <v>987</v>
      </c>
      <c r="S1766" s="207" t="str">
        <f>IF(Table1[[#This Row],[LIBRARY ID]]="","",CONCATENATE('Sample information'!$B$16,"_",Table1[[#This Row],[PLATE]],"_org_",Table1[[#This Row],[DATE SAMPLE DELIVERY]]))</f>
        <v/>
      </c>
      <c r="T1766" s="121" t="str">
        <f>IF(Table1[[#This Row],[DATE SAMPLE DELIVERY]]="","",(CONCATENATE(20,LEFT(Table1[[#This Row],[DATE SAMPLE DELIVERY]],2),"-",(MID(Table1[[#This Row],[DATE SAMPLE DELIVERY]],3,2)),"-",(RIGHT(Table1[[#This Row],[DATE SAMPLE DELIVERY]],2)))))</f>
        <v/>
      </c>
      <c r="U1766" s="122" t="str">
        <f>IF(Table1[[#This Row],[LIBRARY ID]]="","",IF('Sample information'!$B$22="","RML",'Sample information'!$B$22))</f>
        <v/>
      </c>
      <c r="V1766" s="121" t="s">
        <v>280</v>
      </c>
      <c r="W1766" s="195"/>
      <c r="X1766" s="195"/>
      <c r="Y1766" s="197"/>
      <c r="Z1766" s="197"/>
      <c r="AA1766" s="198"/>
      <c r="AB1766" s="197"/>
      <c r="AC1766" s="199"/>
      <c r="AD1766" s="200"/>
      <c r="AE1766" s="201"/>
      <c r="AF1766" s="195"/>
      <c r="AG1766" s="121"/>
      <c r="AH1766" s="121"/>
      <c r="AI1766" s="121"/>
      <c r="AJ1766" s="121"/>
      <c r="AK1766" s="121"/>
      <c r="AL1766" s="121"/>
      <c r="AM1766" s="121"/>
      <c r="AN1766" s="121"/>
      <c r="AO1766" s="121"/>
      <c r="AP1766" s="121"/>
      <c r="AQ1766" s="121"/>
      <c r="AR1766" s="121"/>
      <c r="AS1766" s="121"/>
      <c r="AT1766" s="121"/>
      <c r="AU1766" s="121"/>
      <c r="AV1766" s="121"/>
      <c r="AW1766" s="121"/>
      <c r="AX1766" s="121"/>
      <c r="AY1766" s="121"/>
      <c r="AZ1766" s="121"/>
      <c r="BA1766" s="121"/>
      <c r="BB1766" s="121"/>
      <c r="BC1766" s="121"/>
      <c r="BD1766" s="121"/>
      <c r="BE1766" s="121"/>
    </row>
    <row r="1767" spans="1:57" s="122" customFormat="1" ht="15">
      <c r="A1767" s="202" t="str">
        <f>IF(Table1[[#This Row],[LIBRARY ID]]="","",CONCATENATE('Sample information'!B$16," #1"," ",Table1[[#This Row],[DATE SAMPLE DELIVERY]]))</f>
        <v/>
      </c>
      <c r="B1767" s="202" t="str">
        <f>IF(Table1[[#This Row],[LIBRARY ID]]="","",CONCATENATE('Sample information'!B$16,"-",Table1[[#This Row],[LIBRARY ID]]))</f>
        <v/>
      </c>
      <c r="C1767" s="194"/>
      <c r="D1767" s="194"/>
      <c r="E1767" s="194"/>
      <c r="F1767" s="204" t="s">
        <v>547</v>
      </c>
      <c r="G1767" s="194"/>
      <c r="H1767" s="194"/>
      <c r="I1767" s="194"/>
      <c r="J1767" s="194"/>
      <c r="K1767" s="194"/>
      <c r="L1767" s="202" t="str">
        <f>IF(Table1[[#This Row],[INDEX CATEGORY]]="",CONCATENATE("Custom (",Table1[[#This Row],[CUSTOM INDEX]],")"),IF(Table1[[#This Row],[INDEX CATEGORY]]="No index","Custom (None)",INDEX(Index!$C$3:$X$230,MATCH(Table1[[#This Row],[INDEX NUMBER]],Index!$B$3:$B$230,0),MATCH(Table1[[#This Row],[INDEX CATEGORY]],Index!$C$2:$X$2,0))))</f>
        <v>Custom ()</v>
      </c>
      <c r="M1767" s="205"/>
      <c r="N1767" s="206" t="s">
        <v>5</v>
      </c>
      <c r="O1767" s="205" t="s">
        <v>55</v>
      </c>
      <c r="P1767" s="210" t="str">
        <f>IF(Table1[[#This Row],[LIBRARY ID]]="","",Table1[[#This Row],[VOLUME]])</f>
        <v/>
      </c>
      <c r="Q1767" s="210" t="str">
        <f>IF(Table1[[#This Row],[LIBRARY ID]]="","",Table1[[#This Row],[CONCENTRATION]]*Table1[[#This Row],[VOLUME]])</f>
        <v/>
      </c>
      <c r="R1767" s="196" t="s">
        <v>987</v>
      </c>
      <c r="S1767" s="207" t="str">
        <f>IF(Table1[[#This Row],[LIBRARY ID]]="","",CONCATENATE('Sample information'!$B$16,"_",Table1[[#This Row],[PLATE]],"_org_",Table1[[#This Row],[DATE SAMPLE DELIVERY]]))</f>
        <v/>
      </c>
      <c r="T1767" s="121" t="str">
        <f>IF(Table1[[#This Row],[DATE SAMPLE DELIVERY]]="","",(CONCATENATE(20,LEFT(Table1[[#This Row],[DATE SAMPLE DELIVERY]],2),"-",(MID(Table1[[#This Row],[DATE SAMPLE DELIVERY]],3,2)),"-",(RIGHT(Table1[[#This Row],[DATE SAMPLE DELIVERY]],2)))))</f>
        <v/>
      </c>
      <c r="U1767" s="122" t="str">
        <f>IF(Table1[[#This Row],[LIBRARY ID]]="","",IF('Sample information'!$B$22="","RML",'Sample information'!$B$22))</f>
        <v/>
      </c>
      <c r="V1767" s="121" t="s">
        <v>280</v>
      </c>
      <c r="W1767" s="195"/>
      <c r="X1767" s="195"/>
      <c r="Y1767" s="197"/>
      <c r="Z1767" s="197"/>
      <c r="AA1767" s="198"/>
      <c r="AB1767" s="197"/>
      <c r="AC1767" s="199"/>
      <c r="AD1767" s="200"/>
      <c r="AE1767" s="201"/>
      <c r="AF1767" s="195"/>
      <c r="AG1767" s="121"/>
      <c r="AH1767" s="121"/>
      <c r="AI1767" s="121"/>
      <c r="AJ1767" s="121"/>
      <c r="AK1767" s="121"/>
      <c r="AL1767" s="121"/>
      <c r="AM1767" s="121"/>
      <c r="AN1767" s="121"/>
      <c r="AO1767" s="121"/>
      <c r="AP1767" s="121"/>
      <c r="AQ1767" s="121"/>
      <c r="AR1767" s="121"/>
      <c r="AS1767" s="121"/>
      <c r="AT1767" s="121"/>
      <c r="AU1767" s="121"/>
      <c r="AV1767" s="121"/>
      <c r="AW1767" s="121"/>
      <c r="AX1767" s="121"/>
      <c r="AY1767" s="121"/>
      <c r="AZ1767" s="121"/>
      <c r="BA1767" s="121"/>
      <c r="BB1767" s="121"/>
      <c r="BC1767" s="121"/>
      <c r="BD1767" s="121"/>
      <c r="BE1767" s="121"/>
    </row>
    <row r="1768" spans="1:57" s="122" customFormat="1" ht="15">
      <c r="A1768" s="202" t="str">
        <f>IF(Table1[[#This Row],[LIBRARY ID]]="","",CONCATENATE('Sample information'!B$16," #1"," ",Table1[[#This Row],[DATE SAMPLE DELIVERY]]))</f>
        <v/>
      </c>
      <c r="B1768" s="202" t="str">
        <f>IF(Table1[[#This Row],[LIBRARY ID]]="","",CONCATENATE('Sample information'!B$16,"-",Table1[[#This Row],[LIBRARY ID]]))</f>
        <v/>
      </c>
      <c r="C1768" s="194"/>
      <c r="D1768" s="194"/>
      <c r="E1768" s="194"/>
      <c r="F1768" s="204" t="s">
        <v>547</v>
      </c>
      <c r="G1768" s="194"/>
      <c r="H1768" s="194"/>
      <c r="I1768" s="194"/>
      <c r="J1768" s="194"/>
      <c r="K1768" s="194"/>
      <c r="L1768" s="202" t="str">
        <f>IF(Table1[[#This Row],[INDEX CATEGORY]]="",CONCATENATE("Custom (",Table1[[#This Row],[CUSTOM INDEX]],")"),IF(Table1[[#This Row],[INDEX CATEGORY]]="No index","Custom (None)",INDEX(Index!$C$3:$X$230,MATCH(Table1[[#This Row],[INDEX NUMBER]],Index!$B$3:$B$230,0),MATCH(Table1[[#This Row],[INDEX CATEGORY]],Index!$C$2:$X$2,0))))</f>
        <v>Custom ()</v>
      </c>
      <c r="M1768" s="205"/>
      <c r="N1768" s="206" t="s">
        <v>5</v>
      </c>
      <c r="O1768" s="205" t="s">
        <v>56</v>
      </c>
      <c r="P1768" s="210" t="str">
        <f>IF(Table1[[#This Row],[LIBRARY ID]]="","",Table1[[#This Row],[VOLUME]])</f>
        <v/>
      </c>
      <c r="Q1768" s="210" t="str">
        <f>IF(Table1[[#This Row],[LIBRARY ID]]="","",Table1[[#This Row],[CONCENTRATION]]*Table1[[#This Row],[VOLUME]])</f>
        <v/>
      </c>
      <c r="R1768" s="196" t="s">
        <v>987</v>
      </c>
      <c r="S1768" s="207" t="str">
        <f>IF(Table1[[#This Row],[LIBRARY ID]]="","",CONCATENATE('Sample information'!$B$16,"_",Table1[[#This Row],[PLATE]],"_org_",Table1[[#This Row],[DATE SAMPLE DELIVERY]]))</f>
        <v/>
      </c>
      <c r="T1768" s="121" t="str">
        <f>IF(Table1[[#This Row],[DATE SAMPLE DELIVERY]]="","",(CONCATENATE(20,LEFT(Table1[[#This Row],[DATE SAMPLE DELIVERY]],2),"-",(MID(Table1[[#This Row],[DATE SAMPLE DELIVERY]],3,2)),"-",(RIGHT(Table1[[#This Row],[DATE SAMPLE DELIVERY]],2)))))</f>
        <v/>
      </c>
      <c r="U1768" s="122" t="str">
        <f>IF(Table1[[#This Row],[LIBRARY ID]]="","",IF('Sample information'!$B$22="","RML",'Sample information'!$B$22))</f>
        <v/>
      </c>
      <c r="V1768" s="121" t="s">
        <v>280</v>
      </c>
      <c r="W1768" s="195"/>
      <c r="X1768" s="195"/>
      <c r="Y1768" s="197"/>
      <c r="Z1768" s="197"/>
      <c r="AA1768" s="198"/>
      <c r="AB1768" s="197"/>
      <c r="AC1768" s="199"/>
      <c r="AD1768" s="200"/>
      <c r="AE1768" s="201"/>
      <c r="AF1768" s="195"/>
      <c r="AG1768" s="121"/>
      <c r="AH1768" s="121"/>
      <c r="AI1768" s="121"/>
      <c r="AJ1768" s="121"/>
      <c r="AK1768" s="121"/>
      <c r="AL1768" s="121"/>
      <c r="AM1768" s="121"/>
      <c r="AN1768" s="121"/>
      <c r="AO1768" s="121"/>
      <c r="AP1768" s="121"/>
      <c r="AQ1768" s="121"/>
      <c r="AR1768" s="121"/>
      <c r="AS1768" s="121"/>
      <c r="AT1768" s="121"/>
      <c r="AU1768" s="121"/>
      <c r="AV1768" s="121"/>
      <c r="AW1768" s="121"/>
      <c r="AX1768" s="121"/>
      <c r="AY1768" s="121"/>
      <c r="AZ1768" s="121"/>
      <c r="BA1768" s="121"/>
      <c r="BB1768" s="121"/>
      <c r="BC1768" s="121"/>
      <c r="BD1768" s="121"/>
      <c r="BE1768" s="121"/>
    </row>
    <row r="1769" spans="1:57" s="122" customFormat="1" ht="15">
      <c r="A1769" s="202" t="str">
        <f>IF(Table1[[#This Row],[LIBRARY ID]]="","",CONCATENATE('Sample information'!B$16," #1"," ",Table1[[#This Row],[DATE SAMPLE DELIVERY]]))</f>
        <v/>
      </c>
      <c r="B1769" s="202" t="str">
        <f>IF(Table1[[#This Row],[LIBRARY ID]]="","",CONCATENATE('Sample information'!B$16,"-",Table1[[#This Row],[LIBRARY ID]]))</f>
        <v/>
      </c>
      <c r="C1769" s="194"/>
      <c r="D1769" s="194"/>
      <c r="E1769" s="194"/>
      <c r="F1769" s="204" t="s">
        <v>547</v>
      </c>
      <c r="G1769" s="194"/>
      <c r="H1769" s="194"/>
      <c r="I1769" s="194"/>
      <c r="J1769" s="194"/>
      <c r="K1769" s="194"/>
      <c r="L1769" s="202" t="str">
        <f>IF(Table1[[#This Row],[INDEX CATEGORY]]="",CONCATENATE("Custom (",Table1[[#This Row],[CUSTOM INDEX]],")"),IF(Table1[[#This Row],[INDEX CATEGORY]]="No index","Custom (None)",INDEX(Index!$C$3:$X$230,MATCH(Table1[[#This Row],[INDEX NUMBER]],Index!$B$3:$B$230,0),MATCH(Table1[[#This Row],[INDEX CATEGORY]],Index!$C$2:$X$2,0))))</f>
        <v>Custom ()</v>
      </c>
      <c r="M1769" s="205"/>
      <c r="N1769" s="206" t="s">
        <v>5</v>
      </c>
      <c r="O1769" s="205" t="s">
        <v>57</v>
      </c>
      <c r="P1769" s="210" t="str">
        <f>IF(Table1[[#This Row],[LIBRARY ID]]="","",Table1[[#This Row],[VOLUME]])</f>
        <v/>
      </c>
      <c r="Q1769" s="210" t="str">
        <f>IF(Table1[[#This Row],[LIBRARY ID]]="","",Table1[[#This Row],[CONCENTRATION]]*Table1[[#This Row],[VOLUME]])</f>
        <v/>
      </c>
      <c r="R1769" s="196" t="s">
        <v>987</v>
      </c>
      <c r="S1769" s="207" t="str">
        <f>IF(Table1[[#This Row],[LIBRARY ID]]="","",CONCATENATE('Sample information'!$B$16,"_",Table1[[#This Row],[PLATE]],"_org_",Table1[[#This Row],[DATE SAMPLE DELIVERY]]))</f>
        <v/>
      </c>
      <c r="T1769" s="121" t="str">
        <f>IF(Table1[[#This Row],[DATE SAMPLE DELIVERY]]="","",(CONCATENATE(20,LEFT(Table1[[#This Row],[DATE SAMPLE DELIVERY]],2),"-",(MID(Table1[[#This Row],[DATE SAMPLE DELIVERY]],3,2)),"-",(RIGHT(Table1[[#This Row],[DATE SAMPLE DELIVERY]],2)))))</f>
        <v/>
      </c>
      <c r="U1769" s="122" t="str">
        <f>IF(Table1[[#This Row],[LIBRARY ID]]="","",IF('Sample information'!$B$22="","RML",'Sample information'!$B$22))</f>
        <v/>
      </c>
      <c r="V1769" s="121" t="s">
        <v>280</v>
      </c>
      <c r="W1769" s="195"/>
      <c r="X1769" s="195"/>
      <c r="Y1769" s="197"/>
      <c r="Z1769" s="197"/>
      <c r="AA1769" s="198"/>
      <c r="AB1769" s="197"/>
      <c r="AC1769" s="199"/>
      <c r="AD1769" s="200"/>
      <c r="AE1769" s="201"/>
      <c r="AF1769" s="195"/>
      <c r="AG1769" s="121"/>
      <c r="AH1769" s="121"/>
      <c r="AI1769" s="121"/>
      <c r="AJ1769" s="121"/>
      <c r="AK1769" s="121"/>
      <c r="AL1769" s="121"/>
      <c r="AM1769" s="121"/>
      <c r="AN1769" s="121"/>
      <c r="AO1769" s="121"/>
      <c r="AP1769" s="121"/>
      <c r="AQ1769" s="121"/>
      <c r="AR1769" s="121"/>
      <c r="AS1769" s="121"/>
      <c r="AT1769" s="121"/>
      <c r="AU1769" s="121"/>
      <c r="AV1769" s="121"/>
      <c r="AW1769" s="121"/>
      <c r="AX1769" s="121"/>
      <c r="AY1769" s="121"/>
      <c r="AZ1769" s="121"/>
      <c r="BA1769" s="121"/>
      <c r="BB1769" s="121"/>
      <c r="BC1769" s="121"/>
      <c r="BD1769" s="121"/>
      <c r="BE1769" s="121"/>
    </row>
    <row r="1770" spans="1:57" s="122" customFormat="1" ht="15">
      <c r="A1770" s="202" t="str">
        <f>IF(Table1[[#This Row],[LIBRARY ID]]="","",CONCATENATE('Sample information'!B$16," #1"," ",Table1[[#This Row],[DATE SAMPLE DELIVERY]]))</f>
        <v/>
      </c>
      <c r="B1770" s="202" t="str">
        <f>IF(Table1[[#This Row],[LIBRARY ID]]="","",CONCATENATE('Sample information'!B$16,"-",Table1[[#This Row],[LIBRARY ID]]))</f>
        <v/>
      </c>
      <c r="C1770" s="194"/>
      <c r="D1770" s="194"/>
      <c r="E1770" s="194"/>
      <c r="F1770" s="204" t="s">
        <v>547</v>
      </c>
      <c r="G1770" s="194"/>
      <c r="H1770" s="194"/>
      <c r="I1770" s="194"/>
      <c r="J1770" s="194"/>
      <c r="K1770" s="194"/>
      <c r="L1770" s="202" t="str">
        <f>IF(Table1[[#This Row],[INDEX CATEGORY]]="",CONCATENATE("Custom (",Table1[[#This Row],[CUSTOM INDEX]],")"),IF(Table1[[#This Row],[INDEX CATEGORY]]="No index","Custom (None)",INDEX(Index!$C$3:$X$230,MATCH(Table1[[#This Row],[INDEX NUMBER]],Index!$B$3:$B$230,0),MATCH(Table1[[#This Row],[INDEX CATEGORY]],Index!$C$2:$X$2,0))))</f>
        <v>Custom ()</v>
      </c>
      <c r="M1770" s="205"/>
      <c r="N1770" s="206" t="s">
        <v>5</v>
      </c>
      <c r="O1770" s="205" t="s">
        <v>58</v>
      </c>
      <c r="P1770" s="210" t="str">
        <f>IF(Table1[[#This Row],[LIBRARY ID]]="","",Table1[[#This Row],[VOLUME]])</f>
        <v/>
      </c>
      <c r="Q1770" s="210" t="str">
        <f>IF(Table1[[#This Row],[LIBRARY ID]]="","",Table1[[#This Row],[CONCENTRATION]]*Table1[[#This Row],[VOLUME]])</f>
        <v/>
      </c>
      <c r="R1770" s="196" t="s">
        <v>987</v>
      </c>
      <c r="S1770" s="207" t="str">
        <f>IF(Table1[[#This Row],[LIBRARY ID]]="","",CONCATENATE('Sample information'!$B$16,"_",Table1[[#This Row],[PLATE]],"_org_",Table1[[#This Row],[DATE SAMPLE DELIVERY]]))</f>
        <v/>
      </c>
      <c r="T1770" s="121" t="str">
        <f>IF(Table1[[#This Row],[DATE SAMPLE DELIVERY]]="","",(CONCATENATE(20,LEFT(Table1[[#This Row],[DATE SAMPLE DELIVERY]],2),"-",(MID(Table1[[#This Row],[DATE SAMPLE DELIVERY]],3,2)),"-",(RIGHT(Table1[[#This Row],[DATE SAMPLE DELIVERY]],2)))))</f>
        <v/>
      </c>
      <c r="U1770" s="122" t="str">
        <f>IF(Table1[[#This Row],[LIBRARY ID]]="","",IF('Sample information'!$B$22="","RML",'Sample information'!$B$22))</f>
        <v/>
      </c>
      <c r="V1770" s="121" t="s">
        <v>280</v>
      </c>
      <c r="W1770" s="195"/>
      <c r="X1770" s="195"/>
      <c r="Y1770" s="197"/>
      <c r="Z1770" s="197"/>
      <c r="AA1770" s="198"/>
      <c r="AB1770" s="197"/>
      <c r="AC1770" s="199"/>
      <c r="AD1770" s="200"/>
      <c r="AE1770" s="201"/>
      <c r="AF1770" s="195"/>
      <c r="AG1770" s="121"/>
      <c r="AH1770" s="121"/>
      <c r="AI1770" s="121"/>
      <c r="AJ1770" s="121"/>
      <c r="AK1770" s="121"/>
      <c r="AL1770" s="121"/>
      <c r="AM1770" s="121"/>
      <c r="AN1770" s="121"/>
      <c r="AO1770" s="121"/>
      <c r="AP1770" s="121"/>
      <c r="AQ1770" s="121"/>
      <c r="AR1770" s="121"/>
      <c r="AS1770" s="121"/>
      <c r="AT1770" s="121"/>
      <c r="AU1770" s="121"/>
      <c r="AV1770" s="121"/>
      <c r="AW1770" s="121"/>
      <c r="AX1770" s="121"/>
      <c r="AY1770" s="121"/>
      <c r="AZ1770" s="121"/>
      <c r="BA1770" s="121"/>
      <c r="BB1770" s="121"/>
      <c r="BC1770" s="121"/>
      <c r="BD1770" s="121"/>
      <c r="BE1770" s="121"/>
    </row>
    <row r="1771" spans="1:57" s="122" customFormat="1" ht="15">
      <c r="A1771" s="202" t="str">
        <f>IF(Table1[[#This Row],[LIBRARY ID]]="","",CONCATENATE('Sample information'!B$16," #1"," ",Table1[[#This Row],[DATE SAMPLE DELIVERY]]))</f>
        <v/>
      </c>
      <c r="B1771" s="202" t="str">
        <f>IF(Table1[[#This Row],[LIBRARY ID]]="","",CONCATENATE('Sample information'!B$16,"-",Table1[[#This Row],[LIBRARY ID]]))</f>
        <v/>
      </c>
      <c r="C1771" s="194"/>
      <c r="D1771" s="194"/>
      <c r="E1771" s="194"/>
      <c r="F1771" s="204" t="s">
        <v>547</v>
      </c>
      <c r="G1771" s="194"/>
      <c r="H1771" s="194"/>
      <c r="I1771" s="194"/>
      <c r="J1771" s="194"/>
      <c r="K1771" s="194"/>
      <c r="L1771" s="202" t="str">
        <f>IF(Table1[[#This Row],[INDEX CATEGORY]]="",CONCATENATE("Custom (",Table1[[#This Row],[CUSTOM INDEX]],")"),IF(Table1[[#This Row],[INDEX CATEGORY]]="No index","Custom (None)",INDEX(Index!$C$3:$X$230,MATCH(Table1[[#This Row],[INDEX NUMBER]],Index!$B$3:$B$230,0),MATCH(Table1[[#This Row],[INDEX CATEGORY]],Index!$C$2:$X$2,0))))</f>
        <v>Custom ()</v>
      </c>
      <c r="M1771" s="205"/>
      <c r="N1771" s="206" t="s">
        <v>5</v>
      </c>
      <c r="O1771" s="205" t="s">
        <v>59</v>
      </c>
      <c r="P1771" s="210" t="str">
        <f>IF(Table1[[#This Row],[LIBRARY ID]]="","",Table1[[#This Row],[VOLUME]])</f>
        <v/>
      </c>
      <c r="Q1771" s="210" t="str">
        <f>IF(Table1[[#This Row],[LIBRARY ID]]="","",Table1[[#This Row],[CONCENTRATION]]*Table1[[#This Row],[VOLUME]])</f>
        <v/>
      </c>
      <c r="R1771" s="196" t="s">
        <v>987</v>
      </c>
      <c r="S1771" s="207" t="str">
        <f>IF(Table1[[#This Row],[LIBRARY ID]]="","",CONCATENATE('Sample information'!$B$16,"_",Table1[[#This Row],[PLATE]],"_org_",Table1[[#This Row],[DATE SAMPLE DELIVERY]]))</f>
        <v/>
      </c>
      <c r="T1771" s="121" t="str">
        <f>IF(Table1[[#This Row],[DATE SAMPLE DELIVERY]]="","",(CONCATENATE(20,LEFT(Table1[[#This Row],[DATE SAMPLE DELIVERY]],2),"-",(MID(Table1[[#This Row],[DATE SAMPLE DELIVERY]],3,2)),"-",(RIGHT(Table1[[#This Row],[DATE SAMPLE DELIVERY]],2)))))</f>
        <v/>
      </c>
      <c r="U1771" s="122" t="str">
        <f>IF(Table1[[#This Row],[LIBRARY ID]]="","",IF('Sample information'!$B$22="","RML",'Sample information'!$B$22))</f>
        <v/>
      </c>
      <c r="V1771" s="121" t="s">
        <v>280</v>
      </c>
      <c r="W1771" s="195"/>
      <c r="X1771" s="195"/>
      <c r="Y1771" s="197"/>
      <c r="Z1771" s="197"/>
      <c r="AA1771" s="198"/>
      <c r="AB1771" s="197"/>
      <c r="AC1771" s="199"/>
      <c r="AD1771" s="200"/>
      <c r="AE1771" s="201"/>
      <c r="AF1771" s="195"/>
      <c r="AG1771" s="121"/>
      <c r="AH1771" s="121"/>
      <c r="AI1771" s="121"/>
      <c r="AJ1771" s="121"/>
      <c r="AK1771" s="121"/>
      <c r="AL1771" s="121"/>
      <c r="AM1771" s="121"/>
      <c r="AN1771" s="121"/>
      <c r="AO1771" s="121"/>
      <c r="AP1771" s="121"/>
      <c r="AQ1771" s="121"/>
      <c r="AR1771" s="121"/>
      <c r="AS1771" s="121"/>
      <c r="AT1771" s="121"/>
      <c r="AU1771" s="121"/>
      <c r="AV1771" s="121"/>
      <c r="AW1771" s="121"/>
      <c r="AX1771" s="121"/>
      <c r="AY1771" s="121"/>
      <c r="AZ1771" s="121"/>
      <c r="BA1771" s="121"/>
      <c r="BB1771" s="121"/>
      <c r="BC1771" s="121"/>
      <c r="BD1771" s="121"/>
      <c r="BE1771" s="121"/>
    </row>
    <row r="1772" spans="1:57" s="122" customFormat="1" ht="15">
      <c r="A1772" s="202" t="str">
        <f>IF(Table1[[#This Row],[LIBRARY ID]]="","",CONCATENATE('Sample information'!B$16," #1"," ",Table1[[#This Row],[DATE SAMPLE DELIVERY]]))</f>
        <v/>
      </c>
      <c r="B1772" s="202" t="str">
        <f>IF(Table1[[#This Row],[LIBRARY ID]]="","",CONCATENATE('Sample information'!B$16,"-",Table1[[#This Row],[LIBRARY ID]]))</f>
        <v/>
      </c>
      <c r="C1772" s="194"/>
      <c r="D1772" s="194"/>
      <c r="E1772" s="194"/>
      <c r="F1772" s="204" t="s">
        <v>547</v>
      </c>
      <c r="G1772" s="194"/>
      <c r="H1772" s="194"/>
      <c r="I1772" s="194"/>
      <c r="J1772" s="194"/>
      <c r="K1772" s="194"/>
      <c r="L1772" s="202" t="str">
        <f>IF(Table1[[#This Row],[INDEX CATEGORY]]="",CONCATENATE("Custom (",Table1[[#This Row],[CUSTOM INDEX]],")"),IF(Table1[[#This Row],[INDEX CATEGORY]]="No index","Custom (None)",INDEX(Index!$C$3:$X$230,MATCH(Table1[[#This Row],[INDEX NUMBER]],Index!$B$3:$B$230,0),MATCH(Table1[[#This Row],[INDEX CATEGORY]],Index!$C$2:$X$2,0))))</f>
        <v>Custom ()</v>
      </c>
      <c r="M1772" s="205"/>
      <c r="N1772" s="206" t="s">
        <v>5</v>
      </c>
      <c r="O1772" s="205" t="s">
        <v>60</v>
      </c>
      <c r="P1772" s="210" t="str">
        <f>IF(Table1[[#This Row],[LIBRARY ID]]="","",Table1[[#This Row],[VOLUME]])</f>
        <v/>
      </c>
      <c r="Q1772" s="210" t="str">
        <f>IF(Table1[[#This Row],[LIBRARY ID]]="","",Table1[[#This Row],[CONCENTRATION]]*Table1[[#This Row],[VOLUME]])</f>
        <v/>
      </c>
      <c r="R1772" s="196" t="s">
        <v>987</v>
      </c>
      <c r="S1772" s="207" t="str">
        <f>IF(Table1[[#This Row],[LIBRARY ID]]="","",CONCATENATE('Sample information'!$B$16,"_",Table1[[#This Row],[PLATE]],"_org_",Table1[[#This Row],[DATE SAMPLE DELIVERY]]))</f>
        <v/>
      </c>
      <c r="T1772" s="121" t="str">
        <f>IF(Table1[[#This Row],[DATE SAMPLE DELIVERY]]="","",(CONCATENATE(20,LEFT(Table1[[#This Row],[DATE SAMPLE DELIVERY]],2),"-",(MID(Table1[[#This Row],[DATE SAMPLE DELIVERY]],3,2)),"-",(RIGHT(Table1[[#This Row],[DATE SAMPLE DELIVERY]],2)))))</f>
        <v/>
      </c>
      <c r="U1772" s="122" t="str">
        <f>IF(Table1[[#This Row],[LIBRARY ID]]="","",IF('Sample information'!$B$22="","RML",'Sample information'!$B$22))</f>
        <v/>
      </c>
      <c r="V1772" s="121" t="s">
        <v>280</v>
      </c>
      <c r="W1772" s="195"/>
      <c r="X1772" s="195"/>
      <c r="Y1772" s="197"/>
      <c r="Z1772" s="197"/>
      <c r="AA1772" s="198"/>
      <c r="AB1772" s="197"/>
      <c r="AC1772" s="199"/>
      <c r="AD1772" s="200"/>
      <c r="AE1772" s="201"/>
      <c r="AF1772" s="195"/>
      <c r="AG1772" s="121"/>
      <c r="AH1772" s="121"/>
      <c r="AI1772" s="121"/>
      <c r="AJ1772" s="121"/>
      <c r="AK1772" s="121"/>
      <c r="AL1772" s="121"/>
      <c r="AM1772" s="121"/>
      <c r="AN1772" s="121"/>
      <c r="AO1772" s="121"/>
      <c r="AP1772" s="121"/>
      <c r="AQ1772" s="121"/>
      <c r="AR1772" s="121"/>
      <c r="AS1772" s="121"/>
      <c r="AT1772" s="121"/>
      <c r="AU1772" s="121"/>
      <c r="AV1772" s="121"/>
      <c r="AW1772" s="121"/>
      <c r="AX1772" s="121"/>
      <c r="AY1772" s="121"/>
      <c r="AZ1772" s="121"/>
      <c r="BA1772" s="121"/>
      <c r="BB1772" s="121"/>
      <c r="BC1772" s="121"/>
      <c r="BD1772" s="121"/>
      <c r="BE1772" s="121"/>
    </row>
    <row r="1773" spans="1:57" s="122" customFormat="1" ht="15">
      <c r="A1773" s="202" t="str">
        <f>IF(Table1[[#This Row],[LIBRARY ID]]="","",CONCATENATE('Sample information'!B$16," #1"," ",Table1[[#This Row],[DATE SAMPLE DELIVERY]]))</f>
        <v/>
      </c>
      <c r="B1773" s="202" t="str">
        <f>IF(Table1[[#This Row],[LIBRARY ID]]="","",CONCATENATE('Sample information'!B$16,"-",Table1[[#This Row],[LIBRARY ID]]))</f>
        <v/>
      </c>
      <c r="C1773" s="194"/>
      <c r="D1773" s="194"/>
      <c r="E1773" s="194"/>
      <c r="F1773" s="204" t="s">
        <v>547</v>
      </c>
      <c r="G1773" s="194"/>
      <c r="H1773" s="194"/>
      <c r="I1773" s="194"/>
      <c r="J1773" s="194"/>
      <c r="K1773" s="194"/>
      <c r="L1773" s="202" t="str">
        <f>IF(Table1[[#This Row],[INDEX CATEGORY]]="",CONCATENATE("Custom (",Table1[[#This Row],[CUSTOM INDEX]],")"),IF(Table1[[#This Row],[INDEX CATEGORY]]="No index","Custom (None)",INDEX(Index!$C$3:$X$230,MATCH(Table1[[#This Row],[INDEX NUMBER]],Index!$B$3:$B$230,0),MATCH(Table1[[#This Row],[INDEX CATEGORY]],Index!$C$2:$X$2,0))))</f>
        <v>Custom ()</v>
      </c>
      <c r="M1773" s="205"/>
      <c r="N1773" s="206" t="s">
        <v>5</v>
      </c>
      <c r="O1773" s="205" t="s">
        <v>61</v>
      </c>
      <c r="P1773" s="210" t="str">
        <f>IF(Table1[[#This Row],[LIBRARY ID]]="","",Table1[[#This Row],[VOLUME]])</f>
        <v/>
      </c>
      <c r="Q1773" s="210" t="str">
        <f>IF(Table1[[#This Row],[LIBRARY ID]]="","",Table1[[#This Row],[CONCENTRATION]]*Table1[[#This Row],[VOLUME]])</f>
        <v/>
      </c>
      <c r="R1773" s="196" t="s">
        <v>987</v>
      </c>
      <c r="S1773" s="207" t="str">
        <f>IF(Table1[[#This Row],[LIBRARY ID]]="","",CONCATENATE('Sample information'!$B$16,"_",Table1[[#This Row],[PLATE]],"_org_",Table1[[#This Row],[DATE SAMPLE DELIVERY]]))</f>
        <v/>
      </c>
      <c r="T1773" s="121" t="str">
        <f>IF(Table1[[#This Row],[DATE SAMPLE DELIVERY]]="","",(CONCATENATE(20,LEFT(Table1[[#This Row],[DATE SAMPLE DELIVERY]],2),"-",(MID(Table1[[#This Row],[DATE SAMPLE DELIVERY]],3,2)),"-",(RIGHT(Table1[[#This Row],[DATE SAMPLE DELIVERY]],2)))))</f>
        <v/>
      </c>
      <c r="U1773" s="122" t="str">
        <f>IF(Table1[[#This Row],[LIBRARY ID]]="","",IF('Sample information'!$B$22="","RML",'Sample information'!$B$22))</f>
        <v/>
      </c>
      <c r="V1773" s="121" t="s">
        <v>280</v>
      </c>
      <c r="W1773" s="195"/>
      <c r="X1773" s="195"/>
      <c r="Y1773" s="197"/>
      <c r="Z1773" s="197"/>
      <c r="AA1773" s="198"/>
      <c r="AB1773" s="197"/>
      <c r="AC1773" s="199"/>
      <c r="AD1773" s="200"/>
      <c r="AE1773" s="201"/>
      <c r="AF1773" s="195"/>
      <c r="AG1773" s="121"/>
      <c r="AH1773" s="121"/>
      <c r="AI1773" s="121"/>
      <c r="AJ1773" s="121"/>
      <c r="AK1773" s="121"/>
      <c r="AL1773" s="121"/>
      <c r="AM1773" s="121"/>
      <c r="AN1773" s="121"/>
      <c r="AO1773" s="121"/>
      <c r="AP1773" s="121"/>
      <c r="AQ1773" s="121"/>
      <c r="AR1773" s="121"/>
      <c r="AS1773" s="121"/>
      <c r="AT1773" s="121"/>
      <c r="AU1773" s="121"/>
      <c r="AV1773" s="121"/>
      <c r="AW1773" s="121"/>
      <c r="AX1773" s="121"/>
      <c r="AY1773" s="121"/>
      <c r="AZ1773" s="121"/>
      <c r="BA1773" s="121"/>
      <c r="BB1773" s="121"/>
      <c r="BC1773" s="121"/>
      <c r="BD1773" s="121"/>
      <c r="BE1773" s="121"/>
    </row>
    <row r="1774" spans="1:57" s="122" customFormat="1" ht="15">
      <c r="A1774" s="202" t="str">
        <f>IF(Table1[[#This Row],[LIBRARY ID]]="","",CONCATENATE('Sample information'!B$16," #1"," ",Table1[[#This Row],[DATE SAMPLE DELIVERY]]))</f>
        <v/>
      </c>
      <c r="B1774" s="202" t="str">
        <f>IF(Table1[[#This Row],[LIBRARY ID]]="","",CONCATENATE('Sample information'!B$16,"-",Table1[[#This Row],[LIBRARY ID]]))</f>
        <v/>
      </c>
      <c r="C1774" s="194"/>
      <c r="D1774" s="194"/>
      <c r="E1774" s="194"/>
      <c r="F1774" s="204" t="s">
        <v>547</v>
      </c>
      <c r="G1774" s="194"/>
      <c r="H1774" s="194"/>
      <c r="I1774" s="194"/>
      <c r="J1774" s="194"/>
      <c r="K1774" s="194"/>
      <c r="L1774" s="202" t="str">
        <f>IF(Table1[[#This Row],[INDEX CATEGORY]]="",CONCATENATE("Custom (",Table1[[#This Row],[CUSTOM INDEX]],")"),IF(Table1[[#This Row],[INDEX CATEGORY]]="No index","Custom (None)",INDEX(Index!$C$3:$X$230,MATCH(Table1[[#This Row],[INDEX NUMBER]],Index!$B$3:$B$230,0),MATCH(Table1[[#This Row],[INDEX CATEGORY]],Index!$C$2:$X$2,0))))</f>
        <v>Custom ()</v>
      </c>
      <c r="M1774" s="205"/>
      <c r="N1774" s="206" t="s">
        <v>5</v>
      </c>
      <c r="O1774" s="205" t="s">
        <v>62</v>
      </c>
      <c r="P1774" s="210" t="str">
        <f>IF(Table1[[#This Row],[LIBRARY ID]]="","",Table1[[#This Row],[VOLUME]])</f>
        <v/>
      </c>
      <c r="Q1774" s="210" t="str">
        <f>IF(Table1[[#This Row],[LIBRARY ID]]="","",Table1[[#This Row],[CONCENTRATION]]*Table1[[#This Row],[VOLUME]])</f>
        <v/>
      </c>
      <c r="R1774" s="196" t="s">
        <v>987</v>
      </c>
      <c r="S1774" s="207" t="str">
        <f>IF(Table1[[#This Row],[LIBRARY ID]]="","",CONCATENATE('Sample information'!$B$16,"_",Table1[[#This Row],[PLATE]],"_org_",Table1[[#This Row],[DATE SAMPLE DELIVERY]]))</f>
        <v/>
      </c>
      <c r="T1774" s="121" t="str">
        <f>IF(Table1[[#This Row],[DATE SAMPLE DELIVERY]]="","",(CONCATENATE(20,LEFT(Table1[[#This Row],[DATE SAMPLE DELIVERY]],2),"-",(MID(Table1[[#This Row],[DATE SAMPLE DELIVERY]],3,2)),"-",(RIGHT(Table1[[#This Row],[DATE SAMPLE DELIVERY]],2)))))</f>
        <v/>
      </c>
      <c r="U1774" s="122" t="str">
        <f>IF(Table1[[#This Row],[LIBRARY ID]]="","",IF('Sample information'!$B$22="","RML",'Sample information'!$B$22))</f>
        <v/>
      </c>
      <c r="V1774" s="121" t="s">
        <v>280</v>
      </c>
      <c r="W1774" s="195"/>
      <c r="X1774" s="195"/>
      <c r="Y1774" s="197"/>
      <c r="Z1774" s="197"/>
      <c r="AA1774" s="198"/>
      <c r="AB1774" s="197"/>
      <c r="AC1774" s="199"/>
      <c r="AD1774" s="200"/>
      <c r="AE1774" s="201"/>
      <c r="AF1774" s="195"/>
      <c r="AG1774" s="121"/>
      <c r="AH1774" s="121"/>
      <c r="AI1774" s="121"/>
      <c r="AJ1774" s="121"/>
      <c r="AK1774" s="121"/>
      <c r="AL1774" s="121"/>
      <c r="AM1774" s="121"/>
      <c r="AN1774" s="121"/>
      <c r="AO1774" s="121"/>
      <c r="AP1774" s="121"/>
      <c r="AQ1774" s="121"/>
      <c r="AR1774" s="121"/>
      <c r="AS1774" s="121"/>
      <c r="AT1774" s="121"/>
      <c r="AU1774" s="121"/>
      <c r="AV1774" s="121"/>
      <c r="AW1774" s="121"/>
      <c r="AX1774" s="121"/>
      <c r="AY1774" s="121"/>
      <c r="AZ1774" s="121"/>
      <c r="BA1774" s="121"/>
      <c r="BB1774" s="121"/>
      <c r="BC1774" s="121"/>
      <c r="BD1774" s="121"/>
      <c r="BE1774" s="121"/>
    </row>
    <row r="1775" spans="1:57" s="122" customFormat="1" ht="15">
      <c r="A1775" s="202" t="str">
        <f>IF(Table1[[#This Row],[LIBRARY ID]]="","",CONCATENATE('Sample information'!B$16," #1"," ",Table1[[#This Row],[DATE SAMPLE DELIVERY]]))</f>
        <v/>
      </c>
      <c r="B1775" s="202" t="str">
        <f>IF(Table1[[#This Row],[LIBRARY ID]]="","",CONCATENATE('Sample information'!B$16,"-",Table1[[#This Row],[LIBRARY ID]]))</f>
        <v/>
      </c>
      <c r="C1775" s="194"/>
      <c r="D1775" s="194"/>
      <c r="E1775" s="194"/>
      <c r="F1775" s="204" t="s">
        <v>547</v>
      </c>
      <c r="G1775" s="194"/>
      <c r="H1775" s="194"/>
      <c r="I1775" s="194"/>
      <c r="J1775" s="194"/>
      <c r="K1775" s="194"/>
      <c r="L1775" s="202" t="str">
        <f>IF(Table1[[#This Row],[INDEX CATEGORY]]="",CONCATENATE("Custom (",Table1[[#This Row],[CUSTOM INDEX]],")"),IF(Table1[[#This Row],[INDEX CATEGORY]]="No index","Custom (None)",INDEX(Index!$C$3:$X$230,MATCH(Table1[[#This Row],[INDEX NUMBER]],Index!$B$3:$B$230,0),MATCH(Table1[[#This Row],[INDEX CATEGORY]],Index!$C$2:$X$2,0))))</f>
        <v>Custom ()</v>
      </c>
      <c r="M1775" s="205"/>
      <c r="N1775" s="206" t="s">
        <v>5</v>
      </c>
      <c r="O1775" s="205" t="s">
        <v>63</v>
      </c>
      <c r="P1775" s="210" t="str">
        <f>IF(Table1[[#This Row],[LIBRARY ID]]="","",Table1[[#This Row],[VOLUME]])</f>
        <v/>
      </c>
      <c r="Q1775" s="210" t="str">
        <f>IF(Table1[[#This Row],[LIBRARY ID]]="","",Table1[[#This Row],[CONCENTRATION]]*Table1[[#This Row],[VOLUME]])</f>
        <v/>
      </c>
      <c r="R1775" s="196" t="s">
        <v>987</v>
      </c>
      <c r="S1775" s="207" t="str">
        <f>IF(Table1[[#This Row],[LIBRARY ID]]="","",CONCATENATE('Sample information'!$B$16,"_",Table1[[#This Row],[PLATE]],"_org_",Table1[[#This Row],[DATE SAMPLE DELIVERY]]))</f>
        <v/>
      </c>
      <c r="T1775" s="121" t="str">
        <f>IF(Table1[[#This Row],[DATE SAMPLE DELIVERY]]="","",(CONCATENATE(20,LEFT(Table1[[#This Row],[DATE SAMPLE DELIVERY]],2),"-",(MID(Table1[[#This Row],[DATE SAMPLE DELIVERY]],3,2)),"-",(RIGHT(Table1[[#This Row],[DATE SAMPLE DELIVERY]],2)))))</f>
        <v/>
      </c>
      <c r="U1775" s="122" t="str">
        <f>IF(Table1[[#This Row],[LIBRARY ID]]="","",IF('Sample information'!$B$22="","RML",'Sample information'!$B$22))</f>
        <v/>
      </c>
      <c r="V1775" s="121" t="s">
        <v>280</v>
      </c>
      <c r="W1775" s="195"/>
      <c r="X1775" s="195"/>
      <c r="Y1775" s="197"/>
      <c r="Z1775" s="197"/>
      <c r="AA1775" s="198"/>
      <c r="AB1775" s="197"/>
      <c r="AC1775" s="199"/>
      <c r="AD1775" s="200"/>
      <c r="AE1775" s="201"/>
      <c r="AF1775" s="195"/>
      <c r="AG1775" s="121"/>
      <c r="AH1775" s="121"/>
      <c r="AI1775" s="121"/>
      <c r="AJ1775" s="121"/>
      <c r="AK1775" s="121"/>
      <c r="AL1775" s="121"/>
      <c r="AM1775" s="121"/>
      <c r="AN1775" s="121"/>
      <c r="AO1775" s="121"/>
      <c r="AP1775" s="121"/>
      <c r="AQ1775" s="121"/>
      <c r="AR1775" s="121"/>
      <c r="AS1775" s="121"/>
      <c r="AT1775" s="121"/>
      <c r="AU1775" s="121"/>
      <c r="AV1775" s="121"/>
      <c r="AW1775" s="121"/>
      <c r="AX1775" s="121"/>
      <c r="AY1775" s="121"/>
      <c r="AZ1775" s="121"/>
      <c r="BA1775" s="121"/>
      <c r="BB1775" s="121"/>
      <c r="BC1775" s="121"/>
      <c r="BD1775" s="121"/>
      <c r="BE1775" s="121"/>
    </row>
    <row r="1776" spans="1:57" s="122" customFormat="1" ht="15">
      <c r="A1776" s="202" t="str">
        <f>IF(Table1[[#This Row],[LIBRARY ID]]="","",CONCATENATE('Sample information'!B$16," #1"," ",Table1[[#This Row],[DATE SAMPLE DELIVERY]]))</f>
        <v/>
      </c>
      <c r="B1776" s="202" t="str">
        <f>IF(Table1[[#This Row],[LIBRARY ID]]="","",CONCATENATE('Sample information'!B$16,"-",Table1[[#This Row],[LIBRARY ID]]))</f>
        <v/>
      </c>
      <c r="C1776" s="194"/>
      <c r="D1776" s="194"/>
      <c r="E1776" s="194"/>
      <c r="F1776" s="204" t="s">
        <v>547</v>
      </c>
      <c r="G1776" s="194"/>
      <c r="H1776" s="194"/>
      <c r="I1776" s="194"/>
      <c r="J1776" s="194"/>
      <c r="K1776" s="194"/>
      <c r="L1776" s="202" t="str">
        <f>IF(Table1[[#This Row],[INDEX CATEGORY]]="",CONCATENATE("Custom (",Table1[[#This Row],[CUSTOM INDEX]],")"),IF(Table1[[#This Row],[INDEX CATEGORY]]="No index","Custom (None)",INDEX(Index!$C$3:$X$230,MATCH(Table1[[#This Row],[INDEX NUMBER]],Index!$B$3:$B$230,0),MATCH(Table1[[#This Row],[INDEX CATEGORY]],Index!$C$2:$X$2,0))))</f>
        <v>Custom ()</v>
      </c>
      <c r="M1776" s="205"/>
      <c r="N1776" s="206" t="s">
        <v>5</v>
      </c>
      <c r="O1776" s="205" t="s">
        <v>64</v>
      </c>
      <c r="P1776" s="210" t="str">
        <f>IF(Table1[[#This Row],[LIBRARY ID]]="","",Table1[[#This Row],[VOLUME]])</f>
        <v/>
      </c>
      <c r="Q1776" s="210" t="str">
        <f>IF(Table1[[#This Row],[LIBRARY ID]]="","",Table1[[#This Row],[CONCENTRATION]]*Table1[[#This Row],[VOLUME]])</f>
        <v/>
      </c>
      <c r="R1776" s="196" t="s">
        <v>987</v>
      </c>
      <c r="S1776" s="207" t="str">
        <f>IF(Table1[[#This Row],[LIBRARY ID]]="","",CONCATENATE('Sample information'!$B$16,"_",Table1[[#This Row],[PLATE]],"_org_",Table1[[#This Row],[DATE SAMPLE DELIVERY]]))</f>
        <v/>
      </c>
      <c r="T1776" s="121" t="str">
        <f>IF(Table1[[#This Row],[DATE SAMPLE DELIVERY]]="","",(CONCATENATE(20,LEFT(Table1[[#This Row],[DATE SAMPLE DELIVERY]],2),"-",(MID(Table1[[#This Row],[DATE SAMPLE DELIVERY]],3,2)),"-",(RIGHT(Table1[[#This Row],[DATE SAMPLE DELIVERY]],2)))))</f>
        <v/>
      </c>
      <c r="U1776" s="122" t="str">
        <f>IF(Table1[[#This Row],[LIBRARY ID]]="","",IF('Sample information'!$B$22="","RML",'Sample information'!$B$22))</f>
        <v/>
      </c>
      <c r="V1776" s="121" t="s">
        <v>280</v>
      </c>
      <c r="W1776" s="195"/>
      <c r="X1776" s="195"/>
      <c r="Y1776" s="197"/>
      <c r="Z1776" s="197"/>
      <c r="AA1776" s="198"/>
      <c r="AB1776" s="197"/>
      <c r="AC1776" s="199"/>
      <c r="AD1776" s="200"/>
      <c r="AE1776" s="201"/>
      <c r="AF1776" s="195"/>
      <c r="AG1776" s="121"/>
      <c r="AH1776" s="121"/>
      <c r="AI1776" s="121"/>
      <c r="AJ1776" s="121"/>
      <c r="AK1776" s="121"/>
      <c r="AL1776" s="121"/>
      <c r="AM1776" s="121"/>
      <c r="AN1776" s="121"/>
      <c r="AO1776" s="121"/>
      <c r="AP1776" s="121"/>
      <c r="AQ1776" s="121"/>
      <c r="AR1776" s="121"/>
      <c r="AS1776" s="121"/>
      <c r="AT1776" s="121"/>
      <c r="AU1776" s="121"/>
      <c r="AV1776" s="121"/>
      <c r="AW1776" s="121"/>
      <c r="AX1776" s="121"/>
      <c r="AY1776" s="121"/>
      <c r="AZ1776" s="121"/>
      <c r="BA1776" s="121"/>
      <c r="BB1776" s="121"/>
      <c r="BC1776" s="121"/>
      <c r="BD1776" s="121"/>
      <c r="BE1776" s="121"/>
    </row>
    <row r="1777" spans="1:57" s="122" customFormat="1" ht="15">
      <c r="A1777" s="202" t="str">
        <f>IF(Table1[[#This Row],[LIBRARY ID]]="","",CONCATENATE('Sample information'!B$16," #1"," ",Table1[[#This Row],[DATE SAMPLE DELIVERY]]))</f>
        <v/>
      </c>
      <c r="B1777" s="202" t="str">
        <f>IF(Table1[[#This Row],[LIBRARY ID]]="","",CONCATENATE('Sample information'!B$16,"-",Table1[[#This Row],[LIBRARY ID]]))</f>
        <v/>
      </c>
      <c r="C1777" s="194"/>
      <c r="D1777" s="194"/>
      <c r="E1777" s="194"/>
      <c r="F1777" s="204" t="s">
        <v>547</v>
      </c>
      <c r="G1777" s="194"/>
      <c r="H1777" s="194"/>
      <c r="I1777" s="194"/>
      <c r="J1777" s="194"/>
      <c r="K1777" s="194"/>
      <c r="L1777" s="202" t="str">
        <f>IF(Table1[[#This Row],[INDEX CATEGORY]]="",CONCATENATE("Custom (",Table1[[#This Row],[CUSTOM INDEX]],")"),IF(Table1[[#This Row],[INDEX CATEGORY]]="No index","Custom (None)",INDEX(Index!$C$3:$X$230,MATCH(Table1[[#This Row],[INDEX NUMBER]],Index!$B$3:$B$230,0),MATCH(Table1[[#This Row],[INDEX CATEGORY]],Index!$C$2:$X$2,0))))</f>
        <v>Custom ()</v>
      </c>
      <c r="M1777" s="205"/>
      <c r="N1777" s="206" t="s">
        <v>5</v>
      </c>
      <c r="O1777" s="205" t="s">
        <v>65</v>
      </c>
      <c r="P1777" s="210" t="str">
        <f>IF(Table1[[#This Row],[LIBRARY ID]]="","",Table1[[#This Row],[VOLUME]])</f>
        <v/>
      </c>
      <c r="Q1777" s="210" t="str">
        <f>IF(Table1[[#This Row],[LIBRARY ID]]="","",Table1[[#This Row],[CONCENTRATION]]*Table1[[#This Row],[VOLUME]])</f>
        <v/>
      </c>
      <c r="R1777" s="196" t="s">
        <v>987</v>
      </c>
      <c r="S1777" s="207" t="str">
        <f>IF(Table1[[#This Row],[LIBRARY ID]]="","",CONCATENATE('Sample information'!$B$16,"_",Table1[[#This Row],[PLATE]],"_org_",Table1[[#This Row],[DATE SAMPLE DELIVERY]]))</f>
        <v/>
      </c>
      <c r="T1777" s="121" t="str">
        <f>IF(Table1[[#This Row],[DATE SAMPLE DELIVERY]]="","",(CONCATENATE(20,LEFT(Table1[[#This Row],[DATE SAMPLE DELIVERY]],2),"-",(MID(Table1[[#This Row],[DATE SAMPLE DELIVERY]],3,2)),"-",(RIGHT(Table1[[#This Row],[DATE SAMPLE DELIVERY]],2)))))</f>
        <v/>
      </c>
      <c r="U1777" s="122" t="str">
        <f>IF(Table1[[#This Row],[LIBRARY ID]]="","",IF('Sample information'!$B$22="","RML",'Sample information'!$B$22))</f>
        <v/>
      </c>
      <c r="V1777" s="121" t="s">
        <v>280</v>
      </c>
      <c r="W1777" s="195"/>
      <c r="X1777" s="195"/>
      <c r="Y1777" s="197"/>
      <c r="Z1777" s="197"/>
      <c r="AA1777" s="198"/>
      <c r="AB1777" s="197"/>
      <c r="AC1777" s="199"/>
      <c r="AD1777" s="200"/>
      <c r="AE1777" s="201"/>
      <c r="AF1777" s="195"/>
      <c r="AG1777" s="121"/>
      <c r="AH1777" s="121"/>
      <c r="AI1777" s="121"/>
      <c r="AJ1777" s="121"/>
      <c r="AK1777" s="121"/>
      <c r="AL1777" s="121"/>
      <c r="AM1777" s="121"/>
      <c r="AN1777" s="121"/>
      <c r="AO1777" s="121"/>
      <c r="AP1777" s="121"/>
      <c r="AQ1777" s="121"/>
      <c r="AR1777" s="121"/>
      <c r="AS1777" s="121"/>
      <c r="AT1777" s="121"/>
      <c r="AU1777" s="121"/>
      <c r="AV1777" s="121"/>
      <c r="AW1777" s="121"/>
      <c r="AX1777" s="121"/>
      <c r="AY1777" s="121"/>
      <c r="AZ1777" s="121"/>
      <c r="BA1777" s="121"/>
      <c r="BB1777" s="121"/>
      <c r="BC1777" s="121"/>
      <c r="BD1777" s="121"/>
      <c r="BE1777" s="121"/>
    </row>
    <row r="1778" spans="1:57" s="122" customFormat="1" ht="15">
      <c r="A1778" s="202" t="str">
        <f>IF(Table1[[#This Row],[LIBRARY ID]]="","",CONCATENATE('Sample information'!B$16," #1"," ",Table1[[#This Row],[DATE SAMPLE DELIVERY]]))</f>
        <v/>
      </c>
      <c r="B1778" s="202" t="str">
        <f>IF(Table1[[#This Row],[LIBRARY ID]]="","",CONCATENATE('Sample information'!B$16,"-",Table1[[#This Row],[LIBRARY ID]]))</f>
        <v/>
      </c>
      <c r="C1778" s="194"/>
      <c r="D1778" s="194"/>
      <c r="E1778" s="194"/>
      <c r="F1778" s="204" t="s">
        <v>547</v>
      </c>
      <c r="G1778" s="194"/>
      <c r="H1778" s="194"/>
      <c r="I1778" s="194"/>
      <c r="J1778" s="194"/>
      <c r="K1778" s="194"/>
      <c r="L1778" s="202" t="str">
        <f>IF(Table1[[#This Row],[INDEX CATEGORY]]="",CONCATENATE("Custom (",Table1[[#This Row],[CUSTOM INDEX]],")"),IF(Table1[[#This Row],[INDEX CATEGORY]]="No index","Custom (None)",INDEX(Index!$C$3:$X$230,MATCH(Table1[[#This Row],[INDEX NUMBER]],Index!$B$3:$B$230,0),MATCH(Table1[[#This Row],[INDEX CATEGORY]],Index!$C$2:$X$2,0))))</f>
        <v>Custom ()</v>
      </c>
      <c r="M1778" s="205"/>
      <c r="N1778" s="206" t="s">
        <v>5</v>
      </c>
      <c r="O1778" s="205" t="s">
        <v>66</v>
      </c>
      <c r="P1778" s="210" t="str">
        <f>IF(Table1[[#This Row],[LIBRARY ID]]="","",Table1[[#This Row],[VOLUME]])</f>
        <v/>
      </c>
      <c r="Q1778" s="210" t="str">
        <f>IF(Table1[[#This Row],[LIBRARY ID]]="","",Table1[[#This Row],[CONCENTRATION]]*Table1[[#This Row],[VOLUME]])</f>
        <v/>
      </c>
      <c r="R1778" s="196" t="s">
        <v>987</v>
      </c>
      <c r="S1778" s="207" t="str">
        <f>IF(Table1[[#This Row],[LIBRARY ID]]="","",CONCATENATE('Sample information'!$B$16,"_",Table1[[#This Row],[PLATE]],"_org_",Table1[[#This Row],[DATE SAMPLE DELIVERY]]))</f>
        <v/>
      </c>
      <c r="T1778" s="121" t="str">
        <f>IF(Table1[[#This Row],[DATE SAMPLE DELIVERY]]="","",(CONCATENATE(20,LEFT(Table1[[#This Row],[DATE SAMPLE DELIVERY]],2),"-",(MID(Table1[[#This Row],[DATE SAMPLE DELIVERY]],3,2)),"-",(RIGHT(Table1[[#This Row],[DATE SAMPLE DELIVERY]],2)))))</f>
        <v/>
      </c>
      <c r="U1778" s="122" t="str">
        <f>IF(Table1[[#This Row],[LIBRARY ID]]="","",IF('Sample information'!$B$22="","RML",'Sample information'!$B$22))</f>
        <v/>
      </c>
      <c r="V1778" s="121" t="s">
        <v>280</v>
      </c>
      <c r="W1778" s="195"/>
      <c r="X1778" s="195"/>
      <c r="Y1778" s="197"/>
      <c r="Z1778" s="197"/>
      <c r="AA1778" s="198"/>
      <c r="AB1778" s="197"/>
      <c r="AC1778" s="199"/>
      <c r="AD1778" s="200"/>
      <c r="AE1778" s="201"/>
      <c r="AF1778" s="195"/>
      <c r="AG1778" s="121"/>
      <c r="AH1778" s="121"/>
      <c r="AI1778" s="121"/>
      <c r="AJ1778" s="121"/>
      <c r="AK1778" s="121"/>
      <c r="AL1778" s="121"/>
      <c r="AM1778" s="121"/>
      <c r="AN1778" s="121"/>
      <c r="AO1778" s="121"/>
      <c r="AP1778" s="121"/>
      <c r="AQ1778" s="121"/>
      <c r="AR1778" s="121"/>
      <c r="AS1778" s="121"/>
      <c r="AT1778" s="121"/>
      <c r="AU1778" s="121"/>
      <c r="AV1778" s="121"/>
      <c r="AW1778" s="121"/>
      <c r="AX1778" s="121"/>
      <c r="AY1778" s="121"/>
      <c r="AZ1778" s="121"/>
      <c r="BA1778" s="121"/>
      <c r="BB1778" s="121"/>
      <c r="BC1778" s="121"/>
      <c r="BD1778" s="121"/>
      <c r="BE1778" s="121"/>
    </row>
    <row r="1779" spans="1:57" s="122" customFormat="1" ht="15">
      <c r="A1779" s="202" t="str">
        <f>IF(Table1[[#This Row],[LIBRARY ID]]="","",CONCATENATE('Sample information'!B$16," #1"," ",Table1[[#This Row],[DATE SAMPLE DELIVERY]]))</f>
        <v/>
      </c>
      <c r="B1779" s="202" t="str">
        <f>IF(Table1[[#This Row],[LIBRARY ID]]="","",CONCATENATE('Sample information'!B$16,"-",Table1[[#This Row],[LIBRARY ID]]))</f>
        <v/>
      </c>
      <c r="C1779" s="194"/>
      <c r="D1779" s="194"/>
      <c r="E1779" s="194"/>
      <c r="F1779" s="204" t="s">
        <v>547</v>
      </c>
      <c r="G1779" s="194"/>
      <c r="H1779" s="194"/>
      <c r="I1779" s="194"/>
      <c r="J1779" s="194"/>
      <c r="K1779" s="194"/>
      <c r="L1779" s="202" t="str">
        <f>IF(Table1[[#This Row],[INDEX CATEGORY]]="",CONCATENATE("Custom (",Table1[[#This Row],[CUSTOM INDEX]],")"),IF(Table1[[#This Row],[INDEX CATEGORY]]="No index","Custom (None)",INDEX(Index!$C$3:$X$230,MATCH(Table1[[#This Row],[INDEX NUMBER]],Index!$B$3:$B$230,0),MATCH(Table1[[#This Row],[INDEX CATEGORY]],Index!$C$2:$X$2,0))))</f>
        <v>Custom ()</v>
      </c>
      <c r="M1779" s="205"/>
      <c r="N1779" s="206" t="s">
        <v>5</v>
      </c>
      <c r="O1779" s="205" t="s">
        <v>67</v>
      </c>
      <c r="P1779" s="210" t="str">
        <f>IF(Table1[[#This Row],[LIBRARY ID]]="","",Table1[[#This Row],[VOLUME]])</f>
        <v/>
      </c>
      <c r="Q1779" s="210" t="str">
        <f>IF(Table1[[#This Row],[LIBRARY ID]]="","",Table1[[#This Row],[CONCENTRATION]]*Table1[[#This Row],[VOLUME]])</f>
        <v/>
      </c>
      <c r="R1779" s="196" t="s">
        <v>987</v>
      </c>
      <c r="S1779" s="207" t="str">
        <f>IF(Table1[[#This Row],[LIBRARY ID]]="","",CONCATENATE('Sample information'!$B$16,"_",Table1[[#This Row],[PLATE]],"_org_",Table1[[#This Row],[DATE SAMPLE DELIVERY]]))</f>
        <v/>
      </c>
      <c r="T1779" s="121" t="str">
        <f>IF(Table1[[#This Row],[DATE SAMPLE DELIVERY]]="","",(CONCATENATE(20,LEFT(Table1[[#This Row],[DATE SAMPLE DELIVERY]],2),"-",(MID(Table1[[#This Row],[DATE SAMPLE DELIVERY]],3,2)),"-",(RIGHT(Table1[[#This Row],[DATE SAMPLE DELIVERY]],2)))))</f>
        <v/>
      </c>
      <c r="U1779" s="122" t="str">
        <f>IF(Table1[[#This Row],[LIBRARY ID]]="","",IF('Sample information'!$B$22="","RML",'Sample information'!$B$22))</f>
        <v/>
      </c>
      <c r="V1779" s="121" t="s">
        <v>280</v>
      </c>
      <c r="W1779" s="195"/>
      <c r="X1779" s="195"/>
      <c r="Y1779" s="197"/>
      <c r="Z1779" s="197"/>
      <c r="AA1779" s="198"/>
      <c r="AB1779" s="197"/>
      <c r="AC1779" s="199"/>
      <c r="AD1779" s="200"/>
      <c r="AE1779" s="201"/>
      <c r="AF1779" s="195"/>
      <c r="AG1779" s="121"/>
      <c r="AH1779" s="121"/>
      <c r="AI1779" s="121"/>
      <c r="AJ1779" s="121"/>
      <c r="AK1779" s="121"/>
      <c r="AL1779" s="121"/>
      <c r="AM1779" s="121"/>
      <c r="AN1779" s="121"/>
      <c r="AO1779" s="121"/>
      <c r="AP1779" s="121"/>
      <c r="AQ1779" s="121"/>
      <c r="AR1779" s="121"/>
      <c r="AS1779" s="121"/>
      <c r="AT1779" s="121"/>
      <c r="AU1779" s="121"/>
      <c r="AV1779" s="121"/>
      <c r="AW1779" s="121"/>
      <c r="AX1779" s="121"/>
      <c r="AY1779" s="121"/>
      <c r="AZ1779" s="121"/>
      <c r="BA1779" s="121"/>
      <c r="BB1779" s="121"/>
      <c r="BC1779" s="121"/>
      <c r="BD1779" s="121"/>
      <c r="BE1779" s="121"/>
    </row>
    <row r="1780" spans="1:57" s="122" customFormat="1" ht="15">
      <c r="A1780" s="202" t="str">
        <f>IF(Table1[[#This Row],[LIBRARY ID]]="","",CONCATENATE('Sample information'!B$16," #1"," ",Table1[[#This Row],[DATE SAMPLE DELIVERY]]))</f>
        <v/>
      </c>
      <c r="B1780" s="202" t="str">
        <f>IF(Table1[[#This Row],[LIBRARY ID]]="","",CONCATENATE('Sample information'!B$16,"-",Table1[[#This Row],[LIBRARY ID]]))</f>
        <v/>
      </c>
      <c r="C1780" s="194"/>
      <c r="D1780" s="194"/>
      <c r="E1780" s="194"/>
      <c r="F1780" s="204" t="s">
        <v>547</v>
      </c>
      <c r="G1780" s="194"/>
      <c r="H1780" s="194"/>
      <c r="I1780" s="194"/>
      <c r="J1780" s="194"/>
      <c r="K1780" s="194"/>
      <c r="L1780" s="202" t="str">
        <f>IF(Table1[[#This Row],[INDEX CATEGORY]]="",CONCATENATE("Custom (",Table1[[#This Row],[CUSTOM INDEX]],")"),IF(Table1[[#This Row],[INDEX CATEGORY]]="No index","Custom (None)",INDEX(Index!$C$3:$X$230,MATCH(Table1[[#This Row],[INDEX NUMBER]],Index!$B$3:$B$230,0),MATCH(Table1[[#This Row],[INDEX CATEGORY]],Index!$C$2:$X$2,0))))</f>
        <v>Custom ()</v>
      </c>
      <c r="M1780" s="205"/>
      <c r="N1780" s="206" t="s">
        <v>5</v>
      </c>
      <c r="O1780" s="205" t="s">
        <v>68</v>
      </c>
      <c r="P1780" s="210" t="str">
        <f>IF(Table1[[#This Row],[LIBRARY ID]]="","",Table1[[#This Row],[VOLUME]])</f>
        <v/>
      </c>
      <c r="Q1780" s="210" t="str">
        <f>IF(Table1[[#This Row],[LIBRARY ID]]="","",Table1[[#This Row],[CONCENTRATION]]*Table1[[#This Row],[VOLUME]])</f>
        <v/>
      </c>
      <c r="R1780" s="196" t="s">
        <v>987</v>
      </c>
      <c r="S1780" s="207" t="str">
        <f>IF(Table1[[#This Row],[LIBRARY ID]]="","",CONCATENATE('Sample information'!$B$16,"_",Table1[[#This Row],[PLATE]],"_org_",Table1[[#This Row],[DATE SAMPLE DELIVERY]]))</f>
        <v/>
      </c>
      <c r="T1780" s="121" t="str">
        <f>IF(Table1[[#This Row],[DATE SAMPLE DELIVERY]]="","",(CONCATENATE(20,LEFT(Table1[[#This Row],[DATE SAMPLE DELIVERY]],2),"-",(MID(Table1[[#This Row],[DATE SAMPLE DELIVERY]],3,2)),"-",(RIGHT(Table1[[#This Row],[DATE SAMPLE DELIVERY]],2)))))</f>
        <v/>
      </c>
      <c r="U1780" s="122" t="str">
        <f>IF(Table1[[#This Row],[LIBRARY ID]]="","",IF('Sample information'!$B$22="","RML",'Sample information'!$B$22))</f>
        <v/>
      </c>
      <c r="V1780" s="121" t="s">
        <v>280</v>
      </c>
      <c r="W1780" s="195"/>
      <c r="X1780" s="195"/>
      <c r="Y1780" s="197"/>
      <c r="Z1780" s="197"/>
      <c r="AA1780" s="198"/>
      <c r="AB1780" s="197"/>
      <c r="AC1780" s="199"/>
      <c r="AD1780" s="200"/>
      <c r="AE1780" s="201"/>
      <c r="AF1780" s="195"/>
      <c r="AG1780" s="121"/>
      <c r="AH1780" s="121"/>
      <c r="AI1780" s="121"/>
      <c r="AJ1780" s="121"/>
      <c r="AK1780" s="121"/>
      <c r="AL1780" s="121"/>
      <c r="AM1780" s="121"/>
      <c r="AN1780" s="121"/>
      <c r="AO1780" s="121"/>
      <c r="AP1780" s="121"/>
      <c r="AQ1780" s="121"/>
      <c r="AR1780" s="121"/>
      <c r="AS1780" s="121"/>
      <c r="AT1780" s="121"/>
      <c r="AU1780" s="121"/>
      <c r="AV1780" s="121"/>
      <c r="AW1780" s="121"/>
      <c r="AX1780" s="121"/>
      <c r="AY1780" s="121"/>
      <c r="AZ1780" s="121"/>
      <c r="BA1780" s="121"/>
      <c r="BB1780" s="121"/>
      <c r="BC1780" s="121"/>
      <c r="BD1780" s="121"/>
      <c r="BE1780" s="121"/>
    </row>
    <row r="1781" spans="1:57" s="122" customFormat="1" ht="15">
      <c r="A1781" s="202" t="str">
        <f>IF(Table1[[#This Row],[LIBRARY ID]]="","",CONCATENATE('Sample information'!B$16," #1"," ",Table1[[#This Row],[DATE SAMPLE DELIVERY]]))</f>
        <v/>
      </c>
      <c r="B1781" s="202" t="str">
        <f>IF(Table1[[#This Row],[LIBRARY ID]]="","",CONCATENATE('Sample information'!B$16,"-",Table1[[#This Row],[LIBRARY ID]]))</f>
        <v/>
      </c>
      <c r="C1781" s="194"/>
      <c r="D1781" s="194"/>
      <c r="E1781" s="194"/>
      <c r="F1781" s="204" t="s">
        <v>547</v>
      </c>
      <c r="G1781" s="194"/>
      <c r="H1781" s="194"/>
      <c r="I1781" s="194"/>
      <c r="J1781" s="194"/>
      <c r="K1781" s="194"/>
      <c r="L1781" s="202" t="str">
        <f>IF(Table1[[#This Row],[INDEX CATEGORY]]="",CONCATENATE("Custom (",Table1[[#This Row],[CUSTOM INDEX]],")"),IF(Table1[[#This Row],[INDEX CATEGORY]]="No index","Custom (None)",INDEX(Index!$C$3:$X$230,MATCH(Table1[[#This Row],[INDEX NUMBER]],Index!$B$3:$B$230,0),MATCH(Table1[[#This Row],[INDEX CATEGORY]],Index!$C$2:$X$2,0))))</f>
        <v>Custom ()</v>
      </c>
      <c r="M1781" s="205"/>
      <c r="N1781" s="206" t="s">
        <v>5</v>
      </c>
      <c r="O1781" s="205" t="s">
        <v>69</v>
      </c>
      <c r="P1781" s="210" t="str">
        <f>IF(Table1[[#This Row],[LIBRARY ID]]="","",Table1[[#This Row],[VOLUME]])</f>
        <v/>
      </c>
      <c r="Q1781" s="210" t="str">
        <f>IF(Table1[[#This Row],[LIBRARY ID]]="","",Table1[[#This Row],[CONCENTRATION]]*Table1[[#This Row],[VOLUME]])</f>
        <v/>
      </c>
      <c r="R1781" s="196" t="s">
        <v>987</v>
      </c>
      <c r="S1781" s="207" t="str">
        <f>IF(Table1[[#This Row],[LIBRARY ID]]="","",CONCATENATE('Sample information'!$B$16,"_",Table1[[#This Row],[PLATE]],"_org_",Table1[[#This Row],[DATE SAMPLE DELIVERY]]))</f>
        <v/>
      </c>
      <c r="T1781" s="121" t="str">
        <f>IF(Table1[[#This Row],[DATE SAMPLE DELIVERY]]="","",(CONCATENATE(20,LEFT(Table1[[#This Row],[DATE SAMPLE DELIVERY]],2),"-",(MID(Table1[[#This Row],[DATE SAMPLE DELIVERY]],3,2)),"-",(RIGHT(Table1[[#This Row],[DATE SAMPLE DELIVERY]],2)))))</f>
        <v/>
      </c>
      <c r="U1781" s="122" t="str">
        <f>IF(Table1[[#This Row],[LIBRARY ID]]="","",IF('Sample information'!$B$22="","RML",'Sample information'!$B$22))</f>
        <v/>
      </c>
      <c r="V1781" s="121" t="s">
        <v>280</v>
      </c>
      <c r="W1781" s="195"/>
      <c r="X1781" s="195"/>
      <c r="Y1781" s="197"/>
      <c r="Z1781" s="197"/>
      <c r="AA1781" s="198"/>
      <c r="AB1781" s="197"/>
      <c r="AC1781" s="199"/>
      <c r="AD1781" s="200"/>
      <c r="AE1781" s="201"/>
      <c r="AF1781" s="195"/>
      <c r="AG1781" s="121"/>
      <c r="AH1781" s="121"/>
      <c r="AI1781" s="121"/>
      <c r="AJ1781" s="121"/>
      <c r="AK1781" s="121"/>
      <c r="AL1781" s="121"/>
      <c r="AM1781" s="121"/>
      <c r="AN1781" s="121"/>
      <c r="AO1781" s="121"/>
      <c r="AP1781" s="121"/>
      <c r="AQ1781" s="121"/>
      <c r="AR1781" s="121"/>
      <c r="AS1781" s="121"/>
      <c r="AT1781" s="121"/>
      <c r="AU1781" s="121"/>
      <c r="AV1781" s="121"/>
      <c r="AW1781" s="121"/>
      <c r="AX1781" s="121"/>
      <c r="AY1781" s="121"/>
      <c r="AZ1781" s="121"/>
      <c r="BA1781" s="121"/>
      <c r="BB1781" s="121"/>
      <c r="BC1781" s="121"/>
      <c r="BD1781" s="121"/>
      <c r="BE1781" s="121"/>
    </row>
    <row r="1782" spans="1:57" s="122" customFormat="1" ht="15">
      <c r="A1782" s="202" t="str">
        <f>IF(Table1[[#This Row],[LIBRARY ID]]="","",CONCATENATE('Sample information'!B$16," #1"," ",Table1[[#This Row],[DATE SAMPLE DELIVERY]]))</f>
        <v/>
      </c>
      <c r="B1782" s="202" t="str">
        <f>IF(Table1[[#This Row],[LIBRARY ID]]="","",CONCATENATE('Sample information'!B$16,"-",Table1[[#This Row],[LIBRARY ID]]))</f>
        <v/>
      </c>
      <c r="C1782" s="194"/>
      <c r="D1782" s="194"/>
      <c r="E1782" s="194"/>
      <c r="F1782" s="204" t="s">
        <v>547</v>
      </c>
      <c r="G1782" s="194"/>
      <c r="H1782" s="194"/>
      <c r="I1782" s="194"/>
      <c r="J1782" s="194"/>
      <c r="K1782" s="194"/>
      <c r="L1782" s="202" t="str">
        <f>IF(Table1[[#This Row],[INDEX CATEGORY]]="",CONCATENATE("Custom (",Table1[[#This Row],[CUSTOM INDEX]],")"),IF(Table1[[#This Row],[INDEX CATEGORY]]="No index","Custom (None)",INDEX(Index!$C$3:$X$230,MATCH(Table1[[#This Row],[INDEX NUMBER]],Index!$B$3:$B$230,0),MATCH(Table1[[#This Row],[INDEX CATEGORY]],Index!$C$2:$X$2,0))))</f>
        <v>Custom ()</v>
      </c>
      <c r="M1782" s="205"/>
      <c r="N1782" s="206" t="s">
        <v>5</v>
      </c>
      <c r="O1782" s="205" t="s">
        <v>70</v>
      </c>
      <c r="P1782" s="210" t="str">
        <f>IF(Table1[[#This Row],[LIBRARY ID]]="","",Table1[[#This Row],[VOLUME]])</f>
        <v/>
      </c>
      <c r="Q1782" s="210" t="str">
        <f>IF(Table1[[#This Row],[LIBRARY ID]]="","",Table1[[#This Row],[CONCENTRATION]]*Table1[[#This Row],[VOLUME]])</f>
        <v/>
      </c>
      <c r="R1782" s="196" t="s">
        <v>987</v>
      </c>
      <c r="S1782" s="207" t="str">
        <f>IF(Table1[[#This Row],[LIBRARY ID]]="","",CONCATENATE('Sample information'!$B$16,"_",Table1[[#This Row],[PLATE]],"_org_",Table1[[#This Row],[DATE SAMPLE DELIVERY]]))</f>
        <v/>
      </c>
      <c r="T1782" s="121" t="str">
        <f>IF(Table1[[#This Row],[DATE SAMPLE DELIVERY]]="","",(CONCATENATE(20,LEFT(Table1[[#This Row],[DATE SAMPLE DELIVERY]],2),"-",(MID(Table1[[#This Row],[DATE SAMPLE DELIVERY]],3,2)),"-",(RIGHT(Table1[[#This Row],[DATE SAMPLE DELIVERY]],2)))))</f>
        <v/>
      </c>
      <c r="U1782" s="122" t="str">
        <f>IF(Table1[[#This Row],[LIBRARY ID]]="","",IF('Sample information'!$B$22="","RML",'Sample information'!$B$22))</f>
        <v/>
      </c>
      <c r="V1782" s="121" t="s">
        <v>280</v>
      </c>
      <c r="W1782" s="195"/>
      <c r="X1782" s="195"/>
      <c r="Y1782" s="197"/>
      <c r="Z1782" s="197"/>
      <c r="AA1782" s="198"/>
      <c r="AB1782" s="197"/>
      <c r="AC1782" s="199"/>
      <c r="AD1782" s="200"/>
      <c r="AE1782" s="201"/>
      <c r="AF1782" s="195"/>
      <c r="AG1782" s="121"/>
      <c r="AH1782" s="121"/>
      <c r="AI1782" s="121"/>
      <c r="AJ1782" s="121"/>
      <c r="AK1782" s="121"/>
      <c r="AL1782" s="121"/>
      <c r="AM1782" s="121"/>
      <c r="AN1782" s="121"/>
      <c r="AO1782" s="121"/>
      <c r="AP1782" s="121"/>
      <c r="AQ1782" s="121"/>
      <c r="AR1782" s="121"/>
      <c r="AS1782" s="121"/>
      <c r="AT1782" s="121"/>
      <c r="AU1782" s="121"/>
      <c r="AV1782" s="121"/>
      <c r="AW1782" s="121"/>
      <c r="AX1782" s="121"/>
      <c r="AY1782" s="121"/>
      <c r="AZ1782" s="121"/>
      <c r="BA1782" s="121"/>
      <c r="BB1782" s="121"/>
      <c r="BC1782" s="121"/>
      <c r="BD1782" s="121"/>
      <c r="BE1782" s="121"/>
    </row>
    <row r="1783" spans="1:57" s="122" customFormat="1" ht="15">
      <c r="A1783" s="202" t="str">
        <f>IF(Table1[[#This Row],[LIBRARY ID]]="","",CONCATENATE('Sample information'!B$16," #1"," ",Table1[[#This Row],[DATE SAMPLE DELIVERY]]))</f>
        <v/>
      </c>
      <c r="B1783" s="202" t="str">
        <f>IF(Table1[[#This Row],[LIBRARY ID]]="","",CONCATENATE('Sample information'!B$16,"-",Table1[[#This Row],[LIBRARY ID]]))</f>
        <v/>
      </c>
      <c r="C1783" s="194"/>
      <c r="D1783" s="194"/>
      <c r="E1783" s="194"/>
      <c r="F1783" s="204" t="s">
        <v>547</v>
      </c>
      <c r="G1783" s="194"/>
      <c r="H1783" s="194"/>
      <c r="I1783" s="194"/>
      <c r="J1783" s="194"/>
      <c r="K1783" s="194"/>
      <c r="L1783" s="202" t="str">
        <f>IF(Table1[[#This Row],[INDEX CATEGORY]]="",CONCATENATE("Custom (",Table1[[#This Row],[CUSTOM INDEX]],")"),IF(Table1[[#This Row],[INDEX CATEGORY]]="No index","Custom (None)",INDEX(Index!$C$3:$X$230,MATCH(Table1[[#This Row],[INDEX NUMBER]],Index!$B$3:$B$230,0),MATCH(Table1[[#This Row],[INDEX CATEGORY]],Index!$C$2:$X$2,0))))</f>
        <v>Custom ()</v>
      </c>
      <c r="M1783" s="205"/>
      <c r="N1783" s="206" t="s">
        <v>5</v>
      </c>
      <c r="O1783" s="205" t="s">
        <v>71</v>
      </c>
      <c r="P1783" s="210" t="str">
        <f>IF(Table1[[#This Row],[LIBRARY ID]]="","",Table1[[#This Row],[VOLUME]])</f>
        <v/>
      </c>
      <c r="Q1783" s="210" t="str">
        <f>IF(Table1[[#This Row],[LIBRARY ID]]="","",Table1[[#This Row],[CONCENTRATION]]*Table1[[#This Row],[VOLUME]])</f>
        <v/>
      </c>
      <c r="R1783" s="196" t="s">
        <v>987</v>
      </c>
      <c r="S1783" s="207" t="str">
        <f>IF(Table1[[#This Row],[LIBRARY ID]]="","",CONCATENATE('Sample information'!$B$16,"_",Table1[[#This Row],[PLATE]],"_org_",Table1[[#This Row],[DATE SAMPLE DELIVERY]]))</f>
        <v/>
      </c>
      <c r="T1783" s="121" t="str">
        <f>IF(Table1[[#This Row],[DATE SAMPLE DELIVERY]]="","",(CONCATENATE(20,LEFT(Table1[[#This Row],[DATE SAMPLE DELIVERY]],2),"-",(MID(Table1[[#This Row],[DATE SAMPLE DELIVERY]],3,2)),"-",(RIGHT(Table1[[#This Row],[DATE SAMPLE DELIVERY]],2)))))</f>
        <v/>
      </c>
      <c r="U1783" s="122" t="str">
        <f>IF(Table1[[#This Row],[LIBRARY ID]]="","",IF('Sample information'!$B$22="","RML",'Sample information'!$B$22))</f>
        <v/>
      </c>
      <c r="V1783" s="121" t="s">
        <v>280</v>
      </c>
      <c r="W1783" s="195"/>
      <c r="X1783" s="195"/>
      <c r="Y1783" s="197"/>
      <c r="Z1783" s="197"/>
      <c r="AA1783" s="198"/>
      <c r="AB1783" s="197"/>
      <c r="AC1783" s="199"/>
      <c r="AD1783" s="200"/>
      <c r="AE1783" s="201"/>
      <c r="AF1783" s="195"/>
      <c r="AG1783" s="121"/>
      <c r="AH1783" s="121"/>
      <c r="AI1783" s="121"/>
      <c r="AJ1783" s="121"/>
      <c r="AK1783" s="121"/>
      <c r="AL1783" s="121"/>
      <c r="AM1783" s="121"/>
      <c r="AN1783" s="121"/>
      <c r="AO1783" s="121"/>
      <c r="AP1783" s="121"/>
      <c r="AQ1783" s="121"/>
      <c r="AR1783" s="121"/>
      <c r="AS1783" s="121"/>
      <c r="AT1783" s="121"/>
      <c r="AU1783" s="121"/>
      <c r="AV1783" s="121"/>
      <c r="AW1783" s="121"/>
      <c r="AX1783" s="121"/>
      <c r="AY1783" s="121"/>
      <c r="AZ1783" s="121"/>
      <c r="BA1783" s="121"/>
      <c r="BB1783" s="121"/>
      <c r="BC1783" s="121"/>
      <c r="BD1783" s="121"/>
      <c r="BE1783" s="121"/>
    </row>
    <row r="1784" spans="1:57" s="122" customFormat="1" ht="15">
      <c r="A1784" s="202" t="str">
        <f>IF(Table1[[#This Row],[LIBRARY ID]]="","",CONCATENATE('Sample information'!B$16," #1"," ",Table1[[#This Row],[DATE SAMPLE DELIVERY]]))</f>
        <v/>
      </c>
      <c r="B1784" s="202" t="str">
        <f>IF(Table1[[#This Row],[LIBRARY ID]]="","",CONCATENATE('Sample information'!B$16,"-",Table1[[#This Row],[LIBRARY ID]]))</f>
        <v/>
      </c>
      <c r="C1784" s="194"/>
      <c r="D1784" s="194"/>
      <c r="E1784" s="194"/>
      <c r="F1784" s="204" t="s">
        <v>547</v>
      </c>
      <c r="G1784" s="194"/>
      <c r="H1784" s="194"/>
      <c r="I1784" s="194"/>
      <c r="J1784" s="194"/>
      <c r="K1784" s="194"/>
      <c r="L1784" s="202" t="str">
        <f>IF(Table1[[#This Row],[INDEX CATEGORY]]="",CONCATENATE("Custom (",Table1[[#This Row],[CUSTOM INDEX]],")"),IF(Table1[[#This Row],[INDEX CATEGORY]]="No index","Custom (None)",INDEX(Index!$C$3:$X$230,MATCH(Table1[[#This Row],[INDEX NUMBER]],Index!$B$3:$B$230,0),MATCH(Table1[[#This Row],[INDEX CATEGORY]],Index!$C$2:$X$2,0))))</f>
        <v>Custom ()</v>
      </c>
      <c r="M1784" s="205"/>
      <c r="N1784" s="206" t="s">
        <v>5</v>
      </c>
      <c r="O1784" s="205" t="s">
        <v>72</v>
      </c>
      <c r="P1784" s="210" t="str">
        <f>IF(Table1[[#This Row],[LIBRARY ID]]="","",Table1[[#This Row],[VOLUME]])</f>
        <v/>
      </c>
      <c r="Q1784" s="210" t="str">
        <f>IF(Table1[[#This Row],[LIBRARY ID]]="","",Table1[[#This Row],[CONCENTRATION]]*Table1[[#This Row],[VOLUME]])</f>
        <v/>
      </c>
      <c r="R1784" s="196" t="s">
        <v>987</v>
      </c>
      <c r="S1784" s="207" t="str">
        <f>IF(Table1[[#This Row],[LIBRARY ID]]="","",CONCATENATE('Sample information'!$B$16,"_",Table1[[#This Row],[PLATE]],"_org_",Table1[[#This Row],[DATE SAMPLE DELIVERY]]))</f>
        <v/>
      </c>
      <c r="T1784" s="121" t="str">
        <f>IF(Table1[[#This Row],[DATE SAMPLE DELIVERY]]="","",(CONCATENATE(20,LEFT(Table1[[#This Row],[DATE SAMPLE DELIVERY]],2),"-",(MID(Table1[[#This Row],[DATE SAMPLE DELIVERY]],3,2)),"-",(RIGHT(Table1[[#This Row],[DATE SAMPLE DELIVERY]],2)))))</f>
        <v/>
      </c>
      <c r="U1784" s="122" t="str">
        <f>IF(Table1[[#This Row],[LIBRARY ID]]="","",IF('Sample information'!$B$22="","RML",'Sample information'!$B$22))</f>
        <v/>
      </c>
      <c r="V1784" s="121" t="s">
        <v>280</v>
      </c>
      <c r="W1784" s="195"/>
      <c r="X1784" s="195"/>
      <c r="Y1784" s="197"/>
      <c r="Z1784" s="197"/>
      <c r="AA1784" s="198"/>
      <c r="AB1784" s="197"/>
      <c r="AC1784" s="199"/>
      <c r="AD1784" s="200"/>
      <c r="AE1784" s="201"/>
      <c r="AF1784" s="195"/>
      <c r="AG1784" s="121"/>
      <c r="AH1784" s="121"/>
      <c r="AI1784" s="121"/>
      <c r="AJ1784" s="121"/>
      <c r="AK1784" s="121"/>
      <c r="AL1784" s="121"/>
      <c r="AM1784" s="121"/>
      <c r="AN1784" s="121"/>
      <c r="AO1784" s="121"/>
      <c r="AP1784" s="121"/>
      <c r="AQ1784" s="121"/>
      <c r="AR1784" s="121"/>
      <c r="AS1784" s="121"/>
      <c r="AT1784" s="121"/>
      <c r="AU1784" s="121"/>
      <c r="AV1784" s="121"/>
      <c r="AW1784" s="121"/>
      <c r="AX1784" s="121"/>
      <c r="AY1784" s="121"/>
      <c r="AZ1784" s="121"/>
      <c r="BA1784" s="121"/>
      <c r="BB1784" s="121"/>
      <c r="BC1784" s="121"/>
      <c r="BD1784" s="121"/>
      <c r="BE1784" s="121"/>
    </row>
    <row r="1785" spans="1:57" s="122" customFormat="1" ht="15">
      <c r="A1785" s="202" t="str">
        <f>IF(Table1[[#This Row],[LIBRARY ID]]="","",CONCATENATE('Sample information'!B$16," #1"," ",Table1[[#This Row],[DATE SAMPLE DELIVERY]]))</f>
        <v/>
      </c>
      <c r="B1785" s="202" t="str">
        <f>IF(Table1[[#This Row],[LIBRARY ID]]="","",CONCATENATE('Sample information'!B$16,"-",Table1[[#This Row],[LIBRARY ID]]))</f>
        <v/>
      </c>
      <c r="C1785" s="194"/>
      <c r="D1785" s="194"/>
      <c r="E1785" s="194"/>
      <c r="F1785" s="204" t="s">
        <v>547</v>
      </c>
      <c r="G1785" s="194"/>
      <c r="H1785" s="194"/>
      <c r="I1785" s="194"/>
      <c r="J1785" s="194"/>
      <c r="K1785" s="194"/>
      <c r="L1785" s="202" t="str">
        <f>IF(Table1[[#This Row],[INDEX CATEGORY]]="",CONCATENATE("Custom (",Table1[[#This Row],[CUSTOM INDEX]],")"),IF(Table1[[#This Row],[INDEX CATEGORY]]="No index","Custom (None)",INDEX(Index!$C$3:$X$230,MATCH(Table1[[#This Row],[INDEX NUMBER]],Index!$B$3:$B$230,0),MATCH(Table1[[#This Row],[INDEX CATEGORY]],Index!$C$2:$X$2,0))))</f>
        <v>Custom ()</v>
      </c>
      <c r="M1785" s="205"/>
      <c r="N1785" s="206" t="s">
        <v>5</v>
      </c>
      <c r="O1785" s="205" t="s">
        <v>73</v>
      </c>
      <c r="P1785" s="210" t="str">
        <f>IF(Table1[[#This Row],[LIBRARY ID]]="","",Table1[[#This Row],[VOLUME]])</f>
        <v/>
      </c>
      <c r="Q1785" s="210" t="str">
        <f>IF(Table1[[#This Row],[LIBRARY ID]]="","",Table1[[#This Row],[CONCENTRATION]]*Table1[[#This Row],[VOLUME]])</f>
        <v/>
      </c>
      <c r="R1785" s="196" t="s">
        <v>987</v>
      </c>
      <c r="S1785" s="207" t="str">
        <f>IF(Table1[[#This Row],[LIBRARY ID]]="","",CONCATENATE('Sample information'!$B$16,"_",Table1[[#This Row],[PLATE]],"_org_",Table1[[#This Row],[DATE SAMPLE DELIVERY]]))</f>
        <v/>
      </c>
      <c r="T1785" s="121" t="str">
        <f>IF(Table1[[#This Row],[DATE SAMPLE DELIVERY]]="","",(CONCATENATE(20,LEFT(Table1[[#This Row],[DATE SAMPLE DELIVERY]],2),"-",(MID(Table1[[#This Row],[DATE SAMPLE DELIVERY]],3,2)),"-",(RIGHT(Table1[[#This Row],[DATE SAMPLE DELIVERY]],2)))))</f>
        <v/>
      </c>
      <c r="U1785" s="122" t="str">
        <f>IF(Table1[[#This Row],[LIBRARY ID]]="","",IF('Sample information'!$B$22="","RML",'Sample information'!$B$22))</f>
        <v/>
      </c>
      <c r="V1785" s="121" t="s">
        <v>280</v>
      </c>
      <c r="W1785" s="195"/>
      <c r="X1785" s="195"/>
      <c r="Y1785" s="197"/>
      <c r="Z1785" s="197"/>
      <c r="AA1785" s="198"/>
      <c r="AB1785" s="197"/>
      <c r="AC1785" s="199"/>
      <c r="AD1785" s="200"/>
      <c r="AE1785" s="201"/>
      <c r="AF1785" s="195"/>
      <c r="AG1785" s="121"/>
      <c r="AH1785" s="121"/>
      <c r="AI1785" s="121"/>
      <c r="AJ1785" s="121"/>
      <c r="AK1785" s="121"/>
      <c r="AL1785" s="121"/>
      <c r="AM1785" s="121"/>
      <c r="AN1785" s="121"/>
      <c r="AO1785" s="121"/>
      <c r="AP1785" s="121"/>
      <c r="AQ1785" s="121"/>
      <c r="AR1785" s="121"/>
      <c r="AS1785" s="121"/>
      <c r="AT1785" s="121"/>
      <c r="AU1785" s="121"/>
      <c r="AV1785" s="121"/>
      <c r="AW1785" s="121"/>
      <c r="AX1785" s="121"/>
      <c r="AY1785" s="121"/>
      <c r="AZ1785" s="121"/>
      <c r="BA1785" s="121"/>
      <c r="BB1785" s="121"/>
      <c r="BC1785" s="121"/>
      <c r="BD1785" s="121"/>
      <c r="BE1785" s="121"/>
    </row>
    <row r="1786" spans="1:57" s="122" customFormat="1" ht="15">
      <c r="A1786" s="202" t="str">
        <f>IF(Table1[[#This Row],[LIBRARY ID]]="","",CONCATENATE('Sample information'!B$16," #1"," ",Table1[[#This Row],[DATE SAMPLE DELIVERY]]))</f>
        <v/>
      </c>
      <c r="B1786" s="202" t="str">
        <f>IF(Table1[[#This Row],[LIBRARY ID]]="","",CONCATENATE('Sample information'!B$16,"-",Table1[[#This Row],[LIBRARY ID]]))</f>
        <v/>
      </c>
      <c r="C1786" s="194"/>
      <c r="D1786" s="194"/>
      <c r="E1786" s="194"/>
      <c r="F1786" s="204" t="s">
        <v>547</v>
      </c>
      <c r="G1786" s="194"/>
      <c r="H1786" s="194"/>
      <c r="I1786" s="194"/>
      <c r="J1786" s="194"/>
      <c r="K1786" s="194"/>
      <c r="L1786" s="202" t="str">
        <f>IF(Table1[[#This Row],[INDEX CATEGORY]]="",CONCATENATE("Custom (",Table1[[#This Row],[CUSTOM INDEX]],")"),IF(Table1[[#This Row],[INDEX CATEGORY]]="No index","Custom (None)",INDEX(Index!$C$3:$X$230,MATCH(Table1[[#This Row],[INDEX NUMBER]],Index!$B$3:$B$230,0),MATCH(Table1[[#This Row],[INDEX CATEGORY]],Index!$C$2:$X$2,0))))</f>
        <v>Custom ()</v>
      </c>
      <c r="M1786" s="205"/>
      <c r="N1786" s="206" t="s">
        <v>5</v>
      </c>
      <c r="O1786" s="205" t="s">
        <v>74</v>
      </c>
      <c r="P1786" s="210" t="str">
        <f>IF(Table1[[#This Row],[LIBRARY ID]]="","",Table1[[#This Row],[VOLUME]])</f>
        <v/>
      </c>
      <c r="Q1786" s="210" t="str">
        <f>IF(Table1[[#This Row],[LIBRARY ID]]="","",Table1[[#This Row],[CONCENTRATION]]*Table1[[#This Row],[VOLUME]])</f>
        <v/>
      </c>
      <c r="R1786" s="196" t="s">
        <v>987</v>
      </c>
      <c r="S1786" s="207" t="str">
        <f>IF(Table1[[#This Row],[LIBRARY ID]]="","",CONCATENATE('Sample information'!$B$16,"_",Table1[[#This Row],[PLATE]],"_org_",Table1[[#This Row],[DATE SAMPLE DELIVERY]]))</f>
        <v/>
      </c>
      <c r="T1786" s="121" t="str">
        <f>IF(Table1[[#This Row],[DATE SAMPLE DELIVERY]]="","",(CONCATENATE(20,LEFT(Table1[[#This Row],[DATE SAMPLE DELIVERY]],2),"-",(MID(Table1[[#This Row],[DATE SAMPLE DELIVERY]],3,2)),"-",(RIGHT(Table1[[#This Row],[DATE SAMPLE DELIVERY]],2)))))</f>
        <v/>
      </c>
      <c r="U1786" s="122" t="str">
        <f>IF(Table1[[#This Row],[LIBRARY ID]]="","",IF('Sample information'!$B$22="","RML",'Sample information'!$B$22))</f>
        <v/>
      </c>
      <c r="V1786" s="121" t="s">
        <v>280</v>
      </c>
      <c r="W1786" s="195"/>
      <c r="X1786" s="195"/>
      <c r="Y1786" s="197"/>
      <c r="Z1786" s="197"/>
      <c r="AA1786" s="198"/>
      <c r="AB1786" s="197"/>
      <c r="AC1786" s="199"/>
      <c r="AD1786" s="200"/>
      <c r="AE1786" s="201"/>
      <c r="AF1786" s="195"/>
      <c r="AG1786" s="121"/>
      <c r="AH1786" s="121"/>
      <c r="AI1786" s="121"/>
      <c r="AJ1786" s="121"/>
      <c r="AK1786" s="121"/>
      <c r="AL1786" s="121"/>
      <c r="AM1786" s="121"/>
      <c r="AN1786" s="121"/>
      <c r="AO1786" s="121"/>
      <c r="AP1786" s="121"/>
      <c r="AQ1786" s="121"/>
      <c r="AR1786" s="121"/>
      <c r="AS1786" s="121"/>
      <c r="AT1786" s="121"/>
      <c r="AU1786" s="121"/>
      <c r="AV1786" s="121"/>
      <c r="AW1786" s="121"/>
      <c r="AX1786" s="121"/>
      <c r="AY1786" s="121"/>
      <c r="AZ1786" s="121"/>
      <c r="BA1786" s="121"/>
      <c r="BB1786" s="121"/>
      <c r="BC1786" s="121"/>
      <c r="BD1786" s="121"/>
      <c r="BE1786" s="121"/>
    </row>
    <row r="1787" spans="1:57" s="122" customFormat="1" ht="15">
      <c r="A1787" s="202" t="str">
        <f>IF(Table1[[#This Row],[LIBRARY ID]]="","",CONCATENATE('Sample information'!B$16," #1"," ",Table1[[#This Row],[DATE SAMPLE DELIVERY]]))</f>
        <v/>
      </c>
      <c r="B1787" s="202" t="str">
        <f>IF(Table1[[#This Row],[LIBRARY ID]]="","",CONCATENATE('Sample information'!B$16,"-",Table1[[#This Row],[LIBRARY ID]]))</f>
        <v/>
      </c>
      <c r="C1787" s="194"/>
      <c r="D1787" s="194"/>
      <c r="E1787" s="194"/>
      <c r="F1787" s="204" t="s">
        <v>547</v>
      </c>
      <c r="G1787" s="194"/>
      <c r="H1787" s="194"/>
      <c r="I1787" s="194"/>
      <c r="J1787" s="194"/>
      <c r="K1787" s="194"/>
      <c r="L1787" s="202" t="str">
        <f>IF(Table1[[#This Row],[INDEX CATEGORY]]="",CONCATENATE("Custom (",Table1[[#This Row],[CUSTOM INDEX]],")"),IF(Table1[[#This Row],[INDEX CATEGORY]]="No index","Custom (None)",INDEX(Index!$C$3:$X$230,MATCH(Table1[[#This Row],[INDEX NUMBER]],Index!$B$3:$B$230,0),MATCH(Table1[[#This Row],[INDEX CATEGORY]],Index!$C$2:$X$2,0))))</f>
        <v>Custom ()</v>
      </c>
      <c r="M1787" s="205"/>
      <c r="N1787" s="206" t="s">
        <v>5</v>
      </c>
      <c r="O1787" s="205" t="s">
        <v>75</v>
      </c>
      <c r="P1787" s="210" t="str">
        <f>IF(Table1[[#This Row],[LIBRARY ID]]="","",Table1[[#This Row],[VOLUME]])</f>
        <v/>
      </c>
      <c r="Q1787" s="210" t="str">
        <f>IF(Table1[[#This Row],[LIBRARY ID]]="","",Table1[[#This Row],[CONCENTRATION]]*Table1[[#This Row],[VOLUME]])</f>
        <v/>
      </c>
      <c r="R1787" s="196" t="s">
        <v>987</v>
      </c>
      <c r="S1787" s="207" t="str">
        <f>IF(Table1[[#This Row],[LIBRARY ID]]="","",CONCATENATE('Sample information'!$B$16,"_",Table1[[#This Row],[PLATE]],"_org_",Table1[[#This Row],[DATE SAMPLE DELIVERY]]))</f>
        <v/>
      </c>
      <c r="T1787" s="121" t="str">
        <f>IF(Table1[[#This Row],[DATE SAMPLE DELIVERY]]="","",(CONCATENATE(20,LEFT(Table1[[#This Row],[DATE SAMPLE DELIVERY]],2),"-",(MID(Table1[[#This Row],[DATE SAMPLE DELIVERY]],3,2)),"-",(RIGHT(Table1[[#This Row],[DATE SAMPLE DELIVERY]],2)))))</f>
        <v/>
      </c>
      <c r="U1787" s="122" t="str">
        <f>IF(Table1[[#This Row],[LIBRARY ID]]="","",IF('Sample information'!$B$22="","RML",'Sample information'!$B$22))</f>
        <v/>
      </c>
      <c r="V1787" s="121" t="s">
        <v>280</v>
      </c>
      <c r="W1787" s="195"/>
      <c r="X1787" s="195"/>
      <c r="Y1787" s="197"/>
      <c r="Z1787" s="197"/>
      <c r="AA1787" s="198"/>
      <c r="AB1787" s="197"/>
      <c r="AC1787" s="199"/>
      <c r="AD1787" s="200"/>
      <c r="AE1787" s="201"/>
      <c r="AF1787" s="195"/>
      <c r="AG1787" s="121"/>
      <c r="AH1787" s="121"/>
      <c r="AI1787" s="121"/>
      <c r="AJ1787" s="121"/>
      <c r="AK1787" s="121"/>
      <c r="AL1787" s="121"/>
      <c r="AM1787" s="121"/>
      <c r="AN1787" s="121"/>
      <c r="AO1787" s="121"/>
      <c r="AP1787" s="121"/>
      <c r="AQ1787" s="121"/>
      <c r="AR1787" s="121"/>
      <c r="AS1787" s="121"/>
      <c r="AT1787" s="121"/>
      <c r="AU1787" s="121"/>
      <c r="AV1787" s="121"/>
      <c r="AW1787" s="121"/>
      <c r="AX1787" s="121"/>
      <c r="AY1787" s="121"/>
      <c r="AZ1787" s="121"/>
      <c r="BA1787" s="121"/>
      <c r="BB1787" s="121"/>
      <c r="BC1787" s="121"/>
      <c r="BD1787" s="121"/>
      <c r="BE1787" s="121"/>
    </row>
    <row r="1788" spans="1:57" s="122" customFormat="1" ht="15">
      <c r="A1788" s="202" t="str">
        <f>IF(Table1[[#This Row],[LIBRARY ID]]="","",CONCATENATE('Sample information'!B$16," #1"," ",Table1[[#This Row],[DATE SAMPLE DELIVERY]]))</f>
        <v/>
      </c>
      <c r="B1788" s="202" t="str">
        <f>IF(Table1[[#This Row],[LIBRARY ID]]="","",CONCATENATE('Sample information'!B$16,"-",Table1[[#This Row],[LIBRARY ID]]))</f>
        <v/>
      </c>
      <c r="C1788" s="194"/>
      <c r="D1788" s="194"/>
      <c r="E1788" s="194"/>
      <c r="F1788" s="204" t="s">
        <v>547</v>
      </c>
      <c r="G1788" s="194"/>
      <c r="H1788" s="194"/>
      <c r="I1788" s="194"/>
      <c r="J1788" s="194"/>
      <c r="K1788" s="194"/>
      <c r="L1788" s="202" t="str">
        <f>IF(Table1[[#This Row],[INDEX CATEGORY]]="",CONCATENATE("Custom (",Table1[[#This Row],[CUSTOM INDEX]],")"),IF(Table1[[#This Row],[INDEX CATEGORY]]="No index","Custom (None)",INDEX(Index!$C$3:$X$230,MATCH(Table1[[#This Row],[INDEX NUMBER]],Index!$B$3:$B$230,0),MATCH(Table1[[#This Row],[INDEX CATEGORY]],Index!$C$2:$X$2,0))))</f>
        <v>Custom ()</v>
      </c>
      <c r="M1788" s="205"/>
      <c r="N1788" s="206" t="s">
        <v>5</v>
      </c>
      <c r="O1788" s="205" t="s">
        <v>76</v>
      </c>
      <c r="P1788" s="210" t="str">
        <f>IF(Table1[[#This Row],[LIBRARY ID]]="","",Table1[[#This Row],[VOLUME]])</f>
        <v/>
      </c>
      <c r="Q1788" s="210" t="str">
        <f>IF(Table1[[#This Row],[LIBRARY ID]]="","",Table1[[#This Row],[CONCENTRATION]]*Table1[[#This Row],[VOLUME]])</f>
        <v/>
      </c>
      <c r="R1788" s="196" t="s">
        <v>987</v>
      </c>
      <c r="S1788" s="207" t="str">
        <f>IF(Table1[[#This Row],[LIBRARY ID]]="","",CONCATENATE('Sample information'!$B$16,"_",Table1[[#This Row],[PLATE]],"_org_",Table1[[#This Row],[DATE SAMPLE DELIVERY]]))</f>
        <v/>
      </c>
      <c r="T1788" s="121" t="str">
        <f>IF(Table1[[#This Row],[DATE SAMPLE DELIVERY]]="","",(CONCATENATE(20,LEFT(Table1[[#This Row],[DATE SAMPLE DELIVERY]],2),"-",(MID(Table1[[#This Row],[DATE SAMPLE DELIVERY]],3,2)),"-",(RIGHT(Table1[[#This Row],[DATE SAMPLE DELIVERY]],2)))))</f>
        <v/>
      </c>
      <c r="U1788" s="122" t="str">
        <f>IF(Table1[[#This Row],[LIBRARY ID]]="","",IF('Sample information'!$B$22="","RML",'Sample information'!$B$22))</f>
        <v/>
      </c>
      <c r="V1788" s="121" t="s">
        <v>280</v>
      </c>
      <c r="W1788" s="195"/>
      <c r="X1788" s="195"/>
      <c r="Y1788" s="197"/>
      <c r="Z1788" s="197"/>
      <c r="AA1788" s="198"/>
      <c r="AB1788" s="197"/>
      <c r="AC1788" s="199"/>
      <c r="AD1788" s="200"/>
      <c r="AE1788" s="201"/>
      <c r="AF1788" s="195"/>
      <c r="AG1788" s="121"/>
      <c r="AH1788" s="121"/>
      <c r="AI1788" s="121"/>
      <c r="AJ1788" s="121"/>
      <c r="AK1788" s="121"/>
      <c r="AL1788" s="121"/>
      <c r="AM1788" s="121"/>
      <c r="AN1788" s="121"/>
      <c r="AO1788" s="121"/>
      <c r="AP1788" s="121"/>
      <c r="AQ1788" s="121"/>
      <c r="AR1788" s="121"/>
      <c r="AS1788" s="121"/>
      <c r="AT1788" s="121"/>
      <c r="AU1788" s="121"/>
      <c r="AV1788" s="121"/>
      <c r="AW1788" s="121"/>
      <c r="AX1788" s="121"/>
      <c r="AY1788" s="121"/>
      <c r="AZ1788" s="121"/>
      <c r="BA1788" s="121"/>
      <c r="BB1788" s="121"/>
      <c r="BC1788" s="121"/>
      <c r="BD1788" s="121"/>
      <c r="BE1788" s="121"/>
    </row>
    <row r="1789" spans="1:57" s="122" customFormat="1" ht="15">
      <c r="A1789" s="202" t="str">
        <f>IF(Table1[[#This Row],[LIBRARY ID]]="","",CONCATENATE('Sample information'!B$16," #1"," ",Table1[[#This Row],[DATE SAMPLE DELIVERY]]))</f>
        <v/>
      </c>
      <c r="B1789" s="202" t="str">
        <f>IF(Table1[[#This Row],[LIBRARY ID]]="","",CONCATENATE('Sample information'!B$16,"-",Table1[[#This Row],[LIBRARY ID]]))</f>
        <v/>
      </c>
      <c r="C1789" s="194"/>
      <c r="D1789" s="194"/>
      <c r="E1789" s="194"/>
      <c r="F1789" s="204" t="s">
        <v>547</v>
      </c>
      <c r="G1789" s="194"/>
      <c r="H1789" s="194"/>
      <c r="I1789" s="194"/>
      <c r="J1789" s="194"/>
      <c r="K1789" s="194"/>
      <c r="L1789" s="202" t="str">
        <f>IF(Table1[[#This Row],[INDEX CATEGORY]]="",CONCATENATE("Custom (",Table1[[#This Row],[CUSTOM INDEX]],")"),IF(Table1[[#This Row],[INDEX CATEGORY]]="No index","Custom (None)",INDEX(Index!$C$3:$X$230,MATCH(Table1[[#This Row],[INDEX NUMBER]],Index!$B$3:$B$230,0),MATCH(Table1[[#This Row],[INDEX CATEGORY]],Index!$C$2:$X$2,0))))</f>
        <v>Custom ()</v>
      </c>
      <c r="M1789" s="205"/>
      <c r="N1789" s="206" t="s">
        <v>5</v>
      </c>
      <c r="O1789" s="205" t="s">
        <v>77</v>
      </c>
      <c r="P1789" s="210" t="str">
        <f>IF(Table1[[#This Row],[LIBRARY ID]]="","",Table1[[#This Row],[VOLUME]])</f>
        <v/>
      </c>
      <c r="Q1789" s="210" t="str">
        <f>IF(Table1[[#This Row],[LIBRARY ID]]="","",Table1[[#This Row],[CONCENTRATION]]*Table1[[#This Row],[VOLUME]])</f>
        <v/>
      </c>
      <c r="R1789" s="196" t="s">
        <v>987</v>
      </c>
      <c r="S1789" s="207" t="str">
        <f>IF(Table1[[#This Row],[LIBRARY ID]]="","",CONCATENATE('Sample information'!$B$16,"_",Table1[[#This Row],[PLATE]],"_org_",Table1[[#This Row],[DATE SAMPLE DELIVERY]]))</f>
        <v/>
      </c>
      <c r="T1789" s="121" t="str">
        <f>IF(Table1[[#This Row],[DATE SAMPLE DELIVERY]]="","",(CONCATENATE(20,LEFT(Table1[[#This Row],[DATE SAMPLE DELIVERY]],2),"-",(MID(Table1[[#This Row],[DATE SAMPLE DELIVERY]],3,2)),"-",(RIGHT(Table1[[#This Row],[DATE SAMPLE DELIVERY]],2)))))</f>
        <v/>
      </c>
      <c r="U1789" s="122" t="str">
        <f>IF(Table1[[#This Row],[LIBRARY ID]]="","",IF('Sample information'!$B$22="","RML",'Sample information'!$B$22))</f>
        <v/>
      </c>
      <c r="V1789" s="121" t="s">
        <v>280</v>
      </c>
      <c r="W1789" s="195"/>
      <c r="X1789" s="195"/>
      <c r="Y1789" s="197"/>
      <c r="Z1789" s="197"/>
      <c r="AA1789" s="198"/>
      <c r="AB1789" s="197"/>
      <c r="AC1789" s="199"/>
      <c r="AD1789" s="200"/>
      <c r="AE1789" s="201"/>
      <c r="AF1789" s="195"/>
      <c r="AG1789" s="121"/>
      <c r="AH1789" s="121"/>
      <c r="AI1789" s="121"/>
      <c r="AJ1789" s="121"/>
      <c r="AK1789" s="121"/>
      <c r="AL1789" s="121"/>
      <c r="AM1789" s="121"/>
      <c r="AN1789" s="121"/>
      <c r="AO1789" s="121"/>
      <c r="AP1789" s="121"/>
      <c r="AQ1789" s="121"/>
      <c r="AR1789" s="121"/>
      <c r="AS1789" s="121"/>
      <c r="AT1789" s="121"/>
      <c r="AU1789" s="121"/>
      <c r="AV1789" s="121"/>
      <c r="AW1789" s="121"/>
      <c r="AX1789" s="121"/>
      <c r="AY1789" s="121"/>
      <c r="AZ1789" s="121"/>
      <c r="BA1789" s="121"/>
      <c r="BB1789" s="121"/>
      <c r="BC1789" s="121"/>
      <c r="BD1789" s="121"/>
      <c r="BE1789" s="121"/>
    </row>
    <row r="1790" spans="1:57" s="122" customFormat="1" ht="15">
      <c r="A1790" s="202" t="str">
        <f>IF(Table1[[#This Row],[LIBRARY ID]]="","",CONCATENATE('Sample information'!B$16," #1"," ",Table1[[#This Row],[DATE SAMPLE DELIVERY]]))</f>
        <v/>
      </c>
      <c r="B1790" s="202" t="str">
        <f>IF(Table1[[#This Row],[LIBRARY ID]]="","",CONCATENATE('Sample information'!B$16,"-",Table1[[#This Row],[LIBRARY ID]]))</f>
        <v/>
      </c>
      <c r="C1790" s="194"/>
      <c r="D1790" s="194"/>
      <c r="E1790" s="194"/>
      <c r="F1790" s="204" t="s">
        <v>547</v>
      </c>
      <c r="G1790" s="194"/>
      <c r="H1790" s="194"/>
      <c r="I1790" s="194"/>
      <c r="J1790" s="194"/>
      <c r="K1790" s="194"/>
      <c r="L1790" s="202" t="str">
        <f>IF(Table1[[#This Row],[INDEX CATEGORY]]="",CONCATENATE("Custom (",Table1[[#This Row],[CUSTOM INDEX]],")"),IF(Table1[[#This Row],[INDEX CATEGORY]]="No index","Custom (None)",INDEX(Index!$C$3:$X$230,MATCH(Table1[[#This Row],[INDEX NUMBER]],Index!$B$3:$B$230,0),MATCH(Table1[[#This Row],[INDEX CATEGORY]],Index!$C$2:$X$2,0))))</f>
        <v>Custom ()</v>
      </c>
      <c r="M1790" s="205"/>
      <c r="N1790" s="206" t="s">
        <v>5</v>
      </c>
      <c r="O1790" s="205" t="s">
        <v>78</v>
      </c>
      <c r="P1790" s="210" t="str">
        <f>IF(Table1[[#This Row],[LIBRARY ID]]="","",Table1[[#This Row],[VOLUME]])</f>
        <v/>
      </c>
      <c r="Q1790" s="210" t="str">
        <f>IF(Table1[[#This Row],[LIBRARY ID]]="","",Table1[[#This Row],[CONCENTRATION]]*Table1[[#This Row],[VOLUME]])</f>
        <v/>
      </c>
      <c r="R1790" s="196" t="s">
        <v>987</v>
      </c>
      <c r="S1790" s="207" t="str">
        <f>IF(Table1[[#This Row],[LIBRARY ID]]="","",CONCATENATE('Sample information'!$B$16,"_",Table1[[#This Row],[PLATE]],"_org_",Table1[[#This Row],[DATE SAMPLE DELIVERY]]))</f>
        <v/>
      </c>
      <c r="T1790" s="121" t="str">
        <f>IF(Table1[[#This Row],[DATE SAMPLE DELIVERY]]="","",(CONCATENATE(20,LEFT(Table1[[#This Row],[DATE SAMPLE DELIVERY]],2),"-",(MID(Table1[[#This Row],[DATE SAMPLE DELIVERY]],3,2)),"-",(RIGHT(Table1[[#This Row],[DATE SAMPLE DELIVERY]],2)))))</f>
        <v/>
      </c>
      <c r="U1790" s="122" t="str">
        <f>IF(Table1[[#This Row],[LIBRARY ID]]="","",IF('Sample information'!$B$22="","RML",'Sample information'!$B$22))</f>
        <v/>
      </c>
      <c r="V1790" s="121" t="s">
        <v>280</v>
      </c>
      <c r="W1790" s="195"/>
      <c r="X1790" s="195"/>
      <c r="Y1790" s="197"/>
      <c r="Z1790" s="197"/>
      <c r="AA1790" s="198"/>
      <c r="AB1790" s="197"/>
      <c r="AC1790" s="199"/>
      <c r="AD1790" s="200"/>
      <c r="AE1790" s="201"/>
      <c r="AF1790" s="195"/>
      <c r="AG1790" s="121"/>
      <c r="AH1790" s="121"/>
      <c r="AI1790" s="121"/>
      <c r="AJ1790" s="121"/>
      <c r="AK1790" s="121"/>
      <c r="AL1790" s="121"/>
      <c r="AM1790" s="121"/>
      <c r="AN1790" s="121"/>
      <c r="AO1790" s="121"/>
      <c r="AP1790" s="121"/>
      <c r="AQ1790" s="121"/>
      <c r="AR1790" s="121"/>
      <c r="AS1790" s="121"/>
      <c r="AT1790" s="121"/>
      <c r="AU1790" s="121"/>
      <c r="AV1790" s="121"/>
      <c r="AW1790" s="121"/>
      <c r="AX1790" s="121"/>
      <c r="AY1790" s="121"/>
      <c r="AZ1790" s="121"/>
      <c r="BA1790" s="121"/>
      <c r="BB1790" s="121"/>
      <c r="BC1790" s="121"/>
      <c r="BD1790" s="121"/>
      <c r="BE1790" s="121"/>
    </row>
    <row r="1791" spans="1:57" s="122" customFormat="1" ht="15">
      <c r="A1791" s="202" t="str">
        <f>IF(Table1[[#This Row],[LIBRARY ID]]="","",CONCATENATE('Sample information'!B$16," #1"," ",Table1[[#This Row],[DATE SAMPLE DELIVERY]]))</f>
        <v/>
      </c>
      <c r="B1791" s="202" t="str">
        <f>IF(Table1[[#This Row],[LIBRARY ID]]="","",CONCATENATE('Sample information'!B$16,"-",Table1[[#This Row],[LIBRARY ID]]))</f>
        <v/>
      </c>
      <c r="C1791" s="194"/>
      <c r="D1791" s="194"/>
      <c r="E1791" s="194"/>
      <c r="F1791" s="204" t="s">
        <v>547</v>
      </c>
      <c r="G1791" s="194"/>
      <c r="H1791" s="194"/>
      <c r="I1791" s="194"/>
      <c r="J1791" s="194"/>
      <c r="K1791" s="194"/>
      <c r="L1791" s="202" t="str">
        <f>IF(Table1[[#This Row],[INDEX CATEGORY]]="",CONCATENATE("Custom (",Table1[[#This Row],[CUSTOM INDEX]],")"),IF(Table1[[#This Row],[INDEX CATEGORY]]="No index","Custom (None)",INDEX(Index!$C$3:$X$230,MATCH(Table1[[#This Row],[INDEX NUMBER]],Index!$B$3:$B$230,0),MATCH(Table1[[#This Row],[INDEX CATEGORY]],Index!$C$2:$X$2,0))))</f>
        <v>Custom ()</v>
      </c>
      <c r="M1791" s="205"/>
      <c r="N1791" s="206" t="s">
        <v>5</v>
      </c>
      <c r="O1791" s="205" t="s">
        <v>79</v>
      </c>
      <c r="P1791" s="210" t="str">
        <f>IF(Table1[[#This Row],[LIBRARY ID]]="","",Table1[[#This Row],[VOLUME]])</f>
        <v/>
      </c>
      <c r="Q1791" s="210" t="str">
        <f>IF(Table1[[#This Row],[LIBRARY ID]]="","",Table1[[#This Row],[CONCENTRATION]]*Table1[[#This Row],[VOLUME]])</f>
        <v/>
      </c>
      <c r="R1791" s="196" t="s">
        <v>987</v>
      </c>
      <c r="S1791" s="207" t="str">
        <f>IF(Table1[[#This Row],[LIBRARY ID]]="","",CONCATENATE('Sample information'!$B$16,"_",Table1[[#This Row],[PLATE]],"_org_",Table1[[#This Row],[DATE SAMPLE DELIVERY]]))</f>
        <v/>
      </c>
      <c r="T1791" s="121" t="str">
        <f>IF(Table1[[#This Row],[DATE SAMPLE DELIVERY]]="","",(CONCATENATE(20,LEFT(Table1[[#This Row],[DATE SAMPLE DELIVERY]],2),"-",(MID(Table1[[#This Row],[DATE SAMPLE DELIVERY]],3,2)),"-",(RIGHT(Table1[[#This Row],[DATE SAMPLE DELIVERY]],2)))))</f>
        <v/>
      </c>
      <c r="U1791" s="122" t="str">
        <f>IF(Table1[[#This Row],[LIBRARY ID]]="","",IF('Sample information'!$B$22="","RML",'Sample information'!$B$22))</f>
        <v/>
      </c>
      <c r="V1791" s="121" t="s">
        <v>280</v>
      </c>
      <c r="W1791" s="195"/>
      <c r="X1791" s="195"/>
      <c r="Y1791" s="197"/>
      <c r="Z1791" s="197"/>
      <c r="AA1791" s="198"/>
      <c r="AB1791" s="197"/>
      <c r="AC1791" s="199"/>
      <c r="AD1791" s="200"/>
      <c r="AE1791" s="201"/>
      <c r="AF1791" s="195"/>
      <c r="AG1791" s="121"/>
      <c r="AH1791" s="121"/>
      <c r="AI1791" s="121"/>
      <c r="AJ1791" s="121"/>
      <c r="AK1791" s="121"/>
      <c r="AL1791" s="121"/>
      <c r="AM1791" s="121"/>
      <c r="AN1791" s="121"/>
      <c r="AO1791" s="121"/>
      <c r="AP1791" s="121"/>
      <c r="AQ1791" s="121"/>
      <c r="AR1791" s="121"/>
      <c r="AS1791" s="121"/>
      <c r="AT1791" s="121"/>
      <c r="AU1791" s="121"/>
      <c r="AV1791" s="121"/>
      <c r="AW1791" s="121"/>
      <c r="AX1791" s="121"/>
      <c r="AY1791" s="121"/>
      <c r="AZ1791" s="121"/>
      <c r="BA1791" s="121"/>
      <c r="BB1791" s="121"/>
      <c r="BC1791" s="121"/>
      <c r="BD1791" s="121"/>
      <c r="BE1791" s="121"/>
    </row>
    <row r="1792" spans="1:57" s="122" customFormat="1" ht="15">
      <c r="A1792" s="202" t="str">
        <f>IF(Table1[[#This Row],[LIBRARY ID]]="","",CONCATENATE('Sample information'!B$16," #1"," ",Table1[[#This Row],[DATE SAMPLE DELIVERY]]))</f>
        <v/>
      </c>
      <c r="B1792" s="202" t="str">
        <f>IF(Table1[[#This Row],[LIBRARY ID]]="","",CONCATENATE('Sample information'!B$16,"-",Table1[[#This Row],[LIBRARY ID]]))</f>
        <v/>
      </c>
      <c r="C1792" s="194"/>
      <c r="D1792" s="194"/>
      <c r="E1792" s="194"/>
      <c r="F1792" s="204" t="s">
        <v>547</v>
      </c>
      <c r="G1792" s="194"/>
      <c r="H1792" s="194"/>
      <c r="I1792" s="194"/>
      <c r="J1792" s="194"/>
      <c r="K1792" s="194"/>
      <c r="L1792" s="202" t="str">
        <f>IF(Table1[[#This Row],[INDEX CATEGORY]]="",CONCATENATE("Custom (",Table1[[#This Row],[CUSTOM INDEX]],")"),IF(Table1[[#This Row],[INDEX CATEGORY]]="No index","Custom (None)",INDEX(Index!$C$3:$X$230,MATCH(Table1[[#This Row],[INDEX NUMBER]],Index!$B$3:$B$230,0),MATCH(Table1[[#This Row],[INDEX CATEGORY]],Index!$C$2:$X$2,0))))</f>
        <v>Custom ()</v>
      </c>
      <c r="M1792" s="205"/>
      <c r="N1792" s="206" t="s">
        <v>5</v>
      </c>
      <c r="O1792" s="205" t="s">
        <v>80</v>
      </c>
      <c r="P1792" s="210" t="str">
        <f>IF(Table1[[#This Row],[LIBRARY ID]]="","",Table1[[#This Row],[VOLUME]])</f>
        <v/>
      </c>
      <c r="Q1792" s="210" t="str">
        <f>IF(Table1[[#This Row],[LIBRARY ID]]="","",Table1[[#This Row],[CONCENTRATION]]*Table1[[#This Row],[VOLUME]])</f>
        <v/>
      </c>
      <c r="R1792" s="196" t="s">
        <v>987</v>
      </c>
      <c r="S1792" s="207" t="str">
        <f>IF(Table1[[#This Row],[LIBRARY ID]]="","",CONCATENATE('Sample information'!$B$16,"_",Table1[[#This Row],[PLATE]],"_org_",Table1[[#This Row],[DATE SAMPLE DELIVERY]]))</f>
        <v/>
      </c>
      <c r="T1792" s="121" t="str">
        <f>IF(Table1[[#This Row],[DATE SAMPLE DELIVERY]]="","",(CONCATENATE(20,LEFT(Table1[[#This Row],[DATE SAMPLE DELIVERY]],2),"-",(MID(Table1[[#This Row],[DATE SAMPLE DELIVERY]],3,2)),"-",(RIGHT(Table1[[#This Row],[DATE SAMPLE DELIVERY]],2)))))</f>
        <v/>
      </c>
      <c r="U1792" s="122" t="str">
        <f>IF(Table1[[#This Row],[LIBRARY ID]]="","",IF('Sample information'!$B$22="","RML",'Sample information'!$B$22))</f>
        <v/>
      </c>
      <c r="V1792" s="121" t="s">
        <v>280</v>
      </c>
      <c r="W1792" s="195"/>
      <c r="X1792" s="195"/>
      <c r="Y1792" s="197"/>
      <c r="Z1792" s="197"/>
      <c r="AA1792" s="198"/>
      <c r="AB1792" s="197"/>
      <c r="AC1792" s="199"/>
      <c r="AD1792" s="200"/>
      <c r="AE1792" s="201"/>
      <c r="AF1792" s="195"/>
      <c r="AG1792" s="121"/>
      <c r="AH1792" s="121"/>
      <c r="AI1792" s="121"/>
      <c r="AJ1792" s="121"/>
      <c r="AK1792" s="121"/>
      <c r="AL1792" s="121"/>
      <c r="AM1792" s="121"/>
      <c r="AN1792" s="121"/>
      <c r="AO1792" s="121"/>
      <c r="AP1792" s="121"/>
      <c r="AQ1792" s="121"/>
      <c r="AR1792" s="121"/>
      <c r="AS1792" s="121"/>
      <c r="AT1792" s="121"/>
      <c r="AU1792" s="121"/>
      <c r="AV1792" s="121"/>
      <c r="AW1792" s="121"/>
      <c r="AX1792" s="121"/>
      <c r="AY1792" s="121"/>
      <c r="AZ1792" s="121"/>
      <c r="BA1792" s="121"/>
      <c r="BB1792" s="121"/>
      <c r="BC1792" s="121"/>
      <c r="BD1792" s="121"/>
      <c r="BE1792" s="121"/>
    </row>
    <row r="1793" spans="1:57" s="122" customFormat="1" ht="15">
      <c r="A1793" s="202" t="str">
        <f>IF(Table1[[#This Row],[LIBRARY ID]]="","",CONCATENATE('Sample information'!B$16," #1"," ",Table1[[#This Row],[DATE SAMPLE DELIVERY]]))</f>
        <v/>
      </c>
      <c r="B1793" s="202" t="str">
        <f>IF(Table1[[#This Row],[LIBRARY ID]]="","",CONCATENATE('Sample information'!B$16,"-",Table1[[#This Row],[LIBRARY ID]]))</f>
        <v/>
      </c>
      <c r="C1793" s="194"/>
      <c r="D1793" s="194"/>
      <c r="E1793" s="194"/>
      <c r="F1793" s="204" t="s">
        <v>547</v>
      </c>
      <c r="G1793" s="194"/>
      <c r="H1793" s="194"/>
      <c r="I1793" s="194"/>
      <c r="J1793" s="194"/>
      <c r="K1793" s="194"/>
      <c r="L1793" s="202" t="str">
        <f>IF(Table1[[#This Row],[INDEX CATEGORY]]="",CONCATENATE("Custom (",Table1[[#This Row],[CUSTOM INDEX]],")"),IF(Table1[[#This Row],[INDEX CATEGORY]]="No index","Custom (None)",INDEX(Index!$C$3:$X$230,MATCH(Table1[[#This Row],[INDEX NUMBER]],Index!$B$3:$B$230,0),MATCH(Table1[[#This Row],[INDEX CATEGORY]],Index!$C$2:$X$2,0))))</f>
        <v>Custom ()</v>
      </c>
      <c r="M1793" s="205"/>
      <c r="N1793" s="206" t="s">
        <v>5</v>
      </c>
      <c r="O1793" s="205" t="s">
        <v>81</v>
      </c>
      <c r="P1793" s="210" t="str">
        <f>IF(Table1[[#This Row],[LIBRARY ID]]="","",Table1[[#This Row],[VOLUME]])</f>
        <v/>
      </c>
      <c r="Q1793" s="210" t="str">
        <f>IF(Table1[[#This Row],[LIBRARY ID]]="","",Table1[[#This Row],[CONCENTRATION]]*Table1[[#This Row],[VOLUME]])</f>
        <v/>
      </c>
      <c r="R1793" s="196" t="s">
        <v>987</v>
      </c>
      <c r="S1793" s="207" t="str">
        <f>IF(Table1[[#This Row],[LIBRARY ID]]="","",CONCATENATE('Sample information'!$B$16,"_",Table1[[#This Row],[PLATE]],"_org_",Table1[[#This Row],[DATE SAMPLE DELIVERY]]))</f>
        <v/>
      </c>
      <c r="T1793" s="121" t="str">
        <f>IF(Table1[[#This Row],[DATE SAMPLE DELIVERY]]="","",(CONCATENATE(20,LEFT(Table1[[#This Row],[DATE SAMPLE DELIVERY]],2),"-",(MID(Table1[[#This Row],[DATE SAMPLE DELIVERY]],3,2)),"-",(RIGHT(Table1[[#This Row],[DATE SAMPLE DELIVERY]],2)))))</f>
        <v/>
      </c>
      <c r="U1793" s="122" t="str">
        <f>IF(Table1[[#This Row],[LIBRARY ID]]="","",IF('Sample information'!$B$22="","RML",'Sample information'!$B$22))</f>
        <v/>
      </c>
      <c r="V1793" s="121" t="s">
        <v>280</v>
      </c>
      <c r="W1793" s="195"/>
      <c r="X1793" s="195"/>
      <c r="Y1793" s="197"/>
      <c r="Z1793" s="197"/>
      <c r="AA1793" s="198"/>
      <c r="AB1793" s="197"/>
      <c r="AC1793" s="199"/>
      <c r="AD1793" s="200"/>
      <c r="AE1793" s="201"/>
      <c r="AF1793" s="195"/>
      <c r="AG1793" s="121"/>
      <c r="AH1793" s="121"/>
      <c r="AI1793" s="121"/>
      <c r="AJ1793" s="121"/>
      <c r="AK1793" s="121"/>
      <c r="AL1793" s="121"/>
      <c r="AM1793" s="121"/>
      <c r="AN1793" s="121"/>
      <c r="AO1793" s="121"/>
      <c r="AP1793" s="121"/>
      <c r="AQ1793" s="121"/>
      <c r="AR1793" s="121"/>
      <c r="AS1793" s="121"/>
      <c r="AT1793" s="121"/>
      <c r="AU1793" s="121"/>
      <c r="AV1793" s="121"/>
      <c r="AW1793" s="121"/>
      <c r="AX1793" s="121"/>
      <c r="AY1793" s="121"/>
      <c r="AZ1793" s="121"/>
      <c r="BA1793" s="121"/>
      <c r="BB1793" s="121"/>
      <c r="BC1793" s="121"/>
      <c r="BD1793" s="121"/>
      <c r="BE1793" s="121"/>
    </row>
    <row r="1794" spans="1:57" s="122" customFormat="1" ht="15">
      <c r="A1794" s="202" t="str">
        <f>IF(Table1[[#This Row],[LIBRARY ID]]="","",CONCATENATE('Sample information'!B$16," #1"," ",Table1[[#This Row],[DATE SAMPLE DELIVERY]]))</f>
        <v/>
      </c>
      <c r="B1794" s="202" t="str">
        <f>IF(Table1[[#This Row],[LIBRARY ID]]="","",CONCATENATE('Sample information'!B$16,"-",Table1[[#This Row],[LIBRARY ID]]))</f>
        <v/>
      </c>
      <c r="C1794" s="194"/>
      <c r="D1794" s="194"/>
      <c r="E1794" s="194"/>
      <c r="F1794" s="204" t="s">
        <v>547</v>
      </c>
      <c r="G1794" s="194"/>
      <c r="H1794" s="194"/>
      <c r="I1794" s="194"/>
      <c r="J1794" s="194"/>
      <c r="K1794" s="194"/>
      <c r="L1794" s="202" t="str">
        <f>IF(Table1[[#This Row],[INDEX CATEGORY]]="",CONCATENATE("Custom (",Table1[[#This Row],[CUSTOM INDEX]],")"),IF(Table1[[#This Row],[INDEX CATEGORY]]="No index","Custom (None)",INDEX(Index!$C$3:$X$230,MATCH(Table1[[#This Row],[INDEX NUMBER]],Index!$B$3:$B$230,0),MATCH(Table1[[#This Row],[INDEX CATEGORY]],Index!$C$2:$X$2,0))))</f>
        <v>Custom ()</v>
      </c>
      <c r="M1794" s="205"/>
      <c r="N1794" s="206" t="s">
        <v>5</v>
      </c>
      <c r="O1794" s="205" t="s">
        <v>82</v>
      </c>
      <c r="P1794" s="210" t="str">
        <f>IF(Table1[[#This Row],[LIBRARY ID]]="","",Table1[[#This Row],[VOLUME]])</f>
        <v/>
      </c>
      <c r="Q1794" s="210" t="str">
        <f>IF(Table1[[#This Row],[LIBRARY ID]]="","",Table1[[#This Row],[CONCENTRATION]]*Table1[[#This Row],[VOLUME]])</f>
        <v/>
      </c>
      <c r="R1794" s="196" t="s">
        <v>987</v>
      </c>
      <c r="S1794" s="207" t="str">
        <f>IF(Table1[[#This Row],[LIBRARY ID]]="","",CONCATENATE('Sample information'!$B$16,"_",Table1[[#This Row],[PLATE]],"_org_",Table1[[#This Row],[DATE SAMPLE DELIVERY]]))</f>
        <v/>
      </c>
      <c r="T1794" s="121" t="str">
        <f>IF(Table1[[#This Row],[DATE SAMPLE DELIVERY]]="","",(CONCATENATE(20,LEFT(Table1[[#This Row],[DATE SAMPLE DELIVERY]],2),"-",(MID(Table1[[#This Row],[DATE SAMPLE DELIVERY]],3,2)),"-",(RIGHT(Table1[[#This Row],[DATE SAMPLE DELIVERY]],2)))))</f>
        <v/>
      </c>
      <c r="U1794" s="122" t="str">
        <f>IF(Table1[[#This Row],[LIBRARY ID]]="","",IF('Sample information'!$B$22="","RML",'Sample information'!$B$22))</f>
        <v/>
      </c>
      <c r="V1794" s="121" t="s">
        <v>280</v>
      </c>
      <c r="W1794" s="195"/>
      <c r="X1794" s="195"/>
      <c r="Y1794" s="197"/>
      <c r="Z1794" s="197"/>
      <c r="AA1794" s="198"/>
      <c r="AB1794" s="197"/>
      <c r="AC1794" s="199"/>
      <c r="AD1794" s="200"/>
      <c r="AE1794" s="201"/>
      <c r="AF1794" s="195"/>
      <c r="AG1794" s="121"/>
      <c r="AH1794" s="121"/>
      <c r="AI1794" s="121"/>
      <c r="AJ1794" s="121"/>
      <c r="AK1794" s="121"/>
      <c r="AL1794" s="121"/>
      <c r="AM1794" s="121"/>
      <c r="AN1794" s="121"/>
      <c r="AO1794" s="121"/>
      <c r="AP1794" s="121"/>
      <c r="AQ1794" s="121"/>
      <c r="AR1794" s="121"/>
      <c r="AS1794" s="121"/>
      <c r="AT1794" s="121"/>
      <c r="AU1794" s="121"/>
      <c r="AV1794" s="121"/>
      <c r="AW1794" s="121"/>
      <c r="AX1794" s="121"/>
      <c r="AY1794" s="121"/>
      <c r="AZ1794" s="121"/>
      <c r="BA1794" s="121"/>
      <c r="BB1794" s="121"/>
      <c r="BC1794" s="121"/>
      <c r="BD1794" s="121"/>
      <c r="BE1794" s="121"/>
    </row>
    <row r="1795" spans="1:57" s="122" customFormat="1" ht="15">
      <c r="A1795" s="202" t="str">
        <f>IF(Table1[[#This Row],[LIBRARY ID]]="","",CONCATENATE('Sample information'!B$16," #1"," ",Table1[[#This Row],[DATE SAMPLE DELIVERY]]))</f>
        <v/>
      </c>
      <c r="B1795" s="202" t="str">
        <f>IF(Table1[[#This Row],[LIBRARY ID]]="","",CONCATENATE('Sample information'!B$16,"-",Table1[[#This Row],[LIBRARY ID]]))</f>
        <v/>
      </c>
      <c r="C1795" s="194"/>
      <c r="D1795" s="194"/>
      <c r="E1795" s="194"/>
      <c r="F1795" s="204" t="s">
        <v>547</v>
      </c>
      <c r="G1795" s="194"/>
      <c r="H1795" s="194"/>
      <c r="I1795" s="194"/>
      <c r="J1795" s="194"/>
      <c r="K1795" s="194"/>
      <c r="L1795" s="202" t="str">
        <f>IF(Table1[[#This Row],[INDEX CATEGORY]]="",CONCATENATE("Custom (",Table1[[#This Row],[CUSTOM INDEX]],")"),IF(Table1[[#This Row],[INDEX CATEGORY]]="No index","Custom (None)",INDEX(Index!$C$3:$X$230,MATCH(Table1[[#This Row],[INDEX NUMBER]],Index!$B$3:$B$230,0),MATCH(Table1[[#This Row],[INDEX CATEGORY]],Index!$C$2:$X$2,0))))</f>
        <v>Custom ()</v>
      </c>
      <c r="M1795" s="205"/>
      <c r="N1795" s="206" t="s">
        <v>5</v>
      </c>
      <c r="O1795" s="205" t="s">
        <v>83</v>
      </c>
      <c r="P1795" s="210" t="str">
        <f>IF(Table1[[#This Row],[LIBRARY ID]]="","",Table1[[#This Row],[VOLUME]])</f>
        <v/>
      </c>
      <c r="Q1795" s="210" t="str">
        <f>IF(Table1[[#This Row],[LIBRARY ID]]="","",Table1[[#This Row],[CONCENTRATION]]*Table1[[#This Row],[VOLUME]])</f>
        <v/>
      </c>
      <c r="R1795" s="196" t="s">
        <v>987</v>
      </c>
      <c r="S1795" s="207" t="str">
        <f>IF(Table1[[#This Row],[LIBRARY ID]]="","",CONCATENATE('Sample information'!$B$16,"_",Table1[[#This Row],[PLATE]],"_org_",Table1[[#This Row],[DATE SAMPLE DELIVERY]]))</f>
        <v/>
      </c>
      <c r="T1795" s="121" t="str">
        <f>IF(Table1[[#This Row],[DATE SAMPLE DELIVERY]]="","",(CONCATENATE(20,LEFT(Table1[[#This Row],[DATE SAMPLE DELIVERY]],2),"-",(MID(Table1[[#This Row],[DATE SAMPLE DELIVERY]],3,2)),"-",(RIGHT(Table1[[#This Row],[DATE SAMPLE DELIVERY]],2)))))</f>
        <v/>
      </c>
      <c r="U1795" s="122" t="str">
        <f>IF(Table1[[#This Row],[LIBRARY ID]]="","",IF('Sample information'!$B$22="","RML",'Sample information'!$B$22))</f>
        <v/>
      </c>
      <c r="V1795" s="121" t="s">
        <v>280</v>
      </c>
      <c r="W1795" s="195"/>
      <c r="X1795" s="195"/>
      <c r="Y1795" s="197"/>
      <c r="Z1795" s="197"/>
      <c r="AA1795" s="198"/>
      <c r="AB1795" s="197"/>
      <c r="AC1795" s="199"/>
      <c r="AD1795" s="200"/>
      <c r="AE1795" s="201"/>
      <c r="AF1795" s="195"/>
      <c r="AG1795" s="121"/>
      <c r="AH1795" s="121"/>
      <c r="AI1795" s="121"/>
      <c r="AJ1795" s="121"/>
      <c r="AK1795" s="121"/>
      <c r="AL1795" s="121"/>
      <c r="AM1795" s="121"/>
      <c r="AN1795" s="121"/>
      <c r="AO1795" s="121"/>
      <c r="AP1795" s="121"/>
      <c r="AQ1795" s="121"/>
      <c r="AR1795" s="121"/>
      <c r="AS1795" s="121"/>
      <c r="AT1795" s="121"/>
      <c r="AU1795" s="121"/>
      <c r="AV1795" s="121"/>
      <c r="AW1795" s="121"/>
      <c r="AX1795" s="121"/>
      <c r="AY1795" s="121"/>
      <c r="AZ1795" s="121"/>
      <c r="BA1795" s="121"/>
      <c r="BB1795" s="121"/>
      <c r="BC1795" s="121"/>
      <c r="BD1795" s="121"/>
      <c r="BE1795" s="121"/>
    </row>
    <row r="1796" spans="1:57" s="122" customFormat="1" ht="15">
      <c r="A1796" s="202" t="str">
        <f>IF(Table1[[#This Row],[LIBRARY ID]]="","",CONCATENATE('Sample information'!B$16," #1"," ",Table1[[#This Row],[DATE SAMPLE DELIVERY]]))</f>
        <v/>
      </c>
      <c r="B1796" s="202" t="str">
        <f>IF(Table1[[#This Row],[LIBRARY ID]]="","",CONCATENATE('Sample information'!B$16,"-",Table1[[#This Row],[LIBRARY ID]]))</f>
        <v/>
      </c>
      <c r="C1796" s="194"/>
      <c r="D1796" s="194"/>
      <c r="E1796" s="194"/>
      <c r="F1796" s="204" t="s">
        <v>547</v>
      </c>
      <c r="G1796" s="194"/>
      <c r="H1796" s="194"/>
      <c r="I1796" s="194"/>
      <c r="J1796" s="194"/>
      <c r="K1796" s="194"/>
      <c r="L1796" s="202" t="str">
        <f>IF(Table1[[#This Row],[INDEX CATEGORY]]="",CONCATENATE("Custom (",Table1[[#This Row],[CUSTOM INDEX]],")"),IF(Table1[[#This Row],[INDEX CATEGORY]]="No index","Custom (None)",INDEX(Index!$C$3:$X$230,MATCH(Table1[[#This Row],[INDEX NUMBER]],Index!$B$3:$B$230,0),MATCH(Table1[[#This Row],[INDEX CATEGORY]],Index!$C$2:$X$2,0))))</f>
        <v>Custom ()</v>
      </c>
      <c r="M1796" s="205"/>
      <c r="N1796" s="206" t="s">
        <v>5</v>
      </c>
      <c r="O1796" s="205" t="s">
        <v>84</v>
      </c>
      <c r="P1796" s="210" t="str">
        <f>IF(Table1[[#This Row],[LIBRARY ID]]="","",Table1[[#This Row],[VOLUME]])</f>
        <v/>
      </c>
      <c r="Q1796" s="210" t="str">
        <f>IF(Table1[[#This Row],[LIBRARY ID]]="","",Table1[[#This Row],[CONCENTRATION]]*Table1[[#This Row],[VOLUME]])</f>
        <v/>
      </c>
      <c r="R1796" s="196" t="s">
        <v>987</v>
      </c>
      <c r="S1796" s="207" t="str">
        <f>IF(Table1[[#This Row],[LIBRARY ID]]="","",CONCATENATE('Sample information'!$B$16,"_",Table1[[#This Row],[PLATE]],"_org_",Table1[[#This Row],[DATE SAMPLE DELIVERY]]))</f>
        <v/>
      </c>
      <c r="T1796" s="121" t="str">
        <f>IF(Table1[[#This Row],[DATE SAMPLE DELIVERY]]="","",(CONCATENATE(20,LEFT(Table1[[#This Row],[DATE SAMPLE DELIVERY]],2),"-",(MID(Table1[[#This Row],[DATE SAMPLE DELIVERY]],3,2)),"-",(RIGHT(Table1[[#This Row],[DATE SAMPLE DELIVERY]],2)))))</f>
        <v/>
      </c>
      <c r="U1796" s="122" t="str">
        <f>IF(Table1[[#This Row],[LIBRARY ID]]="","",IF('Sample information'!$B$22="","RML",'Sample information'!$B$22))</f>
        <v/>
      </c>
      <c r="V1796" s="121" t="s">
        <v>280</v>
      </c>
      <c r="W1796" s="195"/>
      <c r="X1796" s="195"/>
      <c r="Y1796" s="197"/>
      <c r="Z1796" s="197"/>
      <c r="AA1796" s="198"/>
      <c r="AB1796" s="197"/>
      <c r="AC1796" s="199"/>
      <c r="AD1796" s="200"/>
      <c r="AE1796" s="201"/>
      <c r="AF1796" s="195"/>
      <c r="AG1796" s="121"/>
      <c r="AH1796" s="121"/>
      <c r="AI1796" s="121"/>
      <c r="AJ1796" s="121"/>
      <c r="AK1796" s="121"/>
      <c r="AL1796" s="121"/>
      <c r="AM1796" s="121"/>
      <c r="AN1796" s="121"/>
      <c r="AO1796" s="121"/>
      <c r="AP1796" s="121"/>
      <c r="AQ1796" s="121"/>
      <c r="AR1796" s="121"/>
      <c r="AS1796" s="121"/>
      <c r="AT1796" s="121"/>
      <c r="AU1796" s="121"/>
      <c r="AV1796" s="121"/>
      <c r="AW1796" s="121"/>
      <c r="AX1796" s="121"/>
      <c r="AY1796" s="121"/>
      <c r="AZ1796" s="121"/>
      <c r="BA1796" s="121"/>
      <c r="BB1796" s="121"/>
      <c r="BC1796" s="121"/>
      <c r="BD1796" s="121"/>
      <c r="BE1796" s="121"/>
    </row>
    <row r="1797" spans="1:57" s="122" customFormat="1" ht="15">
      <c r="A1797" s="202" t="str">
        <f>IF(Table1[[#This Row],[LIBRARY ID]]="","",CONCATENATE('Sample information'!B$16," #1"," ",Table1[[#This Row],[DATE SAMPLE DELIVERY]]))</f>
        <v/>
      </c>
      <c r="B1797" s="202" t="str">
        <f>IF(Table1[[#This Row],[LIBRARY ID]]="","",CONCATENATE('Sample information'!B$16,"-",Table1[[#This Row],[LIBRARY ID]]))</f>
        <v/>
      </c>
      <c r="C1797" s="194"/>
      <c r="D1797" s="194"/>
      <c r="E1797" s="194"/>
      <c r="F1797" s="204" t="s">
        <v>547</v>
      </c>
      <c r="G1797" s="194"/>
      <c r="H1797" s="194"/>
      <c r="I1797" s="194"/>
      <c r="J1797" s="194"/>
      <c r="K1797" s="194"/>
      <c r="L1797" s="202" t="str">
        <f>IF(Table1[[#This Row],[INDEX CATEGORY]]="",CONCATENATE("Custom (",Table1[[#This Row],[CUSTOM INDEX]],")"),IF(Table1[[#This Row],[INDEX CATEGORY]]="No index","Custom (None)",INDEX(Index!$C$3:$X$230,MATCH(Table1[[#This Row],[INDEX NUMBER]],Index!$B$3:$B$230,0),MATCH(Table1[[#This Row],[INDEX CATEGORY]],Index!$C$2:$X$2,0))))</f>
        <v>Custom ()</v>
      </c>
      <c r="M1797" s="205"/>
      <c r="N1797" s="206" t="s">
        <v>5</v>
      </c>
      <c r="O1797" s="205" t="s">
        <v>85</v>
      </c>
      <c r="P1797" s="210" t="str">
        <f>IF(Table1[[#This Row],[LIBRARY ID]]="","",Table1[[#This Row],[VOLUME]])</f>
        <v/>
      </c>
      <c r="Q1797" s="210" t="str">
        <f>IF(Table1[[#This Row],[LIBRARY ID]]="","",Table1[[#This Row],[CONCENTRATION]]*Table1[[#This Row],[VOLUME]])</f>
        <v/>
      </c>
      <c r="R1797" s="196" t="s">
        <v>987</v>
      </c>
      <c r="S1797" s="207" t="str">
        <f>IF(Table1[[#This Row],[LIBRARY ID]]="","",CONCATENATE('Sample information'!$B$16,"_",Table1[[#This Row],[PLATE]],"_org_",Table1[[#This Row],[DATE SAMPLE DELIVERY]]))</f>
        <v/>
      </c>
      <c r="T1797" s="121" t="str">
        <f>IF(Table1[[#This Row],[DATE SAMPLE DELIVERY]]="","",(CONCATENATE(20,LEFT(Table1[[#This Row],[DATE SAMPLE DELIVERY]],2),"-",(MID(Table1[[#This Row],[DATE SAMPLE DELIVERY]],3,2)),"-",(RIGHT(Table1[[#This Row],[DATE SAMPLE DELIVERY]],2)))))</f>
        <v/>
      </c>
      <c r="U1797" s="122" t="str">
        <f>IF(Table1[[#This Row],[LIBRARY ID]]="","",IF('Sample information'!$B$22="","RML",'Sample information'!$B$22))</f>
        <v/>
      </c>
      <c r="V1797" s="121" t="s">
        <v>280</v>
      </c>
      <c r="W1797" s="195"/>
      <c r="X1797" s="195"/>
      <c r="Y1797" s="197"/>
      <c r="Z1797" s="197"/>
      <c r="AA1797" s="198"/>
      <c r="AB1797" s="197"/>
      <c r="AC1797" s="199"/>
      <c r="AD1797" s="200"/>
      <c r="AE1797" s="201"/>
      <c r="AF1797" s="195"/>
      <c r="AG1797" s="121"/>
      <c r="AH1797" s="121"/>
      <c r="AI1797" s="121"/>
      <c r="AJ1797" s="121"/>
      <c r="AK1797" s="121"/>
      <c r="AL1797" s="121"/>
      <c r="AM1797" s="121"/>
      <c r="AN1797" s="121"/>
      <c r="AO1797" s="121"/>
      <c r="AP1797" s="121"/>
      <c r="AQ1797" s="121"/>
      <c r="AR1797" s="121"/>
      <c r="AS1797" s="121"/>
      <c r="AT1797" s="121"/>
      <c r="AU1797" s="121"/>
      <c r="AV1797" s="121"/>
      <c r="AW1797" s="121"/>
      <c r="AX1797" s="121"/>
      <c r="AY1797" s="121"/>
      <c r="AZ1797" s="121"/>
      <c r="BA1797" s="121"/>
      <c r="BB1797" s="121"/>
      <c r="BC1797" s="121"/>
      <c r="BD1797" s="121"/>
      <c r="BE1797" s="121"/>
    </row>
    <row r="1798" spans="1:57" s="122" customFormat="1" ht="15">
      <c r="A1798" s="202" t="str">
        <f>IF(Table1[[#This Row],[LIBRARY ID]]="","",CONCATENATE('Sample information'!B$16," #1"," ",Table1[[#This Row],[DATE SAMPLE DELIVERY]]))</f>
        <v/>
      </c>
      <c r="B1798" s="202" t="str">
        <f>IF(Table1[[#This Row],[LIBRARY ID]]="","",CONCATENATE('Sample information'!B$16,"-",Table1[[#This Row],[LIBRARY ID]]))</f>
        <v/>
      </c>
      <c r="C1798" s="194"/>
      <c r="D1798" s="194"/>
      <c r="E1798" s="194"/>
      <c r="F1798" s="204" t="s">
        <v>547</v>
      </c>
      <c r="G1798" s="194"/>
      <c r="H1798" s="194"/>
      <c r="I1798" s="194"/>
      <c r="J1798" s="194"/>
      <c r="K1798" s="194"/>
      <c r="L1798" s="202" t="str">
        <f>IF(Table1[[#This Row],[INDEX CATEGORY]]="",CONCATENATE("Custom (",Table1[[#This Row],[CUSTOM INDEX]],")"),IF(Table1[[#This Row],[INDEX CATEGORY]]="No index","Custom (None)",INDEX(Index!$C$3:$X$230,MATCH(Table1[[#This Row],[INDEX NUMBER]],Index!$B$3:$B$230,0),MATCH(Table1[[#This Row],[INDEX CATEGORY]],Index!$C$2:$X$2,0))))</f>
        <v>Custom ()</v>
      </c>
      <c r="M1798" s="205"/>
      <c r="N1798" s="206" t="s">
        <v>5</v>
      </c>
      <c r="O1798" s="205" t="s">
        <v>86</v>
      </c>
      <c r="P1798" s="210" t="str">
        <f>IF(Table1[[#This Row],[LIBRARY ID]]="","",Table1[[#This Row],[VOLUME]])</f>
        <v/>
      </c>
      <c r="Q1798" s="210" t="str">
        <f>IF(Table1[[#This Row],[LIBRARY ID]]="","",Table1[[#This Row],[CONCENTRATION]]*Table1[[#This Row],[VOLUME]])</f>
        <v/>
      </c>
      <c r="R1798" s="196" t="s">
        <v>987</v>
      </c>
      <c r="S1798" s="207" t="str">
        <f>IF(Table1[[#This Row],[LIBRARY ID]]="","",CONCATENATE('Sample information'!$B$16,"_",Table1[[#This Row],[PLATE]],"_org_",Table1[[#This Row],[DATE SAMPLE DELIVERY]]))</f>
        <v/>
      </c>
      <c r="T1798" s="121" t="str">
        <f>IF(Table1[[#This Row],[DATE SAMPLE DELIVERY]]="","",(CONCATENATE(20,LEFT(Table1[[#This Row],[DATE SAMPLE DELIVERY]],2),"-",(MID(Table1[[#This Row],[DATE SAMPLE DELIVERY]],3,2)),"-",(RIGHT(Table1[[#This Row],[DATE SAMPLE DELIVERY]],2)))))</f>
        <v/>
      </c>
      <c r="U1798" s="122" t="str">
        <f>IF(Table1[[#This Row],[LIBRARY ID]]="","",IF('Sample information'!$B$22="","RML",'Sample information'!$B$22))</f>
        <v/>
      </c>
      <c r="V1798" s="121" t="s">
        <v>280</v>
      </c>
      <c r="W1798" s="195"/>
      <c r="X1798" s="195"/>
      <c r="Y1798" s="197"/>
      <c r="Z1798" s="197"/>
      <c r="AA1798" s="198"/>
      <c r="AB1798" s="197"/>
      <c r="AC1798" s="199"/>
      <c r="AD1798" s="200"/>
      <c r="AE1798" s="201"/>
      <c r="AF1798" s="195"/>
      <c r="AG1798" s="121"/>
      <c r="AH1798" s="121"/>
      <c r="AI1798" s="121"/>
      <c r="AJ1798" s="121"/>
      <c r="AK1798" s="121"/>
      <c r="AL1798" s="121"/>
      <c r="AM1798" s="121"/>
      <c r="AN1798" s="121"/>
      <c r="AO1798" s="121"/>
      <c r="AP1798" s="121"/>
      <c r="AQ1798" s="121"/>
      <c r="AR1798" s="121"/>
      <c r="AS1798" s="121"/>
      <c r="AT1798" s="121"/>
      <c r="AU1798" s="121"/>
      <c r="AV1798" s="121"/>
      <c r="AW1798" s="121"/>
      <c r="AX1798" s="121"/>
      <c r="AY1798" s="121"/>
      <c r="AZ1798" s="121"/>
      <c r="BA1798" s="121"/>
      <c r="BB1798" s="121"/>
      <c r="BC1798" s="121"/>
      <c r="BD1798" s="121"/>
      <c r="BE1798" s="121"/>
    </row>
    <row r="1799" spans="1:57" s="122" customFormat="1" ht="15">
      <c r="A1799" s="202" t="str">
        <f>IF(Table1[[#This Row],[LIBRARY ID]]="","",CONCATENATE('Sample information'!B$16," #1"," ",Table1[[#This Row],[DATE SAMPLE DELIVERY]]))</f>
        <v/>
      </c>
      <c r="B1799" s="202" t="str">
        <f>IF(Table1[[#This Row],[LIBRARY ID]]="","",CONCATENATE('Sample information'!B$16,"-",Table1[[#This Row],[LIBRARY ID]]))</f>
        <v/>
      </c>
      <c r="C1799" s="194"/>
      <c r="D1799" s="194"/>
      <c r="E1799" s="194"/>
      <c r="F1799" s="204" t="s">
        <v>547</v>
      </c>
      <c r="G1799" s="194"/>
      <c r="H1799" s="194"/>
      <c r="I1799" s="194"/>
      <c r="J1799" s="194"/>
      <c r="K1799" s="194"/>
      <c r="L1799" s="202" t="str">
        <f>IF(Table1[[#This Row],[INDEX CATEGORY]]="",CONCATENATE("Custom (",Table1[[#This Row],[CUSTOM INDEX]],")"),IF(Table1[[#This Row],[INDEX CATEGORY]]="No index","Custom (None)",INDEX(Index!$C$3:$X$230,MATCH(Table1[[#This Row],[INDEX NUMBER]],Index!$B$3:$B$230,0),MATCH(Table1[[#This Row],[INDEX CATEGORY]],Index!$C$2:$X$2,0))))</f>
        <v>Custom ()</v>
      </c>
      <c r="M1799" s="205"/>
      <c r="N1799" s="206" t="s">
        <v>5</v>
      </c>
      <c r="O1799" s="205" t="s">
        <v>87</v>
      </c>
      <c r="P1799" s="210" t="str">
        <f>IF(Table1[[#This Row],[LIBRARY ID]]="","",Table1[[#This Row],[VOLUME]])</f>
        <v/>
      </c>
      <c r="Q1799" s="210" t="str">
        <f>IF(Table1[[#This Row],[LIBRARY ID]]="","",Table1[[#This Row],[CONCENTRATION]]*Table1[[#This Row],[VOLUME]])</f>
        <v/>
      </c>
      <c r="R1799" s="196" t="s">
        <v>987</v>
      </c>
      <c r="S1799" s="207" t="str">
        <f>IF(Table1[[#This Row],[LIBRARY ID]]="","",CONCATENATE('Sample information'!$B$16,"_",Table1[[#This Row],[PLATE]],"_org_",Table1[[#This Row],[DATE SAMPLE DELIVERY]]))</f>
        <v/>
      </c>
      <c r="T1799" s="121" t="str">
        <f>IF(Table1[[#This Row],[DATE SAMPLE DELIVERY]]="","",(CONCATENATE(20,LEFT(Table1[[#This Row],[DATE SAMPLE DELIVERY]],2),"-",(MID(Table1[[#This Row],[DATE SAMPLE DELIVERY]],3,2)),"-",(RIGHT(Table1[[#This Row],[DATE SAMPLE DELIVERY]],2)))))</f>
        <v/>
      </c>
      <c r="U1799" s="122" t="str">
        <f>IF(Table1[[#This Row],[LIBRARY ID]]="","",IF('Sample information'!$B$22="","RML",'Sample information'!$B$22))</f>
        <v/>
      </c>
      <c r="V1799" s="121" t="s">
        <v>280</v>
      </c>
      <c r="W1799" s="195"/>
      <c r="X1799" s="195"/>
      <c r="Y1799" s="197"/>
      <c r="Z1799" s="197"/>
      <c r="AA1799" s="198"/>
      <c r="AB1799" s="197"/>
      <c r="AC1799" s="199"/>
      <c r="AD1799" s="200"/>
      <c r="AE1799" s="201"/>
      <c r="AF1799" s="195"/>
      <c r="AG1799" s="121"/>
      <c r="AH1799" s="121"/>
      <c r="AI1799" s="121"/>
      <c r="AJ1799" s="121"/>
      <c r="AK1799" s="121"/>
      <c r="AL1799" s="121"/>
      <c r="AM1799" s="121"/>
      <c r="AN1799" s="121"/>
      <c r="AO1799" s="121"/>
      <c r="AP1799" s="121"/>
      <c r="AQ1799" s="121"/>
      <c r="AR1799" s="121"/>
      <c r="AS1799" s="121"/>
      <c r="AT1799" s="121"/>
      <c r="AU1799" s="121"/>
      <c r="AV1799" s="121"/>
      <c r="AW1799" s="121"/>
      <c r="AX1799" s="121"/>
      <c r="AY1799" s="121"/>
      <c r="AZ1799" s="121"/>
      <c r="BA1799" s="121"/>
      <c r="BB1799" s="121"/>
      <c r="BC1799" s="121"/>
      <c r="BD1799" s="121"/>
      <c r="BE1799" s="121"/>
    </row>
    <row r="1800" spans="1:57" s="122" customFormat="1" ht="15">
      <c r="A1800" s="202" t="str">
        <f>IF(Table1[[#This Row],[LIBRARY ID]]="","",CONCATENATE('Sample information'!B$16," #1"," ",Table1[[#This Row],[DATE SAMPLE DELIVERY]]))</f>
        <v/>
      </c>
      <c r="B1800" s="202" t="str">
        <f>IF(Table1[[#This Row],[LIBRARY ID]]="","",CONCATENATE('Sample information'!B$16,"-",Table1[[#This Row],[LIBRARY ID]]))</f>
        <v/>
      </c>
      <c r="C1800" s="194"/>
      <c r="D1800" s="194"/>
      <c r="E1800" s="194"/>
      <c r="F1800" s="204" t="s">
        <v>547</v>
      </c>
      <c r="G1800" s="194"/>
      <c r="H1800" s="194"/>
      <c r="I1800" s="194"/>
      <c r="J1800" s="194"/>
      <c r="K1800" s="194"/>
      <c r="L1800" s="202" t="str">
        <f>IF(Table1[[#This Row],[INDEX CATEGORY]]="",CONCATENATE("Custom (",Table1[[#This Row],[CUSTOM INDEX]],")"),IF(Table1[[#This Row],[INDEX CATEGORY]]="No index","Custom (None)",INDEX(Index!$C$3:$X$230,MATCH(Table1[[#This Row],[INDEX NUMBER]],Index!$B$3:$B$230,0),MATCH(Table1[[#This Row],[INDEX CATEGORY]],Index!$C$2:$X$2,0))))</f>
        <v>Custom ()</v>
      </c>
      <c r="M1800" s="205"/>
      <c r="N1800" s="206" t="s">
        <v>5</v>
      </c>
      <c r="O1800" s="205" t="s">
        <v>88</v>
      </c>
      <c r="P1800" s="210" t="str">
        <f>IF(Table1[[#This Row],[LIBRARY ID]]="","",Table1[[#This Row],[VOLUME]])</f>
        <v/>
      </c>
      <c r="Q1800" s="210" t="str">
        <f>IF(Table1[[#This Row],[LIBRARY ID]]="","",Table1[[#This Row],[CONCENTRATION]]*Table1[[#This Row],[VOLUME]])</f>
        <v/>
      </c>
      <c r="R1800" s="196" t="s">
        <v>987</v>
      </c>
      <c r="S1800" s="207" t="str">
        <f>IF(Table1[[#This Row],[LIBRARY ID]]="","",CONCATENATE('Sample information'!$B$16,"_",Table1[[#This Row],[PLATE]],"_org_",Table1[[#This Row],[DATE SAMPLE DELIVERY]]))</f>
        <v/>
      </c>
      <c r="T1800" s="121" t="str">
        <f>IF(Table1[[#This Row],[DATE SAMPLE DELIVERY]]="","",(CONCATENATE(20,LEFT(Table1[[#This Row],[DATE SAMPLE DELIVERY]],2),"-",(MID(Table1[[#This Row],[DATE SAMPLE DELIVERY]],3,2)),"-",(RIGHT(Table1[[#This Row],[DATE SAMPLE DELIVERY]],2)))))</f>
        <v/>
      </c>
      <c r="U1800" s="122" t="str">
        <f>IF(Table1[[#This Row],[LIBRARY ID]]="","",IF('Sample information'!$B$22="","RML",'Sample information'!$B$22))</f>
        <v/>
      </c>
      <c r="V1800" s="121" t="s">
        <v>280</v>
      </c>
      <c r="W1800" s="195"/>
      <c r="X1800" s="195"/>
      <c r="Y1800" s="197"/>
      <c r="Z1800" s="197"/>
      <c r="AA1800" s="198"/>
      <c r="AB1800" s="197"/>
      <c r="AC1800" s="199"/>
      <c r="AD1800" s="200"/>
      <c r="AE1800" s="201"/>
      <c r="AF1800" s="195"/>
      <c r="AG1800" s="121"/>
      <c r="AH1800" s="121"/>
      <c r="AI1800" s="121"/>
      <c r="AJ1800" s="121"/>
      <c r="AK1800" s="121"/>
      <c r="AL1800" s="121"/>
      <c r="AM1800" s="121"/>
      <c r="AN1800" s="121"/>
      <c r="AO1800" s="121"/>
      <c r="AP1800" s="121"/>
      <c r="AQ1800" s="121"/>
      <c r="AR1800" s="121"/>
      <c r="AS1800" s="121"/>
      <c r="AT1800" s="121"/>
      <c r="AU1800" s="121"/>
      <c r="AV1800" s="121"/>
      <c r="AW1800" s="121"/>
      <c r="AX1800" s="121"/>
      <c r="AY1800" s="121"/>
      <c r="AZ1800" s="121"/>
      <c r="BA1800" s="121"/>
      <c r="BB1800" s="121"/>
      <c r="BC1800" s="121"/>
      <c r="BD1800" s="121"/>
      <c r="BE1800" s="121"/>
    </row>
    <row r="1801" spans="1:57" s="122" customFormat="1" ht="15">
      <c r="A1801" s="202" t="str">
        <f>IF(Table1[[#This Row],[LIBRARY ID]]="","",CONCATENATE('Sample information'!B$16," #1"," ",Table1[[#This Row],[DATE SAMPLE DELIVERY]]))</f>
        <v/>
      </c>
      <c r="B1801" s="202" t="str">
        <f>IF(Table1[[#This Row],[LIBRARY ID]]="","",CONCATENATE('Sample information'!B$16,"-",Table1[[#This Row],[LIBRARY ID]]))</f>
        <v/>
      </c>
      <c r="C1801" s="194"/>
      <c r="D1801" s="194"/>
      <c r="E1801" s="194"/>
      <c r="F1801" s="204" t="s">
        <v>547</v>
      </c>
      <c r="G1801" s="194"/>
      <c r="H1801" s="194"/>
      <c r="I1801" s="194"/>
      <c r="J1801" s="194"/>
      <c r="K1801" s="194"/>
      <c r="L1801" s="202" t="str">
        <f>IF(Table1[[#This Row],[INDEX CATEGORY]]="",CONCATENATE("Custom (",Table1[[#This Row],[CUSTOM INDEX]],")"),IF(Table1[[#This Row],[INDEX CATEGORY]]="No index","Custom (None)",INDEX(Index!$C$3:$X$230,MATCH(Table1[[#This Row],[INDEX NUMBER]],Index!$B$3:$B$230,0),MATCH(Table1[[#This Row],[INDEX CATEGORY]],Index!$C$2:$X$2,0))))</f>
        <v>Custom ()</v>
      </c>
      <c r="M1801" s="205"/>
      <c r="N1801" s="206" t="s">
        <v>5</v>
      </c>
      <c r="O1801" s="205" t="s">
        <v>89</v>
      </c>
      <c r="P1801" s="210" t="str">
        <f>IF(Table1[[#This Row],[LIBRARY ID]]="","",Table1[[#This Row],[VOLUME]])</f>
        <v/>
      </c>
      <c r="Q1801" s="210" t="str">
        <f>IF(Table1[[#This Row],[LIBRARY ID]]="","",Table1[[#This Row],[CONCENTRATION]]*Table1[[#This Row],[VOLUME]])</f>
        <v/>
      </c>
      <c r="R1801" s="196" t="s">
        <v>987</v>
      </c>
      <c r="S1801" s="207" t="str">
        <f>IF(Table1[[#This Row],[LIBRARY ID]]="","",CONCATENATE('Sample information'!$B$16,"_",Table1[[#This Row],[PLATE]],"_org_",Table1[[#This Row],[DATE SAMPLE DELIVERY]]))</f>
        <v/>
      </c>
      <c r="T1801" s="121" t="str">
        <f>IF(Table1[[#This Row],[DATE SAMPLE DELIVERY]]="","",(CONCATENATE(20,LEFT(Table1[[#This Row],[DATE SAMPLE DELIVERY]],2),"-",(MID(Table1[[#This Row],[DATE SAMPLE DELIVERY]],3,2)),"-",(RIGHT(Table1[[#This Row],[DATE SAMPLE DELIVERY]],2)))))</f>
        <v/>
      </c>
      <c r="U1801" s="122" t="str">
        <f>IF(Table1[[#This Row],[LIBRARY ID]]="","",IF('Sample information'!$B$22="","RML",'Sample information'!$B$22))</f>
        <v/>
      </c>
      <c r="V1801" s="121" t="s">
        <v>280</v>
      </c>
      <c r="W1801" s="195"/>
      <c r="X1801" s="195"/>
      <c r="Y1801" s="197"/>
      <c r="Z1801" s="197"/>
      <c r="AA1801" s="198"/>
      <c r="AB1801" s="197"/>
      <c r="AC1801" s="199"/>
      <c r="AD1801" s="200"/>
      <c r="AE1801" s="201"/>
      <c r="AF1801" s="195"/>
      <c r="AG1801" s="121"/>
      <c r="AH1801" s="121"/>
      <c r="AI1801" s="121"/>
      <c r="AJ1801" s="121"/>
      <c r="AK1801" s="121"/>
      <c r="AL1801" s="121"/>
      <c r="AM1801" s="121"/>
      <c r="AN1801" s="121"/>
      <c r="AO1801" s="121"/>
      <c r="AP1801" s="121"/>
      <c r="AQ1801" s="121"/>
      <c r="AR1801" s="121"/>
      <c r="AS1801" s="121"/>
      <c r="AT1801" s="121"/>
      <c r="AU1801" s="121"/>
      <c r="AV1801" s="121"/>
      <c r="AW1801" s="121"/>
      <c r="AX1801" s="121"/>
      <c r="AY1801" s="121"/>
      <c r="AZ1801" s="121"/>
      <c r="BA1801" s="121"/>
      <c r="BB1801" s="121"/>
      <c r="BC1801" s="121"/>
      <c r="BD1801" s="121"/>
      <c r="BE1801" s="121"/>
    </row>
    <row r="1802" spans="1:57" s="122" customFormat="1" ht="15">
      <c r="A1802" s="202" t="str">
        <f>IF(Table1[[#This Row],[LIBRARY ID]]="","",CONCATENATE('Sample information'!B$16," #1"," ",Table1[[#This Row],[DATE SAMPLE DELIVERY]]))</f>
        <v/>
      </c>
      <c r="B1802" s="202" t="str">
        <f>IF(Table1[[#This Row],[LIBRARY ID]]="","",CONCATENATE('Sample information'!B$16,"-",Table1[[#This Row],[LIBRARY ID]]))</f>
        <v/>
      </c>
      <c r="C1802" s="194"/>
      <c r="D1802" s="194"/>
      <c r="E1802" s="194"/>
      <c r="F1802" s="204" t="s">
        <v>547</v>
      </c>
      <c r="G1802" s="194"/>
      <c r="H1802" s="194"/>
      <c r="I1802" s="194"/>
      <c r="J1802" s="194"/>
      <c r="K1802" s="194"/>
      <c r="L1802" s="202" t="str">
        <f>IF(Table1[[#This Row],[INDEX CATEGORY]]="",CONCATENATE("Custom (",Table1[[#This Row],[CUSTOM INDEX]],")"),IF(Table1[[#This Row],[INDEX CATEGORY]]="No index","Custom (None)",INDEX(Index!$C$3:$X$230,MATCH(Table1[[#This Row],[INDEX NUMBER]],Index!$B$3:$B$230,0),MATCH(Table1[[#This Row],[INDEX CATEGORY]],Index!$C$2:$X$2,0))))</f>
        <v>Custom ()</v>
      </c>
      <c r="M1802" s="205"/>
      <c r="N1802" s="206" t="s">
        <v>5</v>
      </c>
      <c r="O1802" s="205" t="s">
        <v>90</v>
      </c>
      <c r="P1802" s="210" t="str">
        <f>IF(Table1[[#This Row],[LIBRARY ID]]="","",Table1[[#This Row],[VOLUME]])</f>
        <v/>
      </c>
      <c r="Q1802" s="210" t="str">
        <f>IF(Table1[[#This Row],[LIBRARY ID]]="","",Table1[[#This Row],[CONCENTRATION]]*Table1[[#This Row],[VOLUME]])</f>
        <v/>
      </c>
      <c r="R1802" s="196" t="s">
        <v>987</v>
      </c>
      <c r="S1802" s="207" t="str">
        <f>IF(Table1[[#This Row],[LIBRARY ID]]="","",CONCATENATE('Sample information'!$B$16,"_",Table1[[#This Row],[PLATE]],"_org_",Table1[[#This Row],[DATE SAMPLE DELIVERY]]))</f>
        <v/>
      </c>
      <c r="T1802" s="121" t="str">
        <f>IF(Table1[[#This Row],[DATE SAMPLE DELIVERY]]="","",(CONCATENATE(20,LEFT(Table1[[#This Row],[DATE SAMPLE DELIVERY]],2),"-",(MID(Table1[[#This Row],[DATE SAMPLE DELIVERY]],3,2)),"-",(RIGHT(Table1[[#This Row],[DATE SAMPLE DELIVERY]],2)))))</f>
        <v/>
      </c>
      <c r="U1802" s="122" t="str">
        <f>IF(Table1[[#This Row],[LIBRARY ID]]="","",IF('Sample information'!$B$22="","RML",'Sample information'!$B$22))</f>
        <v/>
      </c>
      <c r="V1802" s="121" t="s">
        <v>280</v>
      </c>
      <c r="W1802" s="195"/>
      <c r="X1802" s="195"/>
      <c r="Y1802" s="197"/>
      <c r="Z1802" s="197"/>
      <c r="AA1802" s="198"/>
      <c r="AB1802" s="197"/>
      <c r="AC1802" s="199"/>
      <c r="AD1802" s="200"/>
      <c r="AE1802" s="201"/>
      <c r="AF1802" s="195"/>
      <c r="AG1802" s="121"/>
      <c r="AH1802" s="121"/>
      <c r="AI1802" s="121"/>
      <c r="AJ1802" s="121"/>
      <c r="AK1802" s="121"/>
      <c r="AL1802" s="121"/>
      <c r="AM1802" s="121"/>
      <c r="AN1802" s="121"/>
      <c r="AO1802" s="121"/>
      <c r="AP1802" s="121"/>
      <c r="AQ1802" s="121"/>
      <c r="AR1802" s="121"/>
      <c r="AS1802" s="121"/>
      <c r="AT1802" s="121"/>
      <c r="AU1802" s="121"/>
      <c r="AV1802" s="121"/>
      <c r="AW1802" s="121"/>
      <c r="AX1802" s="121"/>
      <c r="AY1802" s="121"/>
      <c r="AZ1802" s="121"/>
      <c r="BA1802" s="121"/>
      <c r="BB1802" s="121"/>
      <c r="BC1802" s="121"/>
      <c r="BD1802" s="121"/>
      <c r="BE1802" s="121"/>
    </row>
    <row r="1803" spans="1:57" s="122" customFormat="1" ht="15">
      <c r="A1803" s="202" t="str">
        <f>IF(Table1[[#This Row],[LIBRARY ID]]="","",CONCATENATE('Sample information'!B$16," #1"," ",Table1[[#This Row],[DATE SAMPLE DELIVERY]]))</f>
        <v/>
      </c>
      <c r="B1803" s="202" t="str">
        <f>IF(Table1[[#This Row],[LIBRARY ID]]="","",CONCATENATE('Sample information'!B$16,"-",Table1[[#This Row],[LIBRARY ID]]))</f>
        <v/>
      </c>
      <c r="C1803" s="194"/>
      <c r="D1803" s="194"/>
      <c r="E1803" s="194"/>
      <c r="F1803" s="204" t="s">
        <v>547</v>
      </c>
      <c r="G1803" s="194"/>
      <c r="H1803" s="194"/>
      <c r="I1803" s="194"/>
      <c r="J1803" s="194"/>
      <c r="K1803" s="194"/>
      <c r="L1803" s="202" t="str">
        <f>IF(Table1[[#This Row],[INDEX CATEGORY]]="",CONCATENATE("Custom (",Table1[[#This Row],[CUSTOM INDEX]],")"),IF(Table1[[#This Row],[INDEX CATEGORY]]="No index","Custom (None)",INDEX(Index!$C$3:$X$230,MATCH(Table1[[#This Row],[INDEX NUMBER]],Index!$B$3:$B$230,0),MATCH(Table1[[#This Row],[INDEX CATEGORY]],Index!$C$2:$X$2,0))))</f>
        <v>Custom ()</v>
      </c>
      <c r="M1803" s="205"/>
      <c r="N1803" s="206" t="s">
        <v>5</v>
      </c>
      <c r="O1803" s="205" t="s">
        <v>91</v>
      </c>
      <c r="P1803" s="210" t="str">
        <f>IF(Table1[[#This Row],[LIBRARY ID]]="","",Table1[[#This Row],[VOLUME]])</f>
        <v/>
      </c>
      <c r="Q1803" s="210" t="str">
        <f>IF(Table1[[#This Row],[LIBRARY ID]]="","",Table1[[#This Row],[CONCENTRATION]]*Table1[[#This Row],[VOLUME]])</f>
        <v/>
      </c>
      <c r="R1803" s="196" t="s">
        <v>987</v>
      </c>
      <c r="S1803" s="207" t="str">
        <f>IF(Table1[[#This Row],[LIBRARY ID]]="","",CONCATENATE('Sample information'!$B$16,"_",Table1[[#This Row],[PLATE]],"_org_",Table1[[#This Row],[DATE SAMPLE DELIVERY]]))</f>
        <v/>
      </c>
      <c r="T1803" s="121" t="str">
        <f>IF(Table1[[#This Row],[DATE SAMPLE DELIVERY]]="","",(CONCATENATE(20,LEFT(Table1[[#This Row],[DATE SAMPLE DELIVERY]],2),"-",(MID(Table1[[#This Row],[DATE SAMPLE DELIVERY]],3,2)),"-",(RIGHT(Table1[[#This Row],[DATE SAMPLE DELIVERY]],2)))))</f>
        <v/>
      </c>
      <c r="U1803" s="122" t="str">
        <f>IF(Table1[[#This Row],[LIBRARY ID]]="","",IF('Sample information'!$B$22="","RML",'Sample information'!$B$22))</f>
        <v/>
      </c>
      <c r="V1803" s="121" t="s">
        <v>280</v>
      </c>
      <c r="W1803" s="195"/>
      <c r="X1803" s="195"/>
      <c r="Y1803" s="197"/>
      <c r="Z1803" s="197"/>
      <c r="AA1803" s="198"/>
      <c r="AB1803" s="197"/>
      <c r="AC1803" s="199"/>
      <c r="AD1803" s="200"/>
      <c r="AE1803" s="201"/>
      <c r="AF1803" s="195"/>
      <c r="AG1803" s="121"/>
      <c r="AH1803" s="121"/>
      <c r="AI1803" s="121"/>
      <c r="AJ1803" s="121"/>
      <c r="AK1803" s="121"/>
      <c r="AL1803" s="121"/>
      <c r="AM1803" s="121"/>
      <c r="AN1803" s="121"/>
      <c r="AO1803" s="121"/>
      <c r="AP1803" s="121"/>
      <c r="AQ1803" s="121"/>
      <c r="AR1803" s="121"/>
      <c r="AS1803" s="121"/>
      <c r="AT1803" s="121"/>
      <c r="AU1803" s="121"/>
      <c r="AV1803" s="121"/>
      <c r="AW1803" s="121"/>
      <c r="AX1803" s="121"/>
      <c r="AY1803" s="121"/>
      <c r="AZ1803" s="121"/>
      <c r="BA1803" s="121"/>
      <c r="BB1803" s="121"/>
      <c r="BC1803" s="121"/>
      <c r="BD1803" s="121"/>
      <c r="BE1803" s="121"/>
    </row>
    <row r="1804" spans="1:57" s="122" customFormat="1" ht="15">
      <c r="A1804" s="202" t="str">
        <f>IF(Table1[[#This Row],[LIBRARY ID]]="","",CONCATENATE('Sample information'!B$16," #1"," ",Table1[[#This Row],[DATE SAMPLE DELIVERY]]))</f>
        <v/>
      </c>
      <c r="B1804" s="202" t="str">
        <f>IF(Table1[[#This Row],[LIBRARY ID]]="","",CONCATENATE('Sample information'!B$16,"-",Table1[[#This Row],[LIBRARY ID]]))</f>
        <v/>
      </c>
      <c r="C1804" s="194"/>
      <c r="D1804" s="194"/>
      <c r="E1804" s="194"/>
      <c r="F1804" s="204" t="s">
        <v>547</v>
      </c>
      <c r="G1804" s="194"/>
      <c r="H1804" s="194"/>
      <c r="I1804" s="194"/>
      <c r="J1804" s="194"/>
      <c r="K1804" s="194"/>
      <c r="L1804" s="202" t="str">
        <f>IF(Table1[[#This Row],[INDEX CATEGORY]]="",CONCATENATE("Custom (",Table1[[#This Row],[CUSTOM INDEX]],")"),IF(Table1[[#This Row],[INDEX CATEGORY]]="No index","Custom (None)",INDEX(Index!$C$3:$X$230,MATCH(Table1[[#This Row],[INDEX NUMBER]],Index!$B$3:$B$230,0),MATCH(Table1[[#This Row],[INDEX CATEGORY]],Index!$C$2:$X$2,0))))</f>
        <v>Custom ()</v>
      </c>
      <c r="M1804" s="205"/>
      <c r="N1804" s="206" t="s">
        <v>5</v>
      </c>
      <c r="O1804" s="205" t="s">
        <v>92</v>
      </c>
      <c r="P1804" s="210" t="str">
        <f>IF(Table1[[#This Row],[LIBRARY ID]]="","",Table1[[#This Row],[VOLUME]])</f>
        <v/>
      </c>
      <c r="Q1804" s="210" t="str">
        <f>IF(Table1[[#This Row],[LIBRARY ID]]="","",Table1[[#This Row],[CONCENTRATION]]*Table1[[#This Row],[VOLUME]])</f>
        <v/>
      </c>
      <c r="R1804" s="196" t="s">
        <v>987</v>
      </c>
      <c r="S1804" s="207" t="str">
        <f>IF(Table1[[#This Row],[LIBRARY ID]]="","",CONCATENATE('Sample information'!$B$16,"_",Table1[[#This Row],[PLATE]],"_org_",Table1[[#This Row],[DATE SAMPLE DELIVERY]]))</f>
        <v/>
      </c>
      <c r="T1804" s="121" t="str">
        <f>IF(Table1[[#This Row],[DATE SAMPLE DELIVERY]]="","",(CONCATENATE(20,LEFT(Table1[[#This Row],[DATE SAMPLE DELIVERY]],2),"-",(MID(Table1[[#This Row],[DATE SAMPLE DELIVERY]],3,2)),"-",(RIGHT(Table1[[#This Row],[DATE SAMPLE DELIVERY]],2)))))</f>
        <v/>
      </c>
      <c r="U1804" s="122" t="str">
        <f>IF(Table1[[#This Row],[LIBRARY ID]]="","",IF('Sample information'!$B$22="","RML",'Sample information'!$B$22))</f>
        <v/>
      </c>
      <c r="V1804" s="121" t="s">
        <v>280</v>
      </c>
      <c r="W1804" s="195"/>
      <c r="X1804" s="195"/>
      <c r="Y1804" s="197"/>
      <c r="Z1804" s="197"/>
      <c r="AA1804" s="198"/>
      <c r="AB1804" s="197"/>
      <c r="AC1804" s="199"/>
      <c r="AD1804" s="200"/>
      <c r="AE1804" s="201"/>
      <c r="AF1804" s="195"/>
      <c r="AG1804" s="121"/>
      <c r="AH1804" s="121"/>
      <c r="AI1804" s="121"/>
      <c r="AJ1804" s="121"/>
      <c r="AK1804" s="121"/>
      <c r="AL1804" s="121"/>
      <c r="AM1804" s="121"/>
      <c r="AN1804" s="121"/>
      <c r="AO1804" s="121"/>
      <c r="AP1804" s="121"/>
      <c r="AQ1804" s="121"/>
      <c r="AR1804" s="121"/>
      <c r="AS1804" s="121"/>
      <c r="AT1804" s="121"/>
      <c r="AU1804" s="121"/>
      <c r="AV1804" s="121"/>
      <c r="AW1804" s="121"/>
      <c r="AX1804" s="121"/>
      <c r="AY1804" s="121"/>
      <c r="AZ1804" s="121"/>
      <c r="BA1804" s="121"/>
      <c r="BB1804" s="121"/>
      <c r="BC1804" s="121"/>
      <c r="BD1804" s="121"/>
      <c r="BE1804" s="121"/>
    </row>
    <row r="1805" spans="1:57" s="122" customFormat="1" ht="15">
      <c r="A1805" s="202" t="str">
        <f>IF(Table1[[#This Row],[LIBRARY ID]]="","",CONCATENATE('Sample information'!B$16," #1"," ",Table1[[#This Row],[DATE SAMPLE DELIVERY]]))</f>
        <v/>
      </c>
      <c r="B1805" s="202" t="str">
        <f>IF(Table1[[#This Row],[LIBRARY ID]]="","",CONCATENATE('Sample information'!B$16,"-",Table1[[#This Row],[LIBRARY ID]]))</f>
        <v/>
      </c>
      <c r="C1805" s="194"/>
      <c r="D1805" s="194"/>
      <c r="E1805" s="194"/>
      <c r="F1805" s="204" t="s">
        <v>547</v>
      </c>
      <c r="G1805" s="194"/>
      <c r="H1805" s="194"/>
      <c r="I1805" s="194"/>
      <c r="J1805" s="194"/>
      <c r="K1805" s="194"/>
      <c r="L1805" s="202" t="str">
        <f>IF(Table1[[#This Row],[INDEX CATEGORY]]="",CONCATENATE("Custom (",Table1[[#This Row],[CUSTOM INDEX]],")"),IF(Table1[[#This Row],[INDEX CATEGORY]]="No index","Custom (None)",INDEX(Index!$C$3:$X$230,MATCH(Table1[[#This Row],[INDEX NUMBER]],Index!$B$3:$B$230,0),MATCH(Table1[[#This Row],[INDEX CATEGORY]],Index!$C$2:$X$2,0))))</f>
        <v>Custom ()</v>
      </c>
      <c r="M1805" s="205"/>
      <c r="N1805" s="206" t="s">
        <v>5</v>
      </c>
      <c r="O1805" s="205" t="s">
        <v>93</v>
      </c>
      <c r="P1805" s="210" t="str">
        <f>IF(Table1[[#This Row],[LIBRARY ID]]="","",Table1[[#This Row],[VOLUME]])</f>
        <v/>
      </c>
      <c r="Q1805" s="210" t="str">
        <f>IF(Table1[[#This Row],[LIBRARY ID]]="","",Table1[[#This Row],[CONCENTRATION]]*Table1[[#This Row],[VOLUME]])</f>
        <v/>
      </c>
      <c r="R1805" s="196" t="s">
        <v>987</v>
      </c>
      <c r="S1805" s="207" t="str">
        <f>IF(Table1[[#This Row],[LIBRARY ID]]="","",CONCATENATE('Sample information'!$B$16,"_",Table1[[#This Row],[PLATE]],"_org_",Table1[[#This Row],[DATE SAMPLE DELIVERY]]))</f>
        <v/>
      </c>
      <c r="T1805" s="121" t="str">
        <f>IF(Table1[[#This Row],[DATE SAMPLE DELIVERY]]="","",(CONCATENATE(20,LEFT(Table1[[#This Row],[DATE SAMPLE DELIVERY]],2),"-",(MID(Table1[[#This Row],[DATE SAMPLE DELIVERY]],3,2)),"-",(RIGHT(Table1[[#This Row],[DATE SAMPLE DELIVERY]],2)))))</f>
        <v/>
      </c>
      <c r="U1805" s="122" t="str">
        <f>IF(Table1[[#This Row],[LIBRARY ID]]="","",IF('Sample information'!$B$22="","RML",'Sample information'!$B$22))</f>
        <v/>
      </c>
      <c r="V1805" s="121" t="s">
        <v>280</v>
      </c>
      <c r="W1805" s="195"/>
      <c r="X1805" s="195"/>
      <c r="Y1805" s="197"/>
      <c r="Z1805" s="197"/>
      <c r="AA1805" s="198"/>
      <c r="AB1805" s="197"/>
      <c r="AC1805" s="199"/>
      <c r="AD1805" s="200"/>
      <c r="AE1805" s="201"/>
      <c r="AF1805" s="195"/>
      <c r="AG1805" s="121"/>
      <c r="AH1805" s="121"/>
      <c r="AI1805" s="121"/>
      <c r="AJ1805" s="121"/>
      <c r="AK1805" s="121"/>
      <c r="AL1805" s="121"/>
      <c r="AM1805" s="121"/>
      <c r="AN1805" s="121"/>
      <c r="AO1805" s="121"/>
      <c r="AP1805" s="121"/>
      <c r="AQ1805" s="121"/>
      <c r="AR1805" s="121"/>
      <c r="AS1805" s="121"/>
      <c r="AT1805" s="121"/>
      <c r="AU1805" s="121"/>
      <c r="AV1805" s="121"/>
      <c r="AW1805" s="121"/>
      <c r="AX1805" s="121"/>
      <c r="AY1805" s="121"/>
      <c r="AZ1805" s="121"/>
      <c r="BA1805" s="121"/>
      <c r="BB1805" s="121"/>
      <c r="BC1805" s="121"/>
      <c r="BD1805" s="121"/>
      <c r="BE1805" s="121"/>
    </row>
    <row r="1806" spans="1:57" s="122" customFormat="1" ht="15">
      <c r="A1806" s="202" t="str">
        <f>IF(Table1[[#This Row],[LIBRARY ID]]="","",CONCATENATE('Sample information'!B$16," #1"," ",Table1[[#This Row],[DATE SAMPLE DELIVERY]]))</f>
        <v/>
      </c>
      <c r="B1806" s="202" t="str">
        <f>IF(Table1[[#This Row],[LIBRARY ID]]="","",CONCATENATE('Sample information'!B$16,"-",Table1[[#This Row],[LIBRARY ID]]))</f>
        <v/>
      </c>
      <c r="C1806" s="194"/>
      <c r="D1806" s="194"/>
      <c r="E1806" s="194"/>
      <c r="F1806" s="204" t="s">
        <v>547</v>
      </c>
      <c r="G1806" s="194"/>
      <c r="H1806" s="194"/>
      <c r="I1806" s="194"/>
      <c r="J1806" s="194"/>
      <c r="K1806" s="194"/>
      <c r="L1806" s="202" t="str">
        <f>IF(Table1[[#This Row],[INDEX CATEGORY]]="",CONCATENATE("Custom (",Table1[[#This Row],[CUSTOM INDEX]],")"),IF(Table1[[#This Row],[INDEX CATEGORY]]="No index","Custom (None)",INDEX(Index!$C$3:$X$230,MATCH(Table1[[#This Row],[INDEX NUMBER]],Index!$B$3:$B$230,0),MATCH(Table1[[#This Row],[INDEX CATEGORY]],Index!$C$2:$X$2,0))))</f>
        <v>Custom ()</v>
      </c>
      <c r="M1806" s="205"/>
      <c r="N1806" s="206" t="s">
        <v>5</v>
      </c>
      <c r="O1806" s="205" t="s">
        <v>94</v>
      </c>
      <c r="P1806" s="210" t="str">
        <f>IF(Table1[[#This Row],[LIBRARY ID]]="","",Table1[[#This Row],[VOLUME]])</f>
        <v/>
      </c>
      <c r="Q1806" s="210" t="str">
        <f>IF(Table1[[#This Row],[LIBRARY ID]]="","",Table1[[#This Row],[CONCENTRATION]]*Table1[[#This Row],[VOLUME]])</f>
        <v/>
      </c>
      <c r="R1806" s="196" t="s">
        <v>987</v>
      </c>
      <c r="S1806" s="207" t="str">
        <f>IF(Table1[[#This Row],[LIBRARY ID]]="","",CONCATENATE('Sample information'!$B$16,"_",Table1[[#This Row],[PLATE]],"_org_",Table1[[#This Row],[DATE SAMPLE DELIVERY]]))</f>
        <v/>
      </c>
      <c r="T1806" s="121" t="str">
        <f>IF(Table1[[#This Row],[DATE SAMPLE DELIVERY]]="","",(CONCATENATE(20,LEFT(Table1[[#This Row],[DATE SAMPLE DELIVERY]],2),"-",(MID(Table1[[#This Row],[DATE SAMPLE DELIVERY]],3,2)),"-",(RIGHT(Table1[[#This Row],[DATE SAMPLE DELIVERY]],2)))))</f>
        <v/>
      </c>
      <c r="U1806" s="122" t="str">
        <f>IF(Table1[[#This Row],[LIBRARY ID]]="","",IF('Sample information'!$B$22="","RML",'Sample information'!$B$22))</f>
        <v/>
      </c>
      <c r="V1806" s="121" t="s">
        <v>280</v>
      </c>
      <c r="W1806" s="195"/>
      <c r="X1806" s="195"/>
      <c r="Y1806" s="197"/>
      <c r="Z1806" s="197"/>
      <c r="AA1806" s="198"/>
      <c r="AB1806" s="197"/>
      <c r="AC1806" s="199"/>
      <c r="AD1806" s="200"/>
      <c r="AE1806" s="201"/>
      <c r="AF1806" s="195"/>
      <c r="AG1806" s="121"/>
      <c r="AH1806" s="121"/>
      <c r="AI1806" s="121"/>
      <c r="AJ1806" s="121"/>
      <c r="AK1806" s="121"/>
      <c r="AL1806" s="121"/>
      <c r="AM1806" s="121"/>
      <c r="AN1806" s="121"/>
      <c r="AO1806" s="121"/>
      <c r="AP1806" s="121"/>
      <c r="AQ1806" s="121"/>
      <c r="AR1806" s="121"/>
      <c r="AS1806" s="121"/>
      <c r="AT1806" s="121"/>
      <c r="AU1806" s="121"/>
      <c r="AV1806" s="121"/>
      <c r="AW1806" s="121"/>
      <c r="AX1806" s="121"/>
      <c r="AY1806" s="121"/>
      <c r="AZ1806" s="121"/>
      <c r="BA1806" s="121"/>
      <c r="BB1806" s="121"/>
      <c r="BC1806" s="121"/>
      <c r="BD1806" s="121"/>
      <c r="BE1806" s="121"/>
    </row>
    <row r="1807" spans="1:57" s="122" customFormat="1" ht="15">
      <c r="A1807" s="202" t="str">
        <f>IF(Table1[[#This Row],[LIBRARY ID]]="","",CONCATENATE('Sample information'!B$16," #1"," ",Table1[[#This Row],[DATE SAMPLE DELIVERY]]))</f>
        <v/>
      </c>
      <c r="B1807" s="202" t="str">
        <f>IF(Table1[[#This Row],[LIBRARY ID]]="","",CONCATENATE('Sample information'!B$16,"-",Table1[[#This Row],[LIBRARY ID]]))</f>
        <v/>
      </c>
      <c r="C1807" s="194"/>
      <c r="D1807" s="194"/>
      <c r="E1807" s="194"/>
      <c r="F1807" s="204" t="s">
        <v>547</v>
      </c>
      <c r="G1807" s="194"/>
      <c r="H1807" s="194"/>
      <c r="I1807" s="194"/>
      <c r="J1807" s="194"/>
      <c r="K1807" s="194"/>
      <c r="L1807" s="202" t="str">
        <f>IF(Table1[[#This Row],[INDEX CATEGORY]]="",CONCATENATE("Custom (",Table1[[#This Row],[CUSTOM INDEX]],")"),IF(Table1[[#This Row],[INDEX CATEGORY]]="No index","Custom (None)",INDEX(Index!$C$3:$X$230,MATCH(Table1[[#This Row],[INDEX NUMBER]],Index!$B$3:$B$230,0),MATCH(Table1[[#This Row],[INDEX CATEGORY]],Index!$C$2:$X$2,0))))</f>
        <v>Custom ()</v>
      </c>
      <c r="M1807" s="205"/>
      <c r="N1807" s="206" t="s">
        <v>5</v>
      </c>
      <c r="O1807" s="205" t="s">
        <v>95</v>
      </c>
      <c r="P1807" s="210" t="str">
        <f>IF(Table1[[#This Row],[LIBRARY ID]]="","",Table1[[#This Row],[VOLUME]])</f>
        <v/>
      </c>
      <c r="Q1807" s="210" t="str">
        <f>IF(Table1[[#This Row],[LIBRARY ID]]="","",Table1[[#This Row],[CONCENTRATION]]*Table1[[#This Row],[VOLUME]])</f>
        <v/>
      </c>
      <c r="R1807" s="196" t="s">
        <v>987</v>
      </c>
      <c r="S1807" s="207" t="str">
        <f>IF(Table1[[#This Row],[LIBRARY ID]]="","",CONCATENATE('Sample information'!$B$16,"_",Table1[[#This Row],[PLATE]],"_org_",Table1[[#This Row],[DATE SAMPLE DELIVERY]]))</f>
        <v/>
      </c>
      <c r="T1807" s="121" t="str">
        <f>IF(Table1[[#This Row],[DATE SAMPLE DELIVERY]]="","",(CONCATENATE(20,LEFT(Table1[[#This Row],[DATE SAMPLE DELIVERY]],2),"-",(MID(Table1[[#This Row],[DATE SAMPLE DELIVERY]],3,2)),"-",(RIGHT(Table1[[#This Row],[DATE SAMPLE DELIVERY]],2)))))</f>
        <v/>
      </c>
      <c r="U1807" s="122" t="str">
        <f>IF(Table1[[#This Row],[LIBRARY ID]]="","",IF('Sample information'!$B$22="","RML",'Sample information'!$B$22))</f>
        <v/>
      </c>
      <c r="V1807" s="121" t="s">
        <v>280</v>
      </c>
      <c r="W1807" s="195"/>
      <c r="X1807" s="195"/>
      <c r="Y1807" s="197"/>
      <c r="Z1807" s="197"/>
      <c r="AA1807" s="198"/>
      <c r="AB1807" s="197"/>
      <c r="AC1807" s="199"/>
      <c r="AD1807" s="200"/>
      <c r="AE1807" s="201"/>
      <c r="AF1807" s="195"/>
      <c r="AG1807" s="121"/>
      <c r="AH1807" s="121"/>
      <c r="AI1807" s="121"/>
      <c r="AJ1807" s="121"/>
      <c r="AK1807" s="121"/>
      <c r="AL1807" s="121"/>
      <c r="AM1807" s="121"/>
      <c r="AN1807" s="121"/>
      <c r="AO1807" s="121"/>
      <c r="AP1807" s="121"/>
      <c r="AQ1807" s="121"/>
      <c r="AR1807" s="121"/>
      <c r="AS1807" s="121"/>
      <c r="AT1807" s="121"/>
      <c r="AU1807" s="121"/>
      <c r="AV1807" s="121"/>
      <c r="AW1807" s="121"/>
      <c r="AX1807" s="121"/>
      <c r="AY1807" s="121"/>
      <c r="AZ1807" s="121"/>
      <c r="BA1807" s="121"/>
      <c r="BB1807" s="121"/>
      <c r="BC1807" s="121"/>
      <c r="BD1807" s="121"/>
      <c r="BE1807" s="121"/>
    </row>
    <row r="1808" spans="1:57" s="122" customFormat="1" ht="15">
      <c r="A1808" s="202" t="str">
        <f>IF(Table1[[#This Row],[LIBRARY ID]]="","",CONCATENATE('Sample information'!B$16," #1"," ",Table1[[#This Row],[DATE SAMPLE DELIVERY]]))</f>
        <v/>
      </c>
      <c r="B1808" s="202" t="str">
        <f>IF(Table1[[#This Row],[LIBRARY ID]]="","",CONCATENATE('Sample information'!B$16,"-",Table1[[#This Row],[LIBRARY ID]]))</f>
        <v/>
      </c>
      <c r="C1808" s="194"/>
      <c r="D1808" s="194"/>
      <c r="E1808" s="194"/>
      <c r="F1808" s="204" t="s">
        <v>547</v>
      </c>
      <c r="G1808" s="194"/>
      <c r="H1808" s="194"/>
      <c r="I1808" s="194"/>
      <c r="J1808" s="194"/>
      <c r="K1808" s="194"/>
      <c r="L1808" s="202" t="str">
        <f>IF(Table1[[#This Row],[INDEX CATEGORY]]="",CONCATENATE("Custom (",Table1[[#This Row],[CUSTOM INDEX]],")"),IF(Table1[[#This Row],[INDEX CATEGORY]]="No index","Custom (None)",INDEX(Index!$C$3:$X$230,MATCH(Table1[[#This Row],[INDEX NUMBER]],Index!$B$3:$B$230,0),MATCH(Table1[[#This Row],[INDEX CATEGORY]],Index!$C$2:$X$2,0))))</f>
        <v>Custom ()</v>
      </c>
      <c r="M1808" s="205"/>
      <c r="N1808" s="206" t="s">
        <v>5</v>
      </c>
      <c r="O1808" s="205" t="s">
        <v>96</v>
      </c>
      <c r="P1808" s="210" t="str">
        <f>IF(Table1[[#This Row],[LIBRARY ID]]="","",Table1[[#This Row],[VOLUME]])</f>
        <v/>
      </c>
      <c r="Q1808" s="210" t="str">
        <f>IF(Table1[[#This Row],[LIBRARY ID]]="","",Table1[[#This Row],[CONCENTRATION]]*Table1[[#This Row],[VOLUME]])</f>
        <v/>
      </c>
      <c r="R1808" s="196" t="s">
        <v>987</v>
      </c>
      <c r="S1808" s="207" t="str">
        <f>IF(Table1[[#This Row],[LIBRARY ID]]="","",CONCATENATE('Sample information'!$B$16,"_",Table1[[#This Row],[PLATE]],"_org_",Table1[[#This Row],[DATE SAMPLE DELIVERY]]))</f>
        <v/>
      </c>
      <c r="T1808" s="121" t="str">
        <f>IF(Table1[[#This Row],[DATE SAMPLE DELIVERY]]="","",(CONCATENATE(20,LEFT(Table1[[#This Row],[DATE SAMPLE DELIVERY]],2),"-",(MID(Table1[[#This Row],[DATE SAMPLE DELIVERY]],3,2)),"-",(RIGHT(Table1[[#This Row],[DATE SAMPLE DELIVERY]],2)))))</f>
        <v/>
      </c>
      <c r="U1808" s="122" t="str">
        <f>IF(Table1[[#This Row],[LIBRARY ID]]="","",IF('Sample information'!$B$22="","RML",'Sample information'!$B$22))</f>
        <v/>
      </c>
      <c r="V1808" s="121" t="s">
        <v>280</v>
      </c>
      <c r="W1808" s="195"/>
      <c r="X1808" s="195"/>
      <c r="Y1808" s="197"/>
      <c r="Z1808" s="197"/>
      <c r="AA1808" s="198"/>
      <c r="AB1808" s="197"/>
      <c r="AC1808" s="199"/>
      <c r="AD1808" s="200"/>
      <c r="AE1808" s="201"/>
      <c r="AF1808" s="195"/>
      <c r="AG1808" s="121"/>
      <c r="AH1808" s="121"/>
      <c r="AI1808" s="121"/>
      <c r="AJ1808" s="121"/>
      <c r="AK1808" s="121"/>
      <c r="AL1808" s="121"/>
      <c r="AM1808" s="121"/>
      <c r="AN1808" s="121"/>
      <c r="AO1808" s="121"/>
      <c r="AP1808" s="121"/>
      <c r="AQ1808" s="121"/>
      <c r="AR1808" s="121"/>
      <c r="AS1808" s="121"/>
      <c r="AT1808" s="121"/>
      <c r="AU1808" s="121"/>
      <c r="AV1808" s="121"/>
      <c r="AW1808" s="121"/>
      <c r="AX1808" s="121"/>
      <c r="AY1808" s="121"/>
      <c r="AZ1808" s="121"/>
      <c r="BA1808" s="121"/>
      <c r="BB1808" s="121"/>
      <c r="BC1808" s="121"/>
      <c r="BD1808" s="121"/>
      <c r="BE1808" s="121"/>
    </row>
    <row r="1809" spans="1:57" s="122" customFormat="1" ht="15">
      <c r="A1809" s="202" t="str">
        <f>IF(Table1[[#This Row],[LIBRARY ID]]="","",CONCATENATE('Sample information'!B$16," #1"," ",Table1[[#This Row],[DATE SAMPLE DELIVERY]]))</f>
        <v/>
      </c>
      <c r="B1809" s="202" t="str">
        <f>IF(Table1[[#This Row],[LIBRARY ID]]="","",CONCATENATE('Sample information'!B$16,"-",Table1[[#This Row],[LIBRARY ID]]))</f>
        <v/>
      </c>
      <c r="C1809" s="194"/>
      <c r="D1809" s="194"/>
      <c r="E1809" s="194"/>
      <c r="F1809" s="204" t="s">
        <v>547</v>
      </c>
      <c r="G1809" s="194"/>
      <c r="H1809" s="194"/>
      <c r="I1809" s="194"/>
      <c r="J1809" s="194"/>
      <c r="K1809" s="194"/>
      <c r="L1809" s="202" t="str">
        <f>IF(Table1[[#This Row],[INDEX CATEGORY]]="",CONCATENATE("Custom (",Table1[[#This Row],[CUSTOM INDEX]],")"),IF(Table1[[#This Row],[INDEX CATEGORY]]="No index","Custom (None)",INDEX(Index!$C$3:$X$230,MATCH(Table1[[#This Row],[INDEX NUMBER]],Index!$B$3:$B$230,0),MATCH(Table1[[#This Row],[INDEX CATEGORY]],Index!$C$2:$X$2,0))))</f>
        <v>Custom ()</v>
      </c>
      <c r="M1809" s="205"/>
      <c r="N1809" s="206" t="s">
        <v>5</v>
      </c>
      <c r="O1809" s="205" t="s">
        <v>97</v>
      </c>
      <c r="P1809" s="210" t="str">
        <f>IF(Table1[[#This Row],[LIBRARY ID]]="","",Table1[[#This Row],[VOLUME]])</f>
        <v/>
      </c>
      <c r="Q1809" s="210" t="str">
        <f>IF(Table1[[#This Row],[LIBRARY ID]]="","",Table1[[#This Row],[CONCENTRATION]]*Table1[[#This Row],[VOLUME]])</f>
        <v/>
      </c>
      <c r="R1809" s="196" t="s">
        <v>987</v>
      </c>
      <c r="S1809" s="207" t="str">
        <f>IF(Table1[[#This Row],[LIBRARY ID]]="","",CONCATENATE('Sample information'!$B$16,"_",Table1[[#This Row],[PLATE]],"_org_",Table1[[#This Row],[DATE SAMPLE DELIVERY]]))</f>
        <v/>
      </c>
      <c r="T1809" s="121" t="str">
        <f>IF(Table1[[#This Row],[DATE SAMPLE DELIVERY]]="","",(CONCATENATE(20,LEFT(Table1[[#This Row],[DATE SAMPLE DELIVERY]],2),"-",(MID(Table1[[#This Row],[DATE SAMPLE DELIVERY]],3,2)),"-",(RIGHT(Table1[[#This Row],[DATE SAMPLE DELIVERY]],2)))))</f>
        <v/>
      </c>
      <c r="U1809" s="122" t="str">
        <f>IF(Table1[[#This Row],[LIBRARY ID]]="","",IF('Sample information'!$B$22="","RML",'Sample information'!$B$22))</f>
        <v/>
      </c>
      <c r="V1809" s="121" t="s">
        <v>280</v>
      </c>
      <c r="W1809" s="195"/>
      <c r="X1809" s="195"/>
      <c r="Y1809" s="197"/>
      <c r="Z1809" s="197"/>
      <c r="AA1809" s="198"/>
      <c r="AB1809" s="197"/>
      <c r="AC1809" s="199"/>
      <c r="AD1809" s="200"/>
      <c r="AE1809" s="201"/>
      <c r="AF1809" s="195"/>
      <c r="AG1809" s="121"/>
      <c r="AH1809" s="121"/>
      <c r="AI1809" s="121"/>
      <c r="AJ1809" s="121"/>
      <c r="AK1809" s="121"/>
      <c r="AL1809" s="121"/>
      <c r="AM1809" s="121"/>
      <c r="AN1809" s="121"/>
      <c r="AO1809" s="121"/>
      <c r="AP1809" s="121"/>
      <c r="AQ1809" s="121"/>
      <c r="AR1809" s="121"/>
      <c r="AS1809" s="121"/>
      <c r="AT1809" s="121"/>
      <c r="AU1809" s="121"/>
      <c r="AV1809" s="121"/>
      <c r="AW1809" s="121"/>
      <c r="AX1809" s="121"/>
      <c r="AY1809" s="121"/>
      <c r="AZ1809" s="121"/>
      <c r="BA1809" s="121"/>
      <c r="BB1809" s="121"/>
      <c r="BC1809" s="121"/>
      <c r="BD1809" s="121"/>
      <c r="BE1809" s="121"/>
    </row>
    <row r="1810" spans="1:57" s="122" customFormat="1" ht="15">
      <c r="A1810" s="202" t="str">
        <f>IF(Table1[[#This Row],[LIBRARY ID]]="","",CONCATENATE('Sample information'!B$16," #1"," ",Table1[[#This Row],[DATE SAMPLE DELIVERY]]))</f>
        <v/>
      </c>
      <c r="B1810" s="202" t="str">
        <f>IF(Table1[[#This Row],[LIBRARY ID]]="","",CONCATENATE('Sample information'!B$16,"-",Table1[[#This Row],[LIBRARY ID]]))</f>
        <v/>
      </c>
      <c r="C1810" s="194"/>
      <c r="D1810" s="194"/>
      <c r="E1810" s="194"/>
      <c r="F1810" s="204" t="s">
        <v>547</v>
      </c>
      <c r="G1810" s="194"/>
      <c r="H1810" s="194"/>
      <c r="I1810" s="194"/>
      <c r="J1810" s="194"/>
      <c r="K1810" s="194"/>
      <c r="L1810" s="202" t="str">
        <f>IF(Table1[[#This Row],[INDEX CATEGORY]]="",CONCATENATE("Custom (",Table1[[#This Row],[CUSTOM INDEX]],")"),IF(Table1[[#This Row],[INDEX CATEGORY]]="No index","Custom (None)",INDEX(Index!$C$3:$X$230,MATCH(Table1[[#This Row],[INDEX NUMBER]],Index!$B$3:$B$230,0),MATCH(Table1[[#This Row],[INDEX CATEGORY]],Index!$C$2:$X$2,0))))</f>
        <v>Custom ()</v>
      </c>
      <c r="M1810" s="205"/>
      <c r="N1810" s="206" t="s">
        <v>5</v>
      </c>
      <c r="O1810" s="205" t="s">
        <v>98</v>
      </c>
      <c r="P1810" s="210" t="str">
        <f>IF(Table1[[#This Row],[LIBRARY ID]]="","",Table1[[#This Row],[VOLUME]])</f>
        <v/>
      </c>
      <c r="Q1810" s="210" t="str">
        <f>IF(Table1[[#This Row],[LIBRARY ID]]="","",Table1[[#This Row],[CONCENTRATION]]*Table1[[#This Row],[VOLUME]])</f>
        <v/>
      </c>
      <c r="R1810" s="196" t="s">
        <v>987</v>
      </c>
      <c r="S1810" s="207" t="str">
        <f>IF(Table1[[#This Row],[LIBRARY ID]]="","",CONCATENATE('Sample information'!$B$16,"_",Table1[[#This Row],[PLATE]],"_org_",Table1[[#This Row],[DATE SAMPLE DELIVERY]]))</f>
        <v/>
      </c>
      <c r="T1810" s="121" t="str">
        <f>IF(Table1[[#This Row],[DATE SAMPLE DELIVERY]]="","",(CONCATENATE(20,LEFT(Table1[[#This Row],[DATE SAMPLE DELIVERY]],2),"-",(MID(Table1[[#This Row],[DATE SAMPLE DELIVERY]],3,2)),"-",(RIGHT(Table1[[#This Row],[DATE SAMPLE DELIVERY]],2)))))</f>
        <v/>
      </c>
      <c r="U1810" s="122" t="str">
        <f>IF(Table1[[#This Row],[LIBRARY ID]]="","",IF('Sample information'!$B$22="","RML",'Sample information'!$B$22))</f>
        <v/>
      </c>
      <c r="V1810" s="121" t="s">
        <v>280</v>
      </c>
      <c r="W1810" s="195"/>
      <c r="X1810" s="195"/>
      <c r="Y1810" s="197"/>
      <c r="Z1810" s="197"/>
      <c r="AA1810" s="198"/>
      <c r="AB1810" s="197"/>
      <c r="AC1810" s="199"/>
      <c r="AD1810" s="200"/>
      <c r="AE1810" s="201"/>
      <c r="AF1810" s="195"/>
      <c r="AG1810" s="121"/>
      <c r="AH1810" s="121"/>
      <c r="AI1810" s="121"/>
      <c r="AJ1810" s="121"/>
      <c r="AK1810" s="121"/>
      <c r="AL1810" s="121"/>
      <c r="AM1810" s="121"/>
      <c r="AN1810" s="121"/>
      <c r="AO1810" s="121"/>
      <c r="AP1810" s="121"/>
      <c r="AQ1810" s="121"/>
      <c r="AR1810" s="121"/>
      <c r="AS1810" s="121"/>
      <c r="AT1810" s="121"/>
      <c r="AU1810" s="121"/>
      <c r="AV1810" s="121"/>
      <c r="AW1810" s="121"/>
      <c r="AX1810" s="121"/>
      <c r="AY1810" s="121"/>
      <c r="AZ1810" s="121"/>
      <c r="BA1810" s="121"/>
      <c r="BB1810" s="121"/>
      <c r="BC1810" s="121"/>
      <c r="BD1810" s="121"/>
      <c r="BE1810" s="121"/>
    </row>
    <row r="1811" spans="1:57" s="122" customFormat="1" ht="15">
      <c r="A1811" s="202" t="str">
        <f>IF(Table1[[#This Row],[LIBRARY ID]]="","",CONCATENATE('Sample information'!B$16," #1"," ",Table1[[#This Row],[DATE SAMPLE DELIVERY]]))</f>
        <v/>
      </c>
      <c r="B1811" s="202" t="str">
        <f>IF(Table1[[#This Row],[LIBRARY ID]]="","",CONCATENATE('Sample information'!B$16,"-",Table1[[#This Row],[LIBRARY ID]]))</f>
        <v/>
      </c>
      <c r="C1811" s="194"/>
      <c r="D1811" s="194"/>
      <c r="E1811" s="194"/>
      <c r="F1811" s="204" t="s">
        <v>547</v>
      </c>
      <c r="G1811" s="194"/>
      <c r="H1811" s="194"/>
      <c r="I1811" s="194"/>
      <c r="J1811" s="194"/>
      <c r="K1811" s="194"/>
      <c r="L1811" s="202" t="str">
        <f>IF(Table1[[#This Row],[INDEX CATEGORY]]="",CONCATENATE("Custom (",Table1[[#This Row],[CUSTOM INDEX]],")"),IF(Table1[[#This Row],[INDEX CATEGORY]]="No index","Custom (None)",INDEX(Index!$C$3:$X$230,MATCH(Table1[[#This Row],[INDEX NUMBER]],Index!$B$3:$B$230,0),MATCH(Table1[[#This Row],[INDEX CATEGORY]],Index!$C$2:$X$2,0))))</f>
        <v>Custom ()</v>
      </c>
      <c r="M1811" s="205"/>
      <c r="N1811" s="206" t="s">
        <v>5</v>
      </c>
      <c r="O1811" s="205" t="s">
        <v>99</v>
      </c>
      <c r="P1811" s="210" t="str">
        <f>IF(Table1[[#This Row],[LIBRARY ID]]="","",Table1[[#This Row],[VOLUME]])</f>
        <v/>
      </c>
      <c r="Q1811" s="210" t="str">
        <f>IF(Table1[[#This Row],[LIBRARY ID]]="","",Table1[[#This Row],[CONCENTRATION]]*Table1[[#This Row],[VOLUME]])</f>
        <v/>
      </c>
      <c r="R1811" s="196" t="s">
        <v>987</v>
      </c>
      <c r="S1811" s="207" t="str">
        <f>IF(Table1[[#This Row],[LIBRARY ID]]="","",CONCATENATE('Sample information'!$B$16,"_",Table1[[#This Row],[PLATE]],"_org_",Table1[[#This Row],[DATE SAMPLE DELIVERY]]))</f>
        <v/>
      </c>
      <c r="T1811" s="121" t="str">
        <f>IF(Table1[[#This Row],[DATE SAMPLE DELIVERY]]="","",(CONCATENATE(20,LEFT(Table1[[#This Row],[DATE SAMPLE DELIVERY]],2),"-",(MID(Table1[[#This Row],[DATE SAMPLE DELIVERY]],3,2)),"-",(RIGHT(Table1[[#This Row],[DATE SAMPLE DELIVERY]],2)))))</f>
        <v/>
      </c>
      <c r="U1811" s="122" t="str">
        <f>IF(Table1[[#This Row],[LIBRARY ID]]="","",IF('Sample information'!$B$22="","RML",'Sample information'!$B$22))</f>
        <v/>
      </c>
      <c r="V1811" s="121" t="s">
        <v>280</v>
      </c>
      <c r="W1811" s="195"/>
      <c r="X1811" s="195"/>
      <c r="Y1811" s="197"/>
      <c r="Z1811" s="197"/>
      <c r="AA1811" s="198"/>
      <c r="AB1811" s="197"/>
      <c r="AC1811" s="199"/>
      <c r="AD1811" s="200"/>
      <c r="AE1811" s="201"/>
      <c r="AF1811" s="195"/>
      <c r="AG1811" s="121"/>
      <c r="AH1811" s="121"/>
      <c r="AI1811" s="121"/>
      <c r="AJ1811" s="121"/>
      <c r="AK1811" s="121"/>
      <c r="AL1811" s="121"/>
      <c r="AM1811" s="121"/>
      <c r="AN1811" s="121"/>
      <c r="AO1811" s="121"/>
      <c r="AP1811" s="121"/>
      <c r="AQ1811" s="121"/>
      <c r="AR1811" s="121"/>
      <c r="AS1811" s="121"/>
      <c r="AT1811" s="121"/>
      <c r="AU1811" s="121"/>
      <c r="AV1811" s="121"/>
      <c r="AW1811" s="121"/>
      <c r="AX1811" s="121"/>
      <c r="AY1811" s="121"/>
      <c r="AZ1811" s="121"/>
      <c r="BA1811" s="121"/>
      <c r="BB1811" s="121"/>
      <c r="BC1811" s="121"/>
      <c r="BD1811" s="121"/>
      <c r="BE1811" s="121"/>
    </row>
    <row r="1812" spans="1:57" s="122" customFormat="1" ht="15">
      <c r="A1812" s="202" t="str">
        <f>IF(Table1[[#This Row],[LIBRARY ID]]="","",CONCATENATE('Sample information'!B$16," #1"," ",Table1[[#This Row],[DATE SAMPLE DELIVERY]]))</f>
        <v/>
      </c>
      <c r="B1812" s="202" t="str">
        <f>IF(Table1[[#This Row],[LIBRARY ID]]="","",CONCATENATE('Sample information'!B$16,"-",Table1[[#This Row],[LIBRARY ID]]))</f>
        <v/>
      </c>
      <c r="C1812" s="194"/>
      <c r="D1812" s="194"/>
      <c r="E1812" s="194"/>
      <c r="F1812" s="204" t="s">
        <v>547</v>
      </c>
      <c r="G1812" s="194"/>
      <c r="H1812" s="194"/>
      <c r="I1812" s="194"/>
      <c r="J1812" s="194"/>
      <c r="K1812" s="194"/>
      <c r="L1812" s="202" t="str">
        <f>IF(Table1[[#This Row],[INDEX CATEGORY]]="",CONCATENATE("Custom (",Table1[[#This Row],[CUSTOM INDEX]],")"),IF(Table1[[#This Row],[INDEX CATEGORY]]="No index","Custom (None)",INDEX(Index!$C$3:$X$230,MATCH(Table1[[#This Row],[INDEX NUMBER]],Index!$B$3:$B$230,0),MATCH(Table1[[#This Row],[INDEX CATEGORY]],Index!$C$2:$X$2,0))))</f>
        <v>Custom ()</v>
      </c>
      <c r="M1812" s="205"/>
      <c r="N1812" s="206" t="s">
        <v>5</v>
      </c>
      <c r="O1812" s="205" t="s">
        <v>100</v>
      </c>
      <c r="P1812" s="210" t="str">
        <f>IF(Table1[[#This Row],[LIBRARY ID]]="","",Table1[[#This Row],[VOLUME]])</f>
        <v/>
      </c>
      <c r="Q1812" s="210" t="str">
        <f>IF(Table1[[#This Row],[LIBRARY ID]]="","",Table1[[#This Row],[CONCENTRATION]]*Table1[[#This Row],[VOLUME]])</f>
        <v/>
      </c>
      <c r="R1812" s="196" t="s">
        <v>987</v>
      </c>
      <c r="S1812" s="207" t="str">
        <f>IF(Table1[[#This Row],[LIBRARY ID]]="","",CONCATENATE('Sample information'!$B$16,"_",Table1[[#This Row],[PLATE]],"_org_",Table1[[#This Row],[DATE SAMPLE DELIVERY]]))</f>
        <v/>
      </c>
      <c r="T1812" s="121" t="str">
        <f>IF(Table1[[#This Row],[DATE SAMPLE DELIVERY]]="","",(CONCATENATE(20,LEFT(Table1[[#This Row],[DATE SAMPLE DELIVERY]],2),"-",(MID(Table1[[#This Row],[DATE SAMPLE DELIVERY]],3,2)),"-",(RIGHT(Table1[[#This Row],[DATE SAMPLE DELIVERY]],2)))))</f>
        <v/>
      </c>
      <c r="U1812" s="122" t="str">
        <f>IF(Table1[[#This Row],[LIBRARY ID]]="","",IF('Sample information'!$B$22="","RML",'Sample information'!$B$22))</f>
        <v/>
      </c>
      <c r="V1812" s="121" t="s">
        <v>280</v>
      </c>
      <c r="W1812" s="195"/>
      <c r="X1812" s="195"/>
      <c r="Y1812" s="197"/>
      <c r="Z1812" s="197"/>
      <c r="AA1812" s="198"/>
      <c r="AB1812" s="197"/>
      <c r="AC1812" s="199"/>
      <c r="AD1812" s="200"/>
      <c r="AE1812" s="201"/>
      <c r="AF1812" s="195"/>
      <c r="AG1812" s="121"/>
      <c r="AH1812" s="121"/>
      <c r="AI1812" s="121"/>
      <c r="AJ1812" s="121"/>
      <c r="AK1812" s="121"/>
      <c r="AL1812" s="121"/>
      <c r="AM1812" s="121"/>
      <c r="AN1812" s="121"/>
      <c r="AO1812" s="121"/>
      <c r="AP1812" s="121"/>
      <c r="AQ1812" s="121"/>
      <c r="AR1812" s="121"/>
      <c r="AS1812" s="121"/>
      <c r="AT1812" s="121"/>
      <c r="AU1812" s="121"/>
      <c r="AV1812" s="121"/>
      <c r="AW1812" s="121"/>
      <c r="AX1812" s="121"/>
      <c r="AY1812" s="121"/>
      <c r="AZ1812" s="121"/>
      <c r="BA1812" s="121"/>
      <c r="BB1812" s="121"/>
      <c r="BC1812" s="121"/>
      <c r="BD1812" s="121"/>
      <c r="BE1812" s="121"/>
    </row>
    <row r="1813" spans="1:57" s="122" customFormat="1" ht="15">
      <c r="A1813" s="202" t="str">
        <f>IF(Table1[[#This Row],[LIBRARY ID]]="","",CONCATENATE('Sample information'!B$16," #1"," ",Table1[[#This Row],[DATE SAMPLE DELIVERY]]))</f>
        <v/>
      </c>
      <c r="B1813" s="202" t="str">
        <f>IF(Table1[[#This Row],[LIBRARY ID]]="","",CONCATENATE('Sample information'!B$16,"-",Table1[[#This Row],[LIBRARY ID]]))</f>
        <v/>
      </c>
      <c r="C1813" s="194"/>
      <c r="D1813" s="194"/>
      <c r="E1813" s="194"/>
      <c r="F1813" s="204" t="s">
        <v>547</v>
      </c>
      <c r="G1813" s="194"/>
      <c r="H1813" s="194"/>
      <c r="I1813" s="194"/>
      <c r="J1813" s="194"/>
      <c r="K1813" s="194"/>
      <c r="L1813" s="202" t="str">
        <f>IF(Table1[[#This Row],[INDEX CATEGORY]]="",CONCATENATE("Custom (",Table1[[#This Row],[CUSTOM INDEX]],")"),IF(Table1[[#This Row],[INDEX CATEGORY]]="No index","Custom (None)",INDEX(Index!$C$3:$X$230,MATCH(Table1[[#This Row],[INDEX NUMBER]],Index!$B$3:$B$230,0),MATCH(Table1[[#This Row],[INDEX CATEGORY]],Index!$C$2:$X$2,0))))</f>
        <v>Custom ()</v>
      </c>
      <c r="M1813" s="205"/>
      <c r="N1813" s="206" t="s">
        <v>5</v>
      </c>
      <c r="O1813" s="205" t="s">
        <v>101</v>
      </c>
      <c r="P1813" s="210" t="str">
        <f>IF(Table1[[#This Row],[LIBRARY ID]]="","",Table1[[#This Row],[VOLUME]])</f>
        <v/>
      </c>
      <c r="Q1813" s="210" t="str">
        <f>IF(Table1[[#This Row],[LIBRARY ID]]="","",Table1[[#This Row],[CONCENTRATION]]*Table1[[#This Row],[VOLUME]])</f>
        <v/>
      </c>
      <c r="R1813" s="196" t="s">
        <v>987</v>
      </c>
      <c r="S1813" s="207" t="str">
        <f>IF(Table1[[#This Row],[LIBRARY ID]]="","",CONCATENATE('Sample information'!$B$16,"_",Table1[[#This Row],[PLATE]],"_org_",Table1[[#This Row],[DATE SAMPLE DELIVERY]]))</f>
        <v/>
      </c>
      <c r="T1813" s="121" t="str">
        <f>IF(Table1[[#This Row],[DATE SAMPLE DELIVERY]]="","",(CONCATENATE(20,LEFT(Table1[[#This Row],[DATE SAMPLE DELIVERY]],2),"-",(MID(Table1[[#This Row],[DATE SAMPLE DELIVERY]],3,2)),"-",(RIGHT(Table1[[#This Row],[DATE SAMPLE DELIVERY]],2)))))</f>
        <v/>
      </c>
      <c r="U1813" s="122" t="str">
        <f>IF(Table1[[#This Row],[LIBRARY ID]]="","",IF('Sample information'!$B$22="","RML",'Sample information'!$B$22))</f>
        <v/>
      </c>
      <c r="V1813" s="121" t="s">
        <v>280</v>
      </c>
      <c r="W1813" s="195"/>
      <c r="X1813" s="195"/>
      <c r="Y1813" s="197"/>
      <c r="Z1813" s="197"/>
      <c r="AA1813" s="198"/>
      <c r="AB1813" s="197"/>
      <c r="AC1813" s="199"/>
      <c r="AD1813" s="200"/>
      <c r="AE1813" s="201"/>
      <c r="AF1813" s="195"/>
      <c r="AG1813" s="121"/>
      <c r="AH1813" s="121"/>
      <c r="AI1813" s="121"/>
      <c r="AJ1813" s="121"/>
      <c r="AK1813" s="121"/>
      <c r="AL1813" s="121"/>
      <c r="AM1813" s="121"/>
      <c r="AN1813" s="121"/>
      <c r="AO1813" s="121"/>
      <c r="AP1813" s="121"/>
      <c r="AQ1813" s="121"/>
      <c r="AR1813" s="121"/>
      <c r="AS1813" s="121"/>
      <c r="AT1813" s="121"/>
      <c r="AU1813" s="121"/>
      <c r="AV1813" s="121"/>
      <c r="AW1813" s="121"/>
      <c r="AX1813" s="121"/>
      <c r="AY1813" s="121"/>
      <c r="AZ1813" s="121"/>
      <c r="BA1813" s="121"/>
      <c r="BB1813" s="121"/>
      <c r="BC1813" s="121"/>
      <c r="BD1813" s="121"/>
      <c r="BE1813" s="121"/>
    </row>
    <row r="1814" spans="1:57" s="122" customFormat="1" ht="15">
      <c r="A1814" s="202" t="str">
        <f>IF(Table1[[#This Row],[LIBRARY ID]]="","",CONCATENATE('Sample information'!B$16," #1"," ",Table1[[#This Row],[DATE SAMPLE DELIVERY]]))</f>
        <v/>
      </c>
      <c r="B1814" s="202" t="str">
        <f>IF(Table1[[#This Row],[LIBRARY ID]]="","",CONCATENATE('Sample information'!B$16,"-",Table1[[#This Row],[LIBRARY ID]]))</f>
        <v/>
      </c>
      <c r="C1814" s="194"/>
      <c r="D1814" s="194"/>
      <c r="E1814" s="194"/>
      <c r="F1814" s="204" t="s">
        <v>547</v>
      </c>
      <c r="G1814" s="194"/>
      <c r="H1814" s="194"/>
      <c r="I1814" s="194"/>
      <c r="J1814" s="194"/>
      <c r="K1814" s="194"/>
      <c r="L1814" s="202" t="str">
        <f>IF(Table1[[#This Row],[INDEX CATEGORY]]="",CONCATENATE("Custom (",Table1[[#This Row],[CUSTOM INDEX]],")"),IF(Table1[[#This Row],[INDEX CATEGORY]]="No index","Custom (None)",INDEX(Index!$C$3:$X$230,MATCH(Table1[[#This Row],[INDEX NUMBER]],Index!$B$3:$B$230,0),MATCH(Table1[[#This Row],[INDEX CATEGORY]],Index!$C$2:$X$2,0))))</f>
        <v>Custom ()</v>
      </c>
      <c r="M1814" s="205"/>
      <c r="N1814" s="206" t="s">
        <v>5</v>
      </c>
      <c r="O1814" s="205" t="s">
        <v>102</v>
      </c>
      <c r="P1814" s="210" t="str">
        <f>IF(Table1[[#This Row],[LIBRARY ID]]="","",Table1[[#This Row],[VOLUME]])</f>
        <v/>
      </c>
      <c r="Q1814" s="210" t="str">
        <f>IF(Table1[[#This Row],[LIBRARY ID]]="","",Table1[[#This Row],[CONCENTRATION]]*Table1[[#This Row],[VOLUME]])</f>
        <v/>
      </c>
      <c r="R1814" s="196" t="s">
        <v>987</v>
      </c>
      <c r="S1814" s="207" t="str">
        <f>IF(Table1[[#This Row],[LIBRARY ID]]="","",CONCATENATE('Sample information'!$B$16,"_",Table1[[#This Row],[PLATE]],"_org_",Table1[[#This Row],[DATE SAMPLE DELIVERY]]))</f>
        <v/>
      </c>
      <c r="T1814" s="121" t="str">
        <f>IF(Table1[[#This Row],[DATE SAMPLE DELIVERY]]="","",(CONCATENATE(20,LEFT(Table1[[#This Row],[DATE SAMPLE DELIVERY]],2),"-",(MID(Table1[[#This Row],[DATE SAMPLE DELIVERY]],3,2)),"-",(RIGHT(Table1[[#This Row],[DATE SAMPLE DELIVERY]],2)))))</f>
        <v/>
      </c>
      <c r="U1814" s="122" t="str">
        <f>IF(Table1[[#This Row],[LIBRARY ID]]="","",IF('Sample information'!$B$22="","RML",'Sample information'!$B$22))</f>
        <v/>
      </c>
      <c r="V1814" s="121" t="s">
        <v>280</v>
      </c>
      <c r="W1814" s="195"/>
      <c r="X1814" s="195"/>
      <c r="Y1814" s="197"/>
      <c r="Z1814" s="197"/>
      <c r="AA1814" s="198"/>
      <c r="AB1814" s="197"/>
      <c r="AC1814" s="199"/>
      <c r="AD1814" s="200"/>
      <c r="AE1814" s="201"/>
      <c r="AF1814" s="195"/>
      <c r="AG1814" s="121"/>
      <c r="AH1814" s="121"/>
      <c r="AI1814" s="121"/>
      <c r="AJ1814" s="121"/>
      <c r="AK1814" s="121"/>
      <c r="AL1814" s="121"/>
      <c r="AM1814" s="121"/>
      <c r="AN1814" s="121"/>
      <c r="AO1814" s="121"/>
      <c r="AP1814" s="121"/>
      <c r="AQ1814" s="121"/>
      <c r="AR1814" s="121"/>
      <c r="AS1814" s="121"/>
      <c r="AT1814" s="121"/>
      <c r="AU1814" s="121"/>
      <c r="AV1814" s="121"/>
      <c r="AW1814" s="121"/>
      <c r="AX1814" s="121"/>
      <c r="AY1814" s="121"/>
      <c r="AZ1814" s="121"/>
      <c r="BA1814" s="121"/>
      <c r="BB1814" s="121"/>
      <c r="BC1814" s="121"/>
      <c r="BD1814" s="121"/>
      <c r="BE1814" s="121"/>
    </row>
    <row r="1815" spans="1:57" s="122" customFormat="1" ht="15">
      <c r="A1815" s="202" t="str">
        <f>IF(Table1[[#This Row],[LIBRARY ID]]="","",CONCATENATE('Sample information'!B$16," #1"," ",Table1[[#This Row],[DATE SAMPLE DELIVERY]]))</f>
        <v/>
      </c>
      <c r="B1815" s="202" t="str">
        <f>IF(Table1[[#This Row],[LIBRARY ID]]="","",CONCATENATE('Sample information'!B$16,"-",Table1[[#This Row],[LIBRARY ID]]))</f>
        <v/>
      </c>
      <c r="C1815" s="194"/>
      <c r="D1815" s="194"/>
      <c r="E1815" s="194"/>
      <c r="F1815" s="204" t="s">
        <v>547</v>
      </c>
      <c r="G1815" s="194"/>
      <c r="H1815" s="194"/>
      <c r="I1815" s="194"/>
      <c r="J1815" s="194"/>
      <c r="K1815" s="194"/>
      <c r="L1815" s="202" t="str">
        <f>IF(Table1[[#This Row],[INDEX CATEGORY]]="",CONCATENATE("Custom (",Table1[[#This Row],[CUSTOM INDEX]],")"),IF(Table1[[#This Row],[INDEX CATEGORY]]="No index","Custom (None)",INDEX(Index!$C$3:$X$230,MATCH(Table1[[#This Row],[INDEX NUMBER]],Index!$B$3:$B$230,0),MATCH(Table1[[#This Row],[INDEX CATEGORY]],Index!$C$2:$X$2,0))))</f>
        <v>Custom ()</v>
      </c>
      <c r="M1815" s="205"/>
      <c r="N1815" s="206" t="s">
        <v>5</v>
      </c>
      <c r="O1815" s="205" t="s">
        <v>103</v>
      </c>
      <c r="P1815" s="210" t="str">
        <f>IF(Table1[[#This Row],[LIBRARY ID]]="","",Table1[[#This Row],[VOLUME]])</f>
        <v/>
      </c>
      <c r="Q1815" s="210" t="str">
        <f>IF(Table1[[#This Row],[LIBRARY ID]]="","",Table1[[#This Row],[CONCENTRATION]]*Table1[[#This Row],[VOLUME]])</f>
        <v/>
      </c>
      <c r="R1815" s="196" t="s">
        <v>987</v>
      </c>
      <c r="S1815" s="207" t="str">
        <f>IF(Table1[[#This Row],[LIBRARY ID]]="","",CONCATENATE('Sample information'!$B$16,"_",Table1[[#This Row],[PLATE]],"_org_",Table1[[#This Row],[DATE SAMPLE DELIVERY]]))</f>
        <v/>
      </c>
      <c r="T1815" s="121" t="str">
        <f>IF(Table1[[#This Row],[DATE SAMPLE DELIVERY]]="","",(CONCATENATE(20,LEFT(Table1[[#This Row],[DATE SAMPLE DELIVERY]],2),"-",(MID(Table1[[#This Row],[DATE SAMPLE DELIVERY]],3,2)),"-",(RIGHT(Table1[[#This Row],[DATE SAMPLE DELIVERY]],2)))))</f>
        <v/>
      </c>
      <c r="U1815" s="122" t="str">
        <f>IF(Table1[[#This Row],[LIBRARY ID]]="","",IF('Sample information'!$B$22="","RML",'Sample information'!$B$22))</f>
        <v/>
      </c>
      <c r="V1815" s="121" t="s">
        <v>280</v>
      </c>
      <c r="W1815" s="195"/>
      <c r="X1815" s="195"/>
      <c r="Y1815" s="197"/>
      <c r="Z1815" s="197"/>
      <c r="AA1815" s="198"/>
      <c r="AB1815" s="197"/>
      <c r="AC1815" s="199"/>
      <c r="AD1815" s="200"/>
      <c r="AE1815" s="201"/>
      <c r="AF1815" s="195"/>
      <c r="AG1815" s="121"/>
      <c r="AH1815" s="121"/>
      <c r="AI1815" s="121"/>
      <c r="AJ1815" s="121"/>
      <c r="AK1815" s="121"/>
      <c r="AL1815" s="121"/>
      <c r="AM1815" s="121"/>
      <c r="AN1815" s="121"/>
      <c r="AO1815" s="121"/>
      <c r="AP1815" s="121"/>
      <c r="AQ1815" s="121"/>
      <c r="AR1815" s="121"/>
      <c r="AS1815" s="121"/>
      <c r="AT1815" s="121"/>
      <c r="AU1815" s="121"/>
      <c r="AV1815" s="121"/>
      <c r="AW1815" s="121"/>
      <c r="AX1815" s="121"/>
      <c r="AY1815" s="121"/>
      <c r="AZ1815" s="121"/>
      <c r="BA1815" s="121"/>
      <c r="BB1815" s="121"/>
      <c r="BC1815" s="121"/>
      <c r="BD1815" s="121"/>
      <c r="BE1815" s="121"/>
    </row>
    <row r="1816" spans="1:57" s="122" customFormat="1" ht="15">
      <c r="A1816" s="202" t="str">
        <f>IF(Table1[[#This Row],[LIBRARY ID]]="","",CONCATENATE('Sample information'!B$16," #1"," ",Table1[[#This Row],[DATE SAMPLE DELIVERY]]))</f>
        <v/>
      </c>
      <c r="B1816" s="202" t="str">
        <f>IF(Table1[[#This Row],[LIBRARY ID]]="","",CONCATENATE('Sample information'!B$16,"-",Table1[[#This Row],[LIBRARY ID]]))</f>
        <v/>
      </c>
      <c r="C1816" s="194"/>
      <c r="D1816" s="194"/>
      <c r="E1816" s="194"/>
      <c r="F1816" s="204" t="s">
        <v>547</v>
      </c>
      <c r="G1816" s="194"/>
      <c r="H1816" s="194"/>
      <c r="I1816" s="194"/>
      <c r="J1816" s="194"/>
      <c r="K1816" s="194"/>
      <c r="L1816" s="202" t="str">
        <f>IF(Table1[[#This Row],[INDEX CATEGORY]]="",CONCATENATE("Custom (",Table1[[#This Row],[CUSTOM INDEX]],")"),IF(Table1[[#This Row],[INDEX CATEGORY]]="No index","Custom (None)",INDEX(Index!$C$3:$X$230,MATCH(Table1[[#This Row],[INDEX NUMBER]],Index!$B$3:$B$230,0),MATCH(Table1[[#This Row],[INDEX CATEGORY]],Index!$C$2:$X$2,0))))</f>
        <v>Custom ()</v>
      </c>
      <c r="M1816" s="205"/>
      <c r="N1816" s="206" t="s">
        <v>5</v>
      </c>
      <c r="O1816" s="205" t="s">
        <v>104</v>
      </c>
      <c r="P1816" s="210" t="str">
        <f>IF(Table1[[#This Row],[LIBRARY ID]]="","",Table1[[#This Row],[VOLUME]])</f>
        <v/>
      </c>
      <c r="Q1816" s="210" t="str">
        <f>IF(Table1[[#This Row],[LIBRARY ID]]="","",Table1[[#This Row],[CONCENTRATION]]*Table1[[#This Row],[VOLUME]])</f>
        <v/>
      </c>
      <c r="R1816" s="196" t="s">
        <v>987</v>
      </c>
      <c r="S1816" s="207" t="str">
        <f>IF(Table1[[#This Row],[LIBRARY ID]]="","",CONCATENATE('Sample information'!$B$16,"_",Table1[[#This Row],[PLATE]],"_org_",Table1[[#This Row],[DATE SAMPLE DELIVERY]]))</f>
        <v/>
      </c>
      <c r="T1816" s="121" t="str">
        <f>IF(Table1[[#This Row],[DATE SAMPLE DELIVERY]]="","",(CONCATENATE(20,LEFT(Table1[[#This Row],[DATE SAMPLE DELIVERY]],2),"-",(MID(Table1[[#This Row],[DATE SAMPLE DELIVERY]],3,2)),"-",(RIGHT(Table1[[#This Row],[DATE SAMPLE DELIVERY]],2)))))</f>
        <v/>
      </c>
      <c r="U1816" s="122" t="str">
        <f>IF(Table1[[#This Row],[LIBRARY ID]]="","",IF('Sample information'!$B$22="","RML",'Sample information'!$B$22))</f>
        <v/>
      </c>
      <c r="V1816" s="121" t="s">
        <v>280</v>
      </c>
      <c r="W1816" s="195"/>
      <c r="X1816" s="195"/>
      <c r="Y1816" s="197"/>
      <c r="Z1816" s="197"/>
      <c r="AA1816" s="198"/>
      <c r="AB1816" s="197"/>
      <c r="AC1816" s="199"/>
      <c r="AD1816" s="200"/>
      <c r="AE1816" s="201"/>
      <c r="AF1816" s="195"/>
      <c r="AG1816" s="121"/>
      <c r="AH1816" s="121"/>
      <c r="AI1816" s="121"/>
      <c r="AJ1816" s="121"/>
      <c r="AK1816" s="121"/>
      <c r="AL1816" s="121"/>
      <c r="AM1816" s="121"/>
      <c r="AN1816" s="121"/>
      <c r="AO1816" s="121"/>
      <c r="AP1816" s="121"/>
      <c r="AQ1816" s="121"/>
      <c r="AR1816" s="121"/>
      <c r="AS1816" s="121"/>
      <c r="AT1816" s="121"/>
      <c r="AU1816" s="121"/>
      <c r="AV1816" s="121"/>
      <c r="AW1816" s="121"/>
      <c r="AX1816" s="121"/>
      <c r="AY1816" s="121"/>
      <c r="AZ1816" s="121"/>
      <c r="BA1816" s="121"/>
      <c r="BB1816" s="121"/>
      <c r="BC1816" s="121"/>
      <c r="BD1816" s="121"/>
      <c r="BE1816" s="121"/>
    </row>
    <row r="1817" spans="1:57" s="122" customFormat="1" ht="15">
      <c r="A1817" s="202" t="str">
        <f>IF(Table1[[#This Row],[LIBRARY ID]]="","",CONCATENATE('Sample information'!B$16," #1"," ",Table1[[#This Row],[DATE SAMPLE DELIVERY]]))</f>
        <v/>
      </c>
      <c r="B1817" s="202" t="str">
        <f>IF(Table1[[#This Row],[LIBRARY ID]]="","",CONCATENATE('Sample information'!B$16,"-",Table1[[#This Row],[LIBRARY ID]]))</f>
        <v/>
      </c>
      <c r="C1817" s="194"/>
      <c r="D1817" s="194"/>
      <c r="E1817" s="194"/>
      <c r="F1817" s="204" t="s">
        <v>547</v>
      </c>
      <c r="G1817" s="194"/>
      <c r="H1817" s="194"/>
      <c r="I1817" s="194"/>
      <c r="J1817" s="194"/>
      <c r="K1817" s="194"/>
      <c r="L1817" s="202" t="str">
        <f>IF(Table1[[#This Row],[INDEX CATEGORY]]="",CONCATENATE("Custom (",Table1[[#This Row],[CUSTOM INDEX]],")"),IF(Table1[[#This Row],[INDEX CATEGORY]]="No index","Custom (None)",INDEX(Index!$C$3:$X$230,MATCH(Table1[[#This Row],[INDEX NUMBER]],Index!$B$3:$B$230,0),MATCH(Table1[[#This Row],[INDEX CATEGORY]],Index!$C$2:$X$2,0))))</f>
        <v>Custom ()</v>
      </c>
      <c r="M1817" s="205"/>
      <c r="N1817" s="206" t="s">
        <v>5</v>
      </c>
      <c r="O1817" s="205" t="s">
        <v>105</v>
      </c>
      <c r="P1817" s="210" t="str">
        <f>IF(Table1[[#This Row],[LIBRARY ID]]="","",Table1[[#This Row],[VOLUME]])</f>
        <v/>
      </c>
      <c r="Q1817" s="210" t="str">
        <f>IF(Table1[[#This Row],[LIBRARY ID]]="","",Table1[[#This Row],[CONCENTRATION]]*Table1[[#This Row],[VOLUME]])</f>
        <v/>
      </c>
      <c r="R1817" s="196" t="s">
        <v>987</v>
      </c>
      <c r="S1817" s="207" t="str">
        <f>IF(Table1[[#This Row],[LIBRARY ID]]="","",CONCATENATE('Sample information'!$B$16,"_",Table1[[#This Row],[PLATE]],"_org_",Table1[[#This Row],[DATE SAMPLE DELIVERY]]))</f>
        <v/>
      </c>
      <c r="T1817" s="121" t="str">
        <f>IF(Table1[[#This Row],[DATE SAMPLE DELIVERY]]="","",(CONCATENATE(20,LEFT(Table1[[#This Row],[DATE SAMPLE DELIVERY]],2),"-",(MID(Table1[[#This Row],[DATE SAMPLE DELIVERY]],3,2)),"-",(RIGHT(Table1[[#This Row],[DATE SAMPLE DELIVERY]],2)))))</f>
        <v/>
      </c>
      <c r="U1817" s="122" t="str">
        <f>IF(Table1[[#This Row],[LIBRARY ID]]="","",IF('Sample information'!$B$22="","RML",'Sample information'!$B$22))</f>
        <v/>
      </c>
      <c r="V1817" s="121" t="s">
        <v>280</v>
      </c>
      <c r="W1817" s="195"/>
      <c r="X1817" s="195"/>
      <c r="Y1817" s="197"/>
      <c r="Z1817" s="197"/>
      <c r="AA1817" s="198"/>
      <c r="AB1817" s="197"/>
      <c r="AC1817" s="199"/>
      <c r="AD1817" s="200"/>
      <c r="AE1817" s="201"/>
      <c r="AF1817" s="195"/>
      <c r="AG1817" s="121"/>
      <c r="AH1817" s="121"/>
      <c r="AI1817" s="121"/>
      <c r="AJ1817" s="121"/>
      <c r="AK1817" s="121"/>
      <c r="AL1817" s="121"/>
      <c r="AM1817" s="121"/>
      <c r="AN1817" s="121"/>
      <c r="AO1817" s="121"/>
      <c r="AP1817" s="121"/>
      <c r="AQ1817" s="121"/>
      <c r="AR1817" s="121"/>
      <c r="AS1817" s="121"/>
      <c r="AT1817" s="121"/>
      <c r="AU1817" s="121"/>
      <c r="AV1817" s="121"/>
      <c r="AW1817" s="121"/>
      <c r="AX1817" s="121"/>
      <c r="AY1817" s="121"/>
      <c r="AZ1817" s="121"/>
      <c r="BA1817" s="121"/>
      <c r="BB1817" s="121"/>
      <c r="BC1817" s="121"/>
      <c r="BD1817" s="121"/>
      <c r="BE1817" s="121"/>
    </row>
    <row r="1818" spans="1:57" s="122" customFormat="1" ht="15">
      <c r="A1818" s="202" t="str">
        <f>IF(Table1[[#This Row],[LIBRARY ID]]="","",CONCATENATE('Sample information'!B$16," #1"," ",Table1[[#This Row],[DATE SAMPLE DELIVERY]]))</f>
        <v/>
      </c>
      <c r="B1818" s="202" t="str">
        <f>IF(Table1[[#This Row],[LIBRARY ID]]="","",CONCATENATE('Sample information'!B$16,"-",Table1[[#This Row],[LIBRARY ID]]))</f>
        <v/>
      </c>
      <c r="C1818" s="194"/>
      <c r="D1818" s="194"/>
      <c r="E1818" s="194"/>
      <c r="F1818" s="204" t="s">
        <v>547</v>
      </c>
      <c r="G1818" s="194"/>
      <c r="H1818" s="194"/>
      <c r="I1818" s="194"/>
      <c r="J1818" s="194"/>
      <c r="K1818" s="194"/>
      <c r="L1818" s="202" t="str">
        <f>IF(Table1[[#This Row],[INDEX CATEGORY]]="",CONCATENATE("Custom (",Table1[[#This Row],[CUSTOM INDEX]],")"),IF(Table1[[#This Row],[INDEX CATEGORY]]="No index","Custom (None)",INDEX(Index!$C$3:$X$230,MATCH(Table1[[#This Row],[INDEX NUMBER]],Index!$B$3:$B$230,0),MATCH(Table1[[#This Row],[INDEX CATEGORY]],Index!$C$2:$X$2,0))))</f>
        <v>Custom ()</v>
      </c>
      <c r="M1818" s="205"/>
      <c r="N1818" s="206" t="s">
        <v>5</v>
      </c>
      <c r="O1818" s="205" t="s">
        <v>106</v>
      </c>
      <c r="P1818" s="210" t="str">
        <f>IF(Table1[[#This Row],[LIBRARY ID]]="","",Table1[[#This Row],[VOLUME]])</f>
        <v/>
      </c>
      <c r="Q1818" s="210" t="str">
        <f>IF(Table1[[#This Row],[LIBRARY ID]]="","",Table1[[#This Row],[CONCENTRATION]]*Table1[[#This Row],[VOLUME]])</f>
        <v/>
      </c>
      <c r="R1818" s="196" t="s">
        <v>987</v>
      </c>
      <c r="S1818" s="207" t="str">
        <f>IF(Table1[[#This Row],[LIBRARY ID]]="","",CONCATENATE('Sample information'!$B$16,"_",Table1[[#This Row],[PLATE]],"_org_",Table1[[#This Row],[DATE SAMPLE DELIVERY]]))</f>
        <v/>
      </c>
      <c r="T1818" s="121" t="str">
        <f>IF(Table1[[#This Row],[DATE SAMPLE DELIVERY]]="","",(CONCATENATE(20,LEFT(Table1[[#This Row],[DATE SAMPLE DELIVERY]],2),"-",(MID(Table1[[#This Row],[DATE SAMPLE DELIVERY]],3,2)),"-",(RIGHT(Table1[[#This Row],[DATE SAMPLE DELIVERY]],2)))))</f>
        <v/>
      </c>
      <c r="U1818" s="122" t="str">
        <f>IF(Table1[[#This Row],[LIBRARY ID]]="","",IF('Sample information'!$B$22="","RML",'Sample information'!$B$22))</f>
        <v/>
      </c>
      <c r="V1818" s="121" t="s">
        <v>280</v>
      </c>
      <c r="W1818" s="195"/>
      <c r="X1818" s="195"/>
      <c r="Y1818" s="197"/>
      <c r="Z1818" s="197"/>
      <c r="AA1818" s="198"/>
      <c r="AB1818" s="197"/>
      <c r="AC1818" s="199"/>
      <c r="AD1818" s="200"/>
      <c r="AE1818" s="201"/>
      <c r="AF1818" s="195"/>
      <c r="AG1818" s="121"/>
      <c r="AH1818" s="121"/>
      <c r="AI1818" s="121"/>
      <c r="AJ1818" s="121"/>
      <c r="AK1818" s="121"/>
      <c r="AL1818" s="121"/>
      <c r="AM1818" s="121"/>
      <c r="AN1818" s="121"/>
      <c r="AO1818" s="121"/>
      <c r="AP1818" s="121"/>
      <c r="AQ1818" s="121"/>
      <c r="AR1818" s="121"/>
      <c r="AS1818" s="121"/>
      <c r="AT1818" s="121"/>
      <c r="AU1818" s="121"/>
      <c r="AV1818" s="121"/>
      <c r="AW1818" s="121"/>
      <c r="AX1818" s="121"/>
      <c r="AY1818" s="121"/>
      <c r="AZ1818" s="121"/>
      <c r="BA1818" s="121"/>
      <c r="BB1818" s="121"/>
      <c r="BC1818" s="121"/>
      <c r="BD1818" s="121"/>
      <c r="BE1818" s="121"/>
    </row>
    <row r="1819" spans="1:57" s="122" customFormat="1" ht="15">
      <c r="A1819" s="202" t="str">
        <f>IF(Table1[[#This Row],[LIBRARY ID]]="","",CONCATENATE('Sample information'!B$16," #1"," ",Table1[[#This Row],[DATE SAMPLE DELIVERY]]))</f>
        <v/>
      </c>
      <c r="B1819" s="202" t="str">
        <f>IF(Table1[[#This Row],[LIBRARY ID]]="","",CONCATENATE('Sample information'!B$16,"-",Table1[[#This Row],[LIBRARY ID]]))</f>
        <v/>
      </c>
      <c r="C1819" s="194"/>
      <c r="D1819" s="194"/>
      <c r="E1819" s="194"/>
      <c r="F1819" s="204" t="s">
        <v>547</v>
      </c>
      <c r="G1819" s="194"/>
      <c r="H1819" s="194"/>
      <c r="I1819" s="194"/>
      <c r="J1819" s="194"/>
      <c r="K1819" s="194"/>
      <c r="L1819" s="202" t="str">
        <f>IF(Table1[[#This Row],[INDEX CATEGORY]]="",CONCATENATE("Custom (",Table1[[#This Row],[CUSTOM INDEX]],")"),IF(Table1[[#This Row],[INDEX CATEGORY]]="No index","Custom (None)",INDEX(Index!$C$3:$X$230,MATCH(Table1[[#This Row],[INDEX NUMBER]],Index!$B$3:$B$230,0),MATCH(Table1[[#This Row],[INDEX CATEGORY]],Index!$C$2:$X$2,0))))</f>
        <v>Custom ()</v>
      </c>
      <c r="M1819" s="205"/>
      <c r="N1819" s="206" t="s">
        <v>5</v>
      </c>
      <c r="O1819" s="205" t="s">
        <v>107</v>
      </c>
      <c r="P1819" s="210" t="str">
        <f>IF(Table1[[#This Row],[LIBRARY ID]]="","",Table1[[#This Row],[VOLUME]])</f>
        <v/>
      </c>
      <c r="Q1819" s="210" t="str">
        <f>IF(Table1[[#This Row],[LIBRARY ID]]="","",Table1[[#This Row],[CONCENTRATION]]*Table1[[#This Row],[VOLUME]])</f>
        <v/>
      </c>
      <c r="R1819" s="196" t="s">
        <v>987</v>
      </c>
      <c r="S1819" s="207" t="str">
        <f>IF(Table1[[#This Row],[LIBRARY ID]]="","",CONCATENATE('Sample information'!$B$16,"_",Table1[[#This Row],[PLATE]],"_org_",Table1[[#This Row],[DATE SAMPLE DELIVERY]]))</f>
        <v/>
      </c>
      <c r="T1819" s="121" t="str">
        <f>IF(Table1[[#This Row],[DATE SAMPLE DELIVERY]]="","",(CONCATENATE(20,LEFT(Table1[[#This Row],[DATE SAMPLE DELIVERY]],2),"-",(MID(Table1[[#This Row],[DATE SAMPLE DELIVERY]],3,2)),"-",(RIGHT(Table1[[#This Row],[DATE SAMPLE DELIVERY]],2)))))</f>
        <v/>
      </c>
      <c r="U1819" s="122" t="str">
        <f>IF(Table1[[#This Row],[LIBRARY ID]]="","",IF('Sample information'!$B$22="","RML",'Sample information'!$B$22))</f>
        <v/>
      </c>
      <c r="V1819" s="121" t="s">
        <v>280</v>
      </c>
      <c r="W1819" s="195"/>
      <c r="X1819" s="195"/>
      <c r="Y1819" s="197"/>
      <c r="Z1819" s="197"/>
      <c r="AA1819" s="198"/>
      <c r="AB1819" s="197"/>
      <c r="AC1819" s="199"/>
      <c r="AD1819" s="200"/>
      <c r="AE1819" s="201"/>
      <c r="AF1819" s="195"/>
      <c r="AG1819" s="121"/>
      <c r="AH1819" s="121"/>
      <c r="AI1819" s="121"/>
      <c r="AJ1819" s="121"/>
      <c r="AK1819" s="121"/>
      <c r="AL1819" s="121"/>
      <c r="AM1819" s="121"/>
      <c r="AN1819" s="121"/>
      <c r="AO1819" s="121"/>
      <c r="AP1819" s="121"/>
      <c r="AQ1819" s="121"/>
      <c r="AR1819" s="121"/>
      <c r="AS1819" s="121"/>
      <c r="AT1819" s="121"/>
      <c r="AU1819" s="121"/>
      <c r="AV1819" s="121"/>
      <c r="AW1819" s="121"/>
      <c r="AX1819" s="121"/>
      <c r="AY1819" s="121"/>
      <c r="AZ1819" s="121"/>
      <c r="BA1819" s="121"/>
      <c r="BB1819" s="121"/>
      <c r="BC1819" s="121"/>
      <c r="BD1819" s="121"/>
      <c r="BE1819" s="121"/>
    </row>
    <row r="1820" spans="1:57" s="122" customFormat="1" ht="15">
      <c r="A1820" s="202" t="str">
        <f>IF(Table1[[#This Row],[LIBRARY ID]]="","",CONCATENATE('Sample information'!B$16," #1"," ",Table1[[#This Row],[DATE SAMPLE DELIVERY]]))</f>
        <v/>
      </c>
      <c r="B1820" s="202" t="str">
        <f>IF(Table1[[#This Row],[LIBRARY ID]]="","",CONCATENATE('Sample information'!B$16,"-",Table1[[#This Row],[LIBRARY ID]]))</f>
        <v/>
      </c>
      <c r="C1820" s="194"/>
      <c r="D1820" s="194"/>
      <c r="E1820" s="194"/>
      <c r="F1820" s="204" t="s">
        <v>547</v>
      </c>
      <c r="G1820" s="194"/>
      <c r="H1820" s="194"/>
      <c r="I1820" s="194"/>
      <c r="J1820" s="194"/>
      <c r="K1820" s="194"/>
      <c r="L1820" s="202" t="str">
        <f>IF(Table1[[#This Row],[INDEX CATEGORY]]="",CONCATENATE("Custom (",Table1[[#This Row],[CUSTOM INDEX]],")"),IF(Table1[[#This Row],[INDEX CATEGORY]]="No index","Custom (None)",INDEX(Index!$C$3:$X$230,MATCH(Table1[[#This Row],[INDEX NUMBER]],Index!$B$3:$B$230,0),MATCH(Table1[[#This Row],[INDEX CATEGORY]],Index!$C$2:$X$2,0))))</f>
        <v>Custom ()</v>
      </c>
      <c r="M1820" s="205"/>
      <c r="N1820" s="206" t="s">
        <v>5</v>
      </c>
      <c r="O1820" s="205" t="s">
        <v>108</v>
      </c>
      <c r="P1820" s="210" t="str">
        <f>IF(Table1[[#This Row],[LIBRARY ID]]="","",Table1[[#This Row],[VOLUME]])</f>
        <v/>
      </c>
      <c r="Q1820" s="210" t="str">
        <f>IF(Table1[[#This Row],[LIBRARY ID]]="","",Table1[[#This Row],[CONCENTRATION]]*Table1[[#This Row],[VOLUME]])</f>
        <v/>
      </c>
      <c r="R1820" s="196" t="s">
        <v>987</v>
      </c>
      <c r="S1820" s="207" t="str">
        <f>IF(Table1[[#This Row],[LIBRARY ID]]="","",CONCATENATE('Sample information'!$B$16,"_",Table1[[#This Row],[PLATE]],"_org_",Table1[[#This Row],[DATE SAMPLE DELIVERY]]))</f>
        <v/>
      </c>
      <c r="T1820" s="121" t="str">
        <f>IF(Table1[[#This Row],[DATE SAMPLE DELIVERY]]="","",(CONCATENATE(20,LEFT(Table1[[#This Row],[DATE SAMPLE DELIVERY]],2),"-",(MID(Table1[[#This Row],[DATE SAMPLE DELIVERY]],3,2)),"-",(RIGHT(Table1[[#This Row],[DATE SAMPLE DELIVERY]],2)))))</f>
        <v/>
      </c>
      <c r="U1820" s="122" t="str">
        <f>IF(Table1[[#This Row],[LIBRARY ID]]="","",IF('Sample information'!$B$22="","RML",'Sample information'!$B$22))</f>
        <v/>
      </c>
      <c r="V1820" s="121" t="s">
        <v>280</v>
      </c>
      <c r="W1820" s="195"/>
      <c r="X1820" s="195"/>
      <c r="Y1820" s="197"/>
      <c r="Z1820" s="197"/>
      <c r="AA1820" s="198"/>
      <c r="AB1820" s="197"/>
      <c r="AC1820" s="199"/>
      <c r="AD1820" s="200"/>
      <c r="AE1820" s="201"/>
      <c r="AF1820" s="195"/>
      <c r="AG1820" s="121"/>
      <c r="AH1820" s="121"/>
      <c r="AI1820" s="121"/>
      <c r="AJ1820" s="121"/>
      <c r="AK1820" s="121"/>
      <c r="AL1820" s="121"/>
      <c r="AM1820" s="121"/>
      <c r="AN1820" s="121"/>
      <c r="AO1820" s="121"/>
      <c r="AP1820" s="121"/>
      <c r="AQ1820" s="121"/>
      <c r="AR1820" s="121"/>
      <c r="AS1820" s="121"/>
      <c r="AT1820" s="121"/>
      <c r="AU1820" s="121"/>
      <c r="AV1820" s="121"/>
      <c r="AW1820" s="121"/>
      <c r="AX1820" s="121"/>
      <c r="AY1820" s="121"/>
      <c r="AZ1820" s="121"/>
      <c r="BA1820" s="121"/>
      <c r="BB1820" s="121"/>
      <c r="BC1820" s="121"/>
      <c r="BD1820" s="121"/>
      <c r="BE1820" s="121"/>
    </row>
    <row r="1821" spans="1:57" s="122" customFormat="1" ht="15">
      <c r="A1821" s="202" t="str">
        <f>IF(Table1[[#This Row],[LIBRARY ID]]="","",CONCATENATE('Sample information'!B$16," #1"," ",Table1[[#This Row],[DATE SAMPLE DELIVERY]]))</f>
        <v/>
      </c>
      <c r="B1821" s="202" t="str">
        <f>IF(Table1[[#This Row],[LIBRARY ID]]="","",CONCATENATE('Sample information'!B$16,"-",Table1[[#This Row],[LIBRARY ID]]))</f>
        <v/>
      </c>
      <c r="C1821" s="194"/>
      <c r="D1821" s="194"/>
      <c r="E1821" s="194"/>
      <c r="F1821" s="204" t="s">
        <v>547</v>
      </c>
      <c r="G1821" s="194"/>
      <c r="H1821" s="194"/>
      <c r="I1821" s="194"/>
      <c r="J1821" s="194"/>
      <c r="K1821" s="194"/>
      <c r="L1821" s="202" t="str">
        <f>IF(Table1[[#This Row],[INDEX CATEGORY]]="",CONCATENATE("Custom (",Table1[[#This Row],[CUSTOM INDEX]],")"),IF(Table1[[#This Row],[INDEX CATEGORY]]="No index","Custom (None)",INDEX(Index!$C$3:$X$230,MATCH(Table1[[#This Row],[INDEX NUMBER]],Index!$B$3:$B$230,0),MATCH(Table1[[#This Row],[INDEX CATEGORY]],Index!$C$2:$X$2,0))))</f>
        <v>Custom ()</v>
      </c>
      <c r="M1821" s="205"/>
      <c r="N1821" s="206" t="s">
        <v>5</v>
      </c>
      <c r="O1821" s="205" t="s">
        <v>109</v>
      </c>
      <c r="P1821" s="210" t="str">
        <f>IF(Table1[[#This Row],[LIBRARY ID]]="","",Table1[[#This Row],[VOLUME]])</f>
        <v/>
      </c>
      <c r="Q1821" s="210" t="str">
        <f>IF(Table1[[#This Row],[LIBRARY ID]]="","",Table1[[#This Row],[CONCENTRATION]]*Table1[[#This Row],[VOLUME]])</f>
        <v/>
      </c>
      <c r="R1821" s="196" t="s">
        <v>987</v>
      </c>
      <c r="S1821" s="207" t="str">
        <f>IF(Table1[[#This Row],[LIBRARY ID]]="","",CONCATENATE('Sample information'!$B$16,"_",Table1[[#This Row],[PLATE]],"_org_",Table1[[#This Row],[DATE SAMPLE DELIVERY]]))</f>
        <v/>
      </c>
      <c r="T1821" s="121" t="str">
        <f>IF(Table1[[#This Row],[DATE SAMPLE DELIVERY]]="","",(CONCATENATE(20,LEFT(Table1[[#This Row],[DATE SAMPLE DELIVERY]],2),"-",(MID(Table1[[#This Row],[DATE SAMPLE DELIVERY]],3,2)),"-",(RIGHT(Table1[[#This Row],[DATE SAMPLE DELIVERY]],2)))))</f>
        <v/>
      </c>
      <c r="U1821" s="122" t="str">
        <f>IF(Table1[[#This Row],[LIBRARY ID]]="","",IF('Sample information'!$B$22="","RML",'Sample information'!$B$22))</f>
        <v/>
      </c>
      <c r="V1821" s="121" t="s">
        <v>280</v>
      </c>
      <c r="W1821" s="195"/>
      <c r="X1821" s="195"/>
      <c r="Y1821" s="197"/>
      <c r="Z1821" s="197"/>
      <c r="AA1821" s="198"/>
      <c r="AB1821" s="197"/>
      <c r="AC1821" s="199"/>
      <c r="AD1821" s="200"/>
      <c r="AE1821" s="201"/>
      <c r="AF1821" s="195"/>
      <c r="AG1821" s="121"/>
      <c r="AH1821" s="121"/>
      <c r="AI1821" s="121"/>
      <c r="AJ1821" s="121"/>
      <c r="AK1821" s="121"/>
      <c r="AL1821" s="121"/>
      <c r="AM1821" s="121"/>
      <c r="AN1821" s="121"/>
      <c r="AO1821" s="121"/>
      <c r="AP1821" s="121"/>
      <c r="AQ1821" s="121"/>
      <c r="AR1821" s="121"/>
      <c r="AS1821" s="121"/>
      <c r="AT1821" s="121"/>
      <c r="AU1821" s="121"/>
      <c r="AV1821" s="121"/>
      <c r="AW1821" s="121"/>
      <c r="AX1821" s="121"/>
      <c r="AY1821" s="121"/>
      <c r="AZ1821" s="121"/>
      <c r="BA1821" s="121"/>
      <c r="BB1821" s="121"/>
      <c r="BC1821" s="121"/>
      <c r="BD1821" s="121"/>
      <c r="BE1821" s="121"/>
    </row>
    <row r="1822" spans="1:57" s="122" customFormat="1" ht="15">
      <c r="A1822" s="202" t="str">
        <f>IF(Table1[[#This Row],[LIBRARY ID]]="","",CONCATENATE('Sample information'!B$16," #1"," ",Table1[[#This Row],[DATE SAMPLE DELIVERY]]))</f>
        <v/>
      </c>
      <c r="B1822" s="202" t="str">
        <f>IF(Table1[[#This Row],[LIBRARY ID]]="","",CONCATENATE('Sample information'!B$16,"-",Table1[[#This Row],[LIBRARY ID]]))</f>
        <v/>
      </c>
      <c r="C1822" s="194"/>
      <c r="D1822" s="194"/>
      <c r="E1822" s="194"/>
      <c r="F1822" s="204" t="s">
        <v>547</v>
      </c>
      <c r="G1822" s="194"/>
      <c r="H1822" s="194"/>
      <c r="I1822" s="194"/>
      <c r="J1822" s="194"/>
      <c r="K1822" s="194"/>
      <c r="L1822" s="202" t="str">
        <f>IF(Table1[[#This Row],[INDEX CATEGORY]]="",CONCATENATE("Custom (",Table1[[#This Row],[CUSTOM INDEX]],")"),IF(Table1[[#This Row],[INDEX CATEGORY]]="No index","Custom (None)",INDEX(Index!$C$3:$X$230,MATCH(Table1[[#This Row],[INDEX NUMBER]],Index!$B$3:$B$230,0),MATCH(Table1[[#This Row],[INDEX CATEGORY]],Index!$C$2:$X$2,0))))</f>
        <v>Custom ()</v>
      </c>
      <c r="M1822" s="205"/>
      <c r="N1822" s="206" t="s">
        <v>5</v>
      </c>
      <c r="O1822" s="205" t="s">
        <v>110</v>
      </c>
      <c r="P1822" s="210" t="str">
        <f>IF(Table1[[#This Row],[LIBRARY ID]]="","",Table1[[#This Row],[VOLUME]])</f>
        <v/>
      </c>
      <c r="Q1822" s="210" t="str">
        <f>IF(Table1[[#This Row],[LIBRARY ID]]="","",Table1[[#This Row],[CONCENTRATION]]*Table1[[#This Row],[VOLUME]])</f>
        <v/>
      </c>
      <c r="R1822" s="196" t="s">
        <v>987</v>
      </c>
      <c r="S1822" s="207" t="str">
        <f>IF(Table1[[#This Row],[LIBRARY ID]]="","",CONCATENATE('Sample information'!$B$16,"_",Table1[[#This Row],[PLATE]],"_org_",Table1[[#This Row],[DATE SAMPLE DELIVERY]]))</f>
        <v/>
      </c>
      <c r="T1822" s="121" t="str">
        <f>IF(Table1[[#This Row],[DATE SAMPLE DELIVERY]]="","",(CONCATENATE(20,LEFT(Table1[[#This Row],[DATE SAMPLE DELIVERY]],2),"-",(MID(Table1[[#This Row],[DATE SAMPLE DELIVERY]],3,2)),"-",(RIGHT(Table1[[#This Row],[DATE SAMPLE DELIVERY]],2)))))</f>
        <v/>
      </c>
      <c r="U1822" s="122" t="str">
        <f>IF(Table1[[#This Row],[LIBRARY ID]]="","",IF('Sample information'!$B$22="","RML",'Sample information'!$B$22))</f>
        <v/>
      </c>
      <c r="V1822" s="121" t="s">
        <v>280</v>
      </c>
      <c r="W1822" s="195"/>
      <c r="X1822" s="195"/>
      <c r="Y1822" s="197"/>
      <c r="Z1822" s="197"/>
      <c r="AA1822" s="198"/>
      <c r="AB1822" s="197"/>
      <c r="AC1822" s="199"/>
      <c r="AD1822" s="200"/>
      <c r="AE1822" s="201"/>
      <c r="AF1822" s="195"/>
      <c r="AG1822" s="121"/>
      <c r="AH1822" s="121"/>
      <c r="AI1822" s="121"/>
      <c r="AJ1822" s="121"/>
      <c r="AK1822" s="121"/>
      <c r="AL1822" s="121"/>
      <c r="AM1822" s="121"/>
      <c r="AN1822" s="121"/>
      <c r="AO1822" s="121"/>
      <c r="AP1822" s="121"/>
      <c r="AQ1822" s="121"/>
      <c r="AR1822" s="121"/>
      <c r="AS1822" s="121"/>
      <c r="AT1822" s="121"/>
      <c r="AU1822" s="121"/>
      <c r="AV1822" s="121"/>
      <c r="AW1822" s="121"/>
      <c r="AX1822" s="121"/>
      <c r="AY1822" s="121"/>
      <c r="AZ1822" s="121"/>
      <c r="BA1822" s="121"/>
      <c r="BB1822" s="121"/>
      <c r="BC1822" s="121"/>
      <c r="BD1822" s="121"/>
      <c r="BE1822" s="121"/>
    </row>
    <row r="1823" spans="1:57" s="122" customFormat="1" ht="15">
      <c r="A1823" s="202" t="str">
        <f>IF(Table1[[#This Row],[LIBRARY ID]]="","",CONCATENATE('Sample information'!B$16," #1"," ",Table1[[#This Row],[DATE SAMPLE DELIVERY]]))</f>
        <v/>
      </c>
      <c r="B1823" s="202" t="str">
        <f>IF(Table1[[#This Row],[LIBRARY ID]]="","",CONCATENATE('Sample information'!B$16,"-",Table1[[#This Row],[LIBRARY ID]]))</f>
        <v/>
      </c>
      <c r="C1823" s="194"/>
      <c r="D1823" s="194"/>
      <c r="E1823" s="194"/>
      <c r="F1823" s="204" t="s">
        <v>547</v>
      </c>
      <c r="G1823" s="194"/>
      <c r="H1823" s="194"/>
      <c r="I1823" s="194"/>
      <c r="J1823" s="194"/>
      <c r="K1823" s="194"/>
      <c r="L1823" s="202" t="str">
        <f>IF(Table1[[#This Row],[INDEX CATEGORY]]="",CONCATENATE("Custom (",Table1[[#This Row],[CUSTOM INDEX]],")"),IF(Table1[[#This Row],[INDEX CATEGORY]]="No index","Custom (None)",INDEX(Index!$C$3:$X$230,MATCH(Table1[[#This Row],[INDEX NUMBER]],Index!$B$3:$B$230,0),MATCH(Table1[[#This Row],[INDEX CATEGORY]],Index!$C$2:$X$2,0))))</f>
        <v>Custom ()</v>
      </c>
      <c r="M1823" s="205"/>
      <c r="N1823" s="206" t="s">
        <v>5</v>
      </c>
      <c r="O1823" s="205" t="s">
        <v>111</v>
      </c>
      <c r="P1823" s="210" t="str">
        <f>IF(Table1[[#This Row],[LIBRARY ID]]="","",Table1[[#This Row],[VOLUME]])</f>
        <v/>
      </c>
      <c r="Q1823" s="210" t="str">
        <f>IF(Table1[[#This Row],[LIBRARY ID]]="","",Table1[[#This Row],[CONCENTRATION]]*Table1[[#This Row],[VOLUME]])</f>
        <v/>
      </c>
      <c r="R1823" s="196" t="s">
        <v>987</v>
      </c>
      <c r="S1823" s="207" t="str">
        <f>IF(Table1[[#This Row],[LIBRARY ID]]="","",CONCATENATE('Sample information'!$B$16,"_",Table1[[#This Row],[PLATE]],"_org_",Table1[[#This Row],[DATE SAMPLE DELIVERY]]))</f>
        <v/>
      </c>
      <c r="T1823" s="121" t="str">
        <f>IF(Table1[[#This Row],[DATE SAMPLE DELIVERY]]="","",(CONCATENATE(20,LEFT(Table1[[#This Row],[DATE SAMPLE DELIVERY]],2),"-",(MID(Table1[[#This Row],[DATE SAMPLE DELIVERY]],3,2)),"-",(RIGHT(Table1[[#This Row],[DATE SAMPLE DELIVERY]],2)))))</f>
        <v/>
      </c>
      <c r="U1823" s="122" t="str">
        <f>IF(Table1[[#This Row],[LIBRARY ID]]="","",IF('Sample information'!$B$22="","RML",'Sample information'!$B$22))</f>
        <v/>
      </c>
      <c r="V1823" s="121" t="s">
        <v>280</v>
      </c>
      <c r="W1823" s="195"/>
      <c r="X1823" s="195"/>
      <c r="Y1823" s="197"/>
      <c r="Z1823" s="197"/>
      <c r="AA1823" s="198"/>
      <c r="AB1823" s="197"/>
      <c r="AC1823" s="199"/>
      <c r="AD1823" s="200"/>
      <c r="AE1823" s="201"/>
      <c r="AF1823" s="195"/>
      <c r="AG1823" s="121"/>
      <c r="AH1823" s="121"/>
      <c r="AI1823" s="121"/>
      <c r="AJ1823" s="121"/>
      <c r="AK1823" s="121"/>
      <c r="AL1823" s="121"/>
      <c r="AM1823" s="121"/>
      <c r="AN1823" s="121"/>
      <c r="AO1823" s="121"/>
      <c r="AP1823" s="121"/>
      <c r="AQ1823" s="121"/>
      <c r="AR1823" s="121"/>
      <c r="AS1823" s="121"/>
      <c r="AT1823" s="121"/>
      <c r="AU1823" s="121"/>
      <c r="AV1823" s="121"/>
      <c r="AW1823" s="121"/>
      <c r="AX1823" s="121"/>
      <c r="AY1823" s="121"/>
      <c r="AZ1823" s="121"/>
      <c r="BA1823" s="121"/>
      <c r="BB1823" s="121"/>
      <c r="BC1823" s="121"/>
      <c r="BD1823" s="121"/>
      <c r="BE1823" s="121"/>
    </row>
    <row r="1824" spans="1:57" s="122" customFormat="1" ht="15">
      <c r="A1824" s="202" t="str">
        <f>IF(Table1[[#This Row],[LIBRARY ID]]="","",CONCATENATE('Sample information'!B$16," #1"," ",Table1[[#This Row],[DATE SAMPLE DELIVERY]]))</f>
        <v/>
      </c>
      <c r="B1824" s="202" t="str">
        <f>IF(Table1[[#This Row],[LIBRARY ID]]="","",CONCATENATE('Sample information'!B$16,"-",Table1[[#This Row],[LIBRARY ID]]))</f>
        <v/>
      </c>
      <c r="C1824" s="194"/>
      <c r="D1824" s="194"/>
      <c r="E1824" s="194"/>
      <c r="F1824" s="204" t="s">
        <v>547</v>
      </c>
      <c r="G1824" s="194"/>
      <c r="H1824" s="194"/>
      <c r="I1824" s="194"/>
      <c r="J1824" s="194"/>
      <c r="K1824" s="194"/>
      <c r="L1824" s="202" t="str">
        <f>IF(Table1[[#This Row],[INDEX CATEGORY]]="",CONCATENATE("Custom (",Table1[[#This Row],[CUSTOM INDEX]],")"),IF(Table1[[#This Row],[INDEX CATEGORY]]="No index","Custom (None)",INDEX(Index!$C$3:$X$230,MATCH(Table1[[#This Row],[INDEX NUMBER]],Index!$B$3:$B$230,0),MATCH(Table1[[#This Row],[INDEX CATEGORY]],Index!$C$2:$X$2,0))))</f>
        <v>Custom ()</v>
      </c>
      <c r="M1824" s="205"/>
      <c r="N1824" s="206" t="s">
        <v>5</v>
      </c>
      <c r="O1824" s="205" t="s">
        <v>112</v>
      </c>
      <c r="P1824" s="210" t="str">
        <f>IF(Table1[[#This Row],[LIBRARY ID]]="","",Table1[[#This Row],[VOLUME]])</f>
        <v/>
      </c>
      <c r="Q1824" s="210" t="str">
        <f>IF(Table1[[#This Row],[LIBRARY ID]]="","",Table1[[#This Row],[CONCENTRATION]]*Table1[[#This Row],[VOLUME]])</f>
        <v/>
      </c>
      <c r="R1824" s="196" t="s">
        <v>987</v>
      </c>
      <c r="S1824" s="207" t="str">
        <f>IF(Table1[[#This Row],[LIBRARY ID]]="","",CONCATENATE('Sample information'!$B$16,"_",Table1[[#This Row],[PLATE]],"_org_",Table1[[#This Row],[DATE SAMPLE DELIVERY]]))</f>
        <v/>
      </c>
      <c r="T1824" s="121" t="str">
        <f>IF(Table1[[#This Row],[DATE SAMPLE DELIVERY]]="","",(CONCATENATE(20,LEFT(Table1[[#This Row],[DATE SAMPLE DELIVERY]],2),"-",(MID(Table1[[#This Row],[DATE SAMPLE DELIVERY]],3,2)),"-",(RIGHT(Table1[[#This Row],[DATE SAMPLE DELIVERY]],2)))))</f>
        <v/>
      </c>
      <c r="U1824" s="122" t="str">
        <f>IF(Table1[[#This Row],[LIBRARY ID]]="","",IF('Sample information'!$B$22="","RML",'Sample information'!$B$22))</f>
        <v/>
      </c>
      <c r="V1824" s="121" t="s">
        <v>280</v>
      </c>
      <c r="W1824" s="195"/>
      <c r="X1824" s="195"/>
      <c r="Y1824" s="197"/>
      <c r="Z1824" s="197"/>
      <c r="AA1824" s="198"/>
      <c r="AB1824" s="197"/>
      <c r="AC1824" s="199"/>
      <c r="AD1824" s="200"/>
      <c r="AE1824" s="201"/>
      <c r="AF1824" s="195"/>
      <c r="AG1824" s="121"/>
      <c r="AH1824" s="121"/>
      <c r="AI1824" s="121"/>
      <c r="AJ1824" s="121"/>
      <c r="AK1824" s="121"/>
      <c r="AL1824" s="121"/>
      <c r="AM1824" s="121"/>
      <c r="AN1824" s="121"/>
      <c r="AO1824" s="121"/>
      <c r="AP1824" s="121"/>
      <c r="AQ1824" s="121"/>
      <c r="AR1824" s="121"/>
      <c r="AS1824" s="121"/>
      <c r="AT1824" s="121"/>
      <c r="AU1824" s="121"/>
      <c r="AV1824" s="121"/>
      <c r="AW1824" s="121"/>
      <c r="AX1824" s="121"/>
      <c r="AY1824" s="121"/>
      <c r="AZ1824" s="121"/>
      <c r="BA1824" s="121"/>
      <c r="BB1824" s="121"/>
      <c r="BC1824" s="121"/>
      <c r="BD1824" s="121"/>
      <c r="BE1824" s="121"/>
    </row>
    <row r="1825" spans="1:57" s="122" customFormat="1" ht="15">
      <c r="A1825" s="202" t="str">
        <f>IF(Table1[[#This Row],[LIBRARY ID]]="","",CONCATENATE('Sample information'!B$16," #1"," ",Table1[[#This Row],[DATE SAMPLE DELIVERY]]))</f>
        <v/>
      </c>
      <c r="B1825" s="202" t="str">
        <f>IF(Table1[[#This Row],[LIBRARY ID]]="","",CONCATENATE('Sample information'!B$16,"-",Table1[[#This Row],[LIBRARY ID]]))</f>
        <v/>
      </c>
      <c r="C1825" s="194"/>
      <c r="D1825" s="194"/>
      <c r="E1825" s="194"/>
      <c r="F1825" s="204" t="s">
        <v>547</v>
      </c>
      <c r="G1825" s="194"/>
      <c r="H1825" s="194"/>
      <c r="I1825" s="194"/>
      <c r="J1825" s="194"/>
      <c r="K1825" s="194"/>
      <c r="L1825" s="202" t="str">
        <f>IF(Table1[[#This Row],[INDEX CATEGORY]]="",CONCATENATE("Custom (",Table1[[#This Row],[CUSTOM INDEX]],")"),IF(Table1[[#This Row],[INDEX CATEGORY]]="No index","Custom (None)",INDEX(Index!$C$3:$X$230,MATCH(Table1[[#This Row],[INDEX NUMBER]],Index!$B$3:$B$230,0),MATCH(Table1[[#This Row],[INDEX CATEGORY]],Index!$C$2:$X$2,0))))</f>
        <v>Custom ()</v>
      </c>
      <c r="M1825" s="205"/>
      <c r="N1825" s="206" t="s">
        <v>5</v>
      </c>
      <c r="O1825" s="205" t="s">
        <v>113</v>
      </c>
      <c r="P1825" s="210" t="str">
        <f>IF(Table1[[#This Row],[LIBRARY ID]]="","",Table1[[#This Row],[VOLUME]])</f>
        <v/>
      </c>
      <c r="Q1825" s="210" t="str">
        <f>IF(Table1[[#This Row],[LIBRARY ID]]="","",Table1[[#This Row],[CONCENTRATION]]*Table1[[#This Row],[VOLUME]])</f>
        <v/>
      </c>
      <c r="R1825" s="196" t="s">
        <v>987</v>
      </c>
      <c r="S1825" s="207" t="str">
        <f>IF(Table1[[#This Row],[LIBRARY ID]]="","",CONCATENATE('Sample information'!$B$16,"_",Table1[[#This Row],[PLATE]],"_org_",Table1[[#This Row],[DATE SAMPLE DELIVERY]]))</f>
        <v/>
      </c>
      <c r="T1825" s="121" t="str">
        <f>IF(Table1[[#This Row],[DATE SAMPLE DELIVERY]]="","",(CONCATENATE(20,LEFT(Table1[[#This Row],[DATE SAMPLE DELIVERY]],2),"-",(MID(Table1[[#This Row],[DATE SAMPLE DELIVERY]],3,2)),"-",(RIGHT(Table1[[#This Row],[DATE SAMPLE DELIVERY]],2)))))</f>
        <v/>
      </c>
      <c r="U1825" s="122" t="str">
        <f>IF(Table1[[#This Row],[LIBRARY ID]]="","",IF('Sample information'!$B$22="","RML",'Sample information'!$B$22))</f>
        <v/>
      </c>
      <c r="V1825" s="121" t="s">
        <v>280</v>
      </c>
      <c r="W1825" s="195"/>
      <c r="X1825" s="195"/>
      <c r="Y1825" s="197"/>
      <c r="Z1825" s="197"/>
      <c r="AA1825" s="198"/>
      <c r="AB1825" s="197"/>
      <c r="AC1825" s="199"/>
      <c r="AD1825" s="200"/>
      <c r="AE1825" s="201"/>
      <c r="AF1825" s="195"/>
      <c r="AG1825" s="121"/>
      <c r="AH1825" s="121"/>
      <c r="AI1825" s="121"/>
      <c r="AJ1825" s="121"/>
      <c r="AK1825" s="121"/>
      <c r="AL1825" s="121"/>
      <c r="AM1825" s="121"/>
      <c r="AN1825" s="121"/>
      <c r="AO1825" s="121"/>
      <c r="AP1825" s="121"/>
      <c r="AQ1825" s="121"/>
      <c r="AR1825" s="121"/>
      <c r="AS1825" s="121"/>
      <c r="AT1825" s="121"/>
      <c r="AU1825" s="121"/>
      <c r="AV1825" s="121"/>
      <c r="AW1825" s="121"/>
      <c r="AX1825" s="121"/>
      <c r="AY1825" s="121"/>
      <c r="AZ1825" s="121"/>
      <c r="BA1825" s="121"/>
      <c r="BB1825" s="121"/>
      <c r="BC1825" s="121"/>
      <c r="BD1825" s="121"/>
      <c r="BE1825" s="121"/>
    </row>
    <row r="1826" spans="1:57" s="122" customFormat="1" ht="15">
      <c r="A1826" s="202" t="str">
        <f>IF(Table1[[#This Row],[LIBRARY ID]]="","",CONCATENATE('Sample information'!B$16," #1"," ",Table1[[#This Row],[DATE SAMPLE DELIVERY]]))</f>
        <v/>
      </c>
      <c r="B1826" s="202" t="str">
        <f>IF(Table1[[#This Row],[LIBRARY ID]]="","",CONCATENATE('Sample information'!B$16,"-",Table1[[#This Row],[LIBRARY ID]]))</f>
        <v/>
      </c>
      <c r="C1826" s="194"/>
      <c r="D1826" s="194"/>
      <c r="E1826" s="194"/>
      <c r="F1826" s="204" t="s">
        <v>547</v>
      </c>
      <c r="G1826" s="194"/>
      <c r="H1826" s="194"/>
      <c r="I1826" s="194"/>
      <c r="J1826" s="194"/>
      <c r="K1826" s="194"/>
      <c r="L1826" s="202" t="str">
        <f>IF(Table1[[#This Row],[INDEX CATEGORY]]="",CONCATENATE("Custom (",Table1[[#This Row],[CUSTOM INDEX]],")"),IF(Table1[[#This Row],[INDEX CATEGORY]]="No index","Custom (None)",INDEX(Index!$C$3:$X$230,MATCH(Table1[[#This Row],[INDEX NUMBER]],Index!$B$3:$B$230,0),MATCH(Table1[[#This Row],[INDEX CATEGORY]],Index!$C$2:$X$2,0))))</f>
        <v>Custom ()</v>
      </c>
      <c r="M1826" s="205"/>
      <c r="N1826" s="206" t="s">
        <v>5</v>
      </c>
      <c r="O1826" s="205" t="s">
        <v>114</v>
      </c>
      <c r="P1826" s="210" t="str">
        <f>IF(Table1[[#This Row],[LIBRARY ID]]="","",Table1[[#This Row],[VOLUME]])</f>
        <v/>
      </c>
      <c r="Q1826" s="210" t="str">
        <f>IF(Table1[[#This Row],[LIBRARY ID]]="","",Table1[[#This Row],[CONCENTRATION]]*Table1[[#This Row],[VOLUME]])</f>
        <v/>
      </c>
      <c r="R1826" s="196" t="s">
        <v>987</v>
      </c>
      <c r="S1826" s="207" t="str">
        <f>IF(Table1[[#This Row],[LIBRARY ID]]="","",CONCATENATE('Sample information'!$B$16,"_",Table1[[#This Row],[PLATE]],"_org_",Table1[[#This Row],[DATE SAMPLE DELIVERY]]))</f>
        <v/>
      </c>
      <c r="T1826" s="121" t="str">
        <f>IF(Table1[[#This Row],[DATE SAMPLE DELIVERY]]="","",(CONCATENATE(20,LEFT(Table1[[#This Row],[DATE SAMPLE DELIVERY]],2),"-",(MID(Table1[[#This Row],[DATE SAMPLE DELIVERY]],3,2)),"-",(RIGHT(Table1[[#This Row],[DATE SAMPLE DELIVERY]],2)))))</f>
        <v/>
      </c>
      <c r="U1826" s="122" t="str">
        <f>IF(Table1[[#This Row],[LIBRARY ID]]="","",IF('Sample information'!$B$22="","RML",'Sample information'!$B$22))</f>
        <v/>
      </c>
      <c r="V1826" s="121" t="s">
        <v>280</v>
      </c>
      <c r="W1826" s="195"/>
      <c r="X1826" s="195"/>
      <c r="Y1826" s="197"/>
      <c r="Z1826" s="197"/>
      <c r="AA1826" s="198"/>
      <c r="AB1826" s="197"/>
      <c r="AC1826" s="199"/>
      <c r="AD1826" s="200"/>
      <c r="AE1826" s="201"/>
      <c r="AF1826" s="195"/>
      <c r="AG1826" s="121"/>
      <c r="AH1826" s="121"/>
      <c r="AI1826" s="121"/>
      <c r="AJ1826" s="121"/>
      <c r="AK1826" s="121"/>
      <c r="AL1826" s="121"/>
      <c r="AM1826" s="121"/>
      <c r="AN1826" s="121"/>
      <c r="AO1826" s="121"/>
      <c r="AP1826" s="121"/>
      <c r="AQ1826" s="121"/>
      <c r="AR1826" s="121"/>
      <c r="AS1826" s="121"/>
      <c r="AT1826" s="121"/>
      <c r="AU1826" s="121"/>
      <c r="AV1826" s="121"/>
      <c r="AW1826" s="121"/>
      <c r="AX1826" s="121"/>
      <c r="AY1826" s="121"/>
      <c r="AZ1826" s="121"/>
      <c r="BA1826" s="121"/>
      <c r="BB1826" s="121"/>
      <c r="BC1826" s="121"/>
      <c r="BD1826" s="121"/>
      <c r="BE1826" s="121"/>
    </row>
    <row r="1827" spans="1:57" s="122" customFormat="1" ht="15">
      <c r="A1827" s="202" t="str">
        <f>IF(Table1[[#This Row],[LIBRARY ID]]="","",CONCATENATE('Sample information'!B$16," #1"," ",Table1[[#This Row],[DATE SAMPLE DELIVERY]]))</f>
        <v/>
      </c>
      <c r="B1827" s="202" t="str">
        <f>IF(Table1[[#This Row],[LIBRARY ID]]="","",CONCATENATE('Sample information'!B$16,"-",Table1[[#This Row],[LIBRARY ID]]))</f>
        <v/>
      </c>
      <c r="C1827" s="194"/>
      <c r="D1827" s="194"/>
      <c r="E1827" s="194"/>
      <c r="F1827" s="204" t="s">
        <v>547</v>
      </c>
      <c r="G1827" s="194"/>
      <c r="H1827" s="194"/>
      <c r="I1827" s="194"/>
      <c r="J1827" s="194"/>
      <c r="K1827" s="194"/>
      <c r="L1827" s="202" t="str">
        <f>IF(Table1[[#This Row],[INDEX CATEGORY]]="",CONCATENATE("Custom (",Table1[[#This Row],[CUSTOM INDEX]],")"),IF(Table1[[#This Row],[INDEX CATEGORY]]="No index","Custom (None)",INDEX(Index!$C$3:$X$230,MATCH(Table1[[#This Row],[INDEX NUMBER]],Index!$B$3:$B$230,0),MATCH(Table1[[#This Row],[INDEX CATEGORY]],Index!$C$2:$X$2,0))))</f>
        <v>Custom ()</v>
      </c>
      <c r="M1827" s="205"/>
      <c r="N1827" s="206" t="s">
        <v>5</v>
      </c>
      <c r="O1827" s="205" t="s">
        <v>115</v>
      </c>
      <c r="P1827" s="210" t="str">
        <f>IF(Table1[[#This Row],[LIBRARY ID]]="","",Table1[[#This Row],[VOLUME]])</f>
        <v/>
      </c>
      <c r="Q1827" s="210" t="str">
        <f>IF(Table1[[#This Row],[LIBRARY ID]]="","",Table1[[#This Row],[CONCENTRATION]]*Table1[[#This Row],[VOLUME]])</f>
        <v/>
      </c>
      <c r="R1827" s="196" t="s">
        <v>987</v>
      </c>
      <c r="S1827" s="207" t="str">
        <f>IF(Table1[[#This Row],[LIBRARY ID]]="","",CONCATENATE('Sample information'!$B$16,"_",Table1[[#This Row],[PLATE]],"_org_",Table1[[#This Row],[DATE SAMPLE DELIVERY]]))</f>
        <v/>
      </c>
      <c r="T1827" s="121" t="str">
        <f>IF(Table1[[#This Row],[DATE SAMPLE DELIVERY]]="","",(CONCATENATE(20,LEFT(Table1[[#This Row],[DATE SAMPLE DELIVERY]],2),"-",(MID(Table1[[#This Row],[DATE SAMPLE DELIVERY]],3,2)),"-",(RIGHT(Table1[[#This Row],[DATE SAMPLE DELIVERY]],2)))))</f>
        <v/>
      </c>
      <c r="U1827" s="122" t="str">
        <f>IF(Table1[[#This Row],[LIBRARY ID]]="","",IF('Sample information'!$B$22="","RML",'Sample information'!$B$22))</f>
        <v/>
      </c>
      <c r="V1827" s="121" t="s">
        <v>280</v>
      </c>
      <c r="W1827" s="195"/>
      <c r="X1827" s="195"/>
      <c r="Y1827" s="197"/>
      <c r="Z1827" s="197"/>
      <c r="AA1827" s="198"/>
      <c r="AB1827" s="197"/>
      <c r="AC1827" s="199"/>
      <c r="AD1827" s="200"/>
      <c r="AE1827" s="201"/>
      <c r="AF1827" s="195"/>
      <c r="AG1827" s="121"/>
      <c r="AH1827" s="121"/>
      <c r="AI1827" s="121"/>
      <c r="AJ1827" s="121"/>
      <c r="AK1827" s="121"/>
      <c r="AL1827" s="121"/>
      <c r="AM1827" s="121"/>
      <c r="AN1827" s="121"/>
      <c r="AO1827" s="121"/>
      <c r="AP1827" s="121"/>
      <c r="AQ1827" s="121"/>
      <c r="AR1827" s="121"/>
      <c r="AS1827" s="121"/>
      <c r="AT1827" s="121"/>
      <c r="AU1827" s="121"/>
      <c r="AV1827" s="121"/>
      <c r="AW1827" s="121"/>
      <c r="AX1827" s="121"/>
      <c r="AY1827" s="121"/>
      <c r="AZ1827" s="121"/>
      <c r="BA1827" s="121"/>
      <c r="BB1827" s="121"/>
      <c r="BC1827" s="121"/>
      <c r="BD1827" s="121"/>
      <c r="BE1827" s="121"/>
    </row>
    <row r="1828" spans="1:57" s="122" customFormat="1" ht="15">
      <c r="A1828" s="202" t="str">
        <f>IF(Table1[[#This Row],[LIBRARY ID]]="","",CONCATENATE('Sample information'!B$16," #1"," ",Table1[[#This Row],[DATE SAMPLE DELIVERY]]))</f>
        <v/>
      </c>
      <c r="B1828" s="202" t="str">
        <f>IF(Table1[[#This Row],[LIBRARY ID]]="","",CONCATENATE('Sample information'!B$16,"-",Table1[[#This Row],[LIBRARY ID]]))</f>
        <v/>
      </c>
      <c r="C1828" s="194"/>
      <c r="D1828" s="194"/>
      <c r="E1828" s="194"/>
      <c r="F1828" s="204" t="s">
        <v>547</v>
      </c>
      <c r="G1828" s="194"/>
      <c r="H1828" s="194"/>
      <c r="I1828" s="194"/>
      <c r="J1828" s="194"/>
      <c r="K1828" s="194"/>
      <c r="L1828" s="202" t="str">
        <f>IF(Table1[[#This Row],[INDEX CATEGORY]]="",CONCATENATE("Custom (",Table1[[#This Row],[CUSTOM INDEX]],")"),IF(Table1[[#This Row],[INDEX CATEGORY]]="No index","Custom (None)",INDEX(Index!$C$3:$X$230,MATCH(Table1[[#This Row],[INDEX NUMBER]],Index!$B$3:$B$230,0),MATCH(Table1[[#This Row],[INDEX CATEGORY]],Index!$C$2:$X$2,0))))</f>
        <v>Custom ()</v>
      </c>
      <c r="M1828" s="205"/>
      <c r="N1828" s="206" t="s">
        <v>5</v>
      </c>
      <c r="O1828" s="205" t="s">
        <v>116</v>
      </c>
      <c r="P1828" s="210" t="str">
        <f>IF(Table1[[#This Row],[LIBRARY ID]]="","",Table1[[#This Row],[VOLUME]])</f>
        <v/>
      </c>
      <c r="Q1828" s="210" t="str">
        <f>IF(Table1[[#This Row],[LIBRARY ID]]="","",Table1[[#This Row],[CONCENTRATION]]*Table1[[#This Row],[VOLUME]])</f>
        <v/>
      </c>
      <c r="R1828" s="196" t="s">
        <v>987</v>
      </c>
      <c r="S1828" s="207" t="str">
        <f>IF(Table1[[#This Row],[LIBRARY ID]]="","",CONCATENATE('Sample information'!$B$16,"_",Table1[[#This Row],[PLATE]],"_org_",Table1[[#This Row],[DATE SAMPLE DELIVERY]]))</f>
        <v/>
      </c>
      <c r="T1828" s="121" t="str">
        <f>IF(Table1[[#This Row],[DATE SAMPLE DELIVERY]]="","",(CONCATENATE(20,LEFT(Table1[[#This Row],[DATE SAMPLE DELIVERY]],2),"-",(MID(Table1[[#This Row],[DATE SAMPLE DELIVERY]],3,2)),"-",(RIGHT(Table1[[#This Row],[DATE SAMPLE DELIVERY]],2)))))</f>
        <v/>
      </c>
      <c r="U1828" s="122" t="str">
        <f>IF(Table1[[#This Row],[LIBRARY ID]]="","",IF('Sample information'!$B$22="","RML",'Sample information'!$B$22))</f>
        <v/>
      </c>
      <c r="V1828" s="121" t="s">
        <v>280</v>
      </c>
      <c r="W1828" s="195"/>
      <c r="X1828" s="195"/>
      <c r="Y1828" s="197"/>
      <c r="Z1828" s="197"/>
      <c r="AA1828" s="198"/>
      <c r="AB1828" s="197"/>
      <c r="AC1828" s="199"/>
      <c r="AD1828" s="200"/>
      <c r="AE1828" s="201"/>
      <c r="AF1828" s="195"/>
      <c r="AG1828" s="121"/>
      <c r="AH1828" s="121"/>
      <c r="AI1828" s="121"/>
      <c r="AJ1828" s="121"/>
      <c r="AK1828" s="121"/>
      <c r="AL1828" s="121"/>
      <c r="AM1828" s="121"/>
      <c r="AN1828" s="121"/>
      <c r="AO1828" s="121"/>
      <c r="AP1828" s="121"/>
      <c r="AQ1828" s="121"/>
      <c r="AR1828" s="121"/>
      <c r="AS1828" s="121"/>
      <c r="AT1828" s="121"/>
      <c r="AU1828" s="121"/>
      <c r="AV1828" s="121"/>
      <c r="AW1828" s="121"/>
      <c r="AX1828" s="121"/>
      <c r="AY1828" s="121"/>
      <c r="AZ1828" s="121"/>
      <c r="BA1828" s="121"/>
      <c r="BB1828" s="121"/>
      <c r="BC1828" s="121"/>
      <c r="BD1828" s="121"/>
      <c r="BE1828" s="121"/>
    </row>
    <row r="1829" spans="1:57" s="122" customFormat="1" ht="15">
      <c r="A1829" s="202" t="str">
        <f>IF(Table1[[#This Row],[LIBRARY ID]]="","",CONCATENATE('Sample information'!B$16," #1"," ",Table1[[#This Row],[DATE SAMPLE DELIVERY]]))</f>
        <v/>
      </c>
      <c r="B1829" s="202" t="str">
        <f>IF(Table1[[#This Row],[LIBRARY ID]]="","",CONCATENATE('Sample information'!B$16,"-",Table1[[#This Row],[LIBRARY ID]]))</f>
        <v/>
      </c>
      <c r="C1829" s="194"/>
      <c r="D1829" s="194"/>
      <c r="E1829" s="194"/>
      <c r="F1829" s="204" t="s">
        <v>547</v>
      </c>
      <c r="G1829" s="194"/>
      <c r="H1829" s="194"/>
      <c r="I1829" s="194"/>
      <c r="J1829" s="194"/>
      <c r="K1829" s="194"/>
      <c r="L1829" s="202" t="str">
        <f>IF(Table1[[#This Row],[INDEX CATEGORY]]="",CONCATENATE("Custom (",Table1[[#This Row],[CUSTOM INDEX]],")"),IF(Table1[[#This Row],[INDEX CATEGORY]]="No index","Custom (None)",INDEX(Index!$C$3:$X$230,MATCH(Table1[[#This Row],[INDEX NUMBER]],Index!$B$3:$B$230,0),MATCH(Table1[[#This Row],[INDEX CATEGORY]],Index!$C$2:$X$2,0))))</f>
        <v>Custom ()</v>
      </c>
      <c r="M1829" s="205"/>
      <c r="N1829" s="206" t="s">
        <v>5</v>
      </c>
      <c r="O1829" s="205" t="s">
        <v>117</v>
      </c>
      <c r="P1829" s="210" t="str">
        <f>IF(Table1[[#This Row],[LIBRARY ID]]="","",Table1[[#This Row],[VOLUME]])</f>
        <v/>
      </c>
      <c r="Q1829" s="210" t="str">
        <f>IF(Table1[[#This Row],[LIBRARY ID]]="","",Table1[[#This Row],[CONCENTRATION]]*Table1[[#This Row],[VOLUME]])</f>
        <v/>
      </c>
      <c r="R1829" s="196" t="s">
        <v>987</v>
      </c>
      <c r="S1829" s="207" t="str">
        <f>IF(Table1[[#This Row],[LIBRARY ID]]="","",CONCATENATE('Sample information'!$B$16,"_",Table1[[#This Row],[PLATE]],"_org_",Table1[[#This Row],[DATE SAMPLE DELIVERY]]))</f>
        <v/>
      </c>
      <c r="T1829" s="121" t="str">
        <f>IF(Table1[[#This Row],[DATE SAMPLE DELIVERY]]="","",(CONCATENATE(20,LEFT(Table1[[#This Row],[DATE SAMPLE DELIVERY]],2),"-",(MID(Table1[[#This Row],[DATE SAMPLE DELIVERY]],3,2)),"-",(RIGHT(Table1[[#This Row],[DATE SAMPLE DELIVERY]],2)))))</f>
        <v/>
      </c>
      <c r="U1829" s="122" t="str">
        <f>IF(Table1[[#This Row],[LIBRARY ID]]="","",IF('Sample information'!$B$22="","RML",'Sample information'!$B$22))</f>
        <v/>
      </c>
      <c r="V1829" s="121" t="s">
        <v>280</v>
      </c>
      <c r="W1829" s="195"/>
      <c r="X1829" s="195"/>
      <c r="Y1829" s="197"/>
      <c r="Z1829" s="197"/>
      <c r="AA1829" s="198"/>
      <c r="AB1829" s="197"/>
      <c r="AC1829" s="199"/>
      <c r="AD1829" s="200"/>
      <c r="AE1829" s="201"/>
      <c r="AF1829" s="195"/>
      <c r="AG1829" s="121"/>
      <c r="AH1829" s="121"/>
      <c r="AI1829" s="121"/>
      <c r="AJ1829" s="121"/>
      <c r="AK1829" s="121"/>
      <c r="AL1829" s="121"/>
      <c r="AM1829" s="121"/>
      <c r="AN1829" s="121"/>
      <c r="AO1829" s="121"/>
      <c r="AP1829" s="121"/>
      <c r="AQ1829" s="121"/>
      <c r="AR1829" s="121"/>
      <c r="AS1829" s="121"/>
      <c r="AT1829" s="121"/>
      <c r="AU1829" s="121"/>
      <c r="AV1829" s="121"/>
      <c r="AW1829" s="121"/>
      <c r="AX1829" s="121"/>
      <c r="AY1829" s="121"/>
      <c r="AZ1829" s="121"/>
      <c r="BA1829" s="121"/>
      <c r="BB1829" s="121"/>
      <c r="BC1829" s="121"/>
      <c r="BD1829" s="121"/>
      <c r="BE1829" s="121"/>
    </row>
    <row r="1830" spans="1:57" s="122" customFormat="1" ht="15">
      <c r="A1830" s="202" t="str">
        <f>IF(Table1[[#This Row],[LIBRARY ID]]="","",CONCATENATE('Sample information'!B$16," #1"," ",Table1[[#This Row],[DATE SAMPLE DELIVERY]]))</f>
        <v/>
      </c>
      <c r="B1830" s="202" t="str">
        <f>IF(Table1[[#This Row],[LIBRARY ID]]="","",CONCATENATE('Sample information'!B$16,"-",Table1[[#This Row],[LIBRARY ID]]))</f>
        <v/>
      </c>
      <c r="C1830" s="194"/>
      <c r="D1830" s="194"/>
      <c r="E1830" s="194"/>
      <c r="F1830" s="204" t="s">
        <v>547</v>
      </c>
      <c r="G1830" s="194"/>
      <c r="H1830" s="194"/>
      <c r="I1830" s="194"/>
      <c r="J1830" s="194"/>
      <c r="K1830" s="194"/>
      <c r="L1830" s="202" t="str">
        <f>IF(Table1[[#This Row],[INDEX CATEGORY]]="",CONCATENATE("Custom (",Table1[[#This Row],[CUSTOM INDEX]],")"),IF(Table1[[#This Row],[INDEX CATEGORY]]="No index","Custom (None)",INDEX(Index!$C$3:$X$230,MATCH(Table1[[#This Row],[INDEX NUMBER]],Index!$B$3:$B$230,0),MATCH(Table1[[#This Row],[INDEX CATEGORY]],Index!$C$2:$X$2,0))))</f>
        <v>Custom ()</v>
      </c>
      <c r="M1830" s="205"/>
      <c r="N1830" s="206" t="s">
        <v>5</v>
      </c>
      <c r="O1830" s="205" t="s">
        <v>118</v>
      </c>
      <c r="P1830" s="210" t="str">
        <f>IF(Table1[[#This Row],[LIBRARY ID]]="","",Table1[[#This Row],[VOLUME]])</f>
        <v/>
      </c>
      <c r="Q1830" s="210" t="str">
        <f>IF(Table1[[#This Row],[LIBRARY ID]]="","",Table1[[#This Row],[CONCENTRATION]]*Table1[[#This Row],[VOLUME]])</f>
        <v/>
      </c>
      <c r="R1830" s="196" t="s">
        <v>987</v>
      </c>
      <c r="S1830" s="207" t="str">
        <f>IF(Table1[[#This Row],[LIBRARY ID]]="","",CONCATENATE('Sample information'!$B$16,"_",Table1[[#This Row],[PLATE]],"_org_",Table1[[#This Row],[DATE SAMPLE DELIVERY]]))</f>
        <v/>
      </c>
      <c r="T1830" s="121" t="str">
        <f>IF(Table1[[#This Row],[DATE SAMPLE DELIVERY]]="","",(CONCATENATE(20,LEFT(Table1[[#This Row],[DATE SAMPLE DELIVERY]],2),"-",(MID(Table1[[#This Row],[DATE SAMPLE DELIVERY]],3,2)),"-",(RIGHT(Table1[[#This Row],[DATE SAMPLE DELIVERY]],2)))))</f>
        <v/>
      </c>
      <c r="U1830" s="122" t="str">
        <f>IF(Table1[[#This Row],[LIBRARY ID]]="","",IF('Sample information'!$B$22="","RML",'Sample information'!$B$22))</f>
        <v/>
      </c>
      <c r="V1830" s="121" t="s">
        <v>280</v>
      </c>
      <c r="W1830" s="195"/>
      <c r="X1830" s="195"/>
      <c r="Y1830" s="197"/>
      <c r="Z1830" s="197"/>
      <c r="AA1830" s="198"/>
      <c r="AB1830" s="197"/>
      <c r="AC1830" s="199"/>
      <c r="AD1830" s="200"/>
      <c r="AE1830" s="201"/>
      <c r="AF1830" s="195"/>
      <c r="AG1830" s="121"/>
      <c r="AH1830" s="121"/>
      <c r="AI1830" s="121"/>
      <c r="AJ1830" s="121"/>
      <c r="AK1830" s="121"/>
      <c r="AL1830" s="121"/>
      <c r="AM1830" s="121"/>
      <c r="AN1830" s="121"/>
      <c r="AO1830" s="121"/>
      <c r="AP1830" s="121"/>
      <c r="AQ1830" s="121"/>
      <c r="AR1830" s="121"/>
      <c r="AS1830" s="121"/>
      <c r="AT1830" s="121"/>
      <c r="AU1830" s="121"/>
      <c r="AV1830" s="121"/>
      <c r="AW1830" s="121"/>
      <c r="AX1830" s="121"/>
      <c r="AY1830" s="121"/>
      <c r="AZ1830" s="121"/>
      <c r="BA1830" s="121"/>
      <c r="BB1830" s="121"/>
      <c r="BC1830" s="121"/>
      <c r="BD1830" s="121"/>
      <c r="BE1830" s="121"/>
    </row>
    <row r="1831" spans="1:57" s="122" customFormat="1" ht="15">
      <c r="A1831" s="202" t="str">
        <f>IF(Table1[[#This Row],[LIBRARY ID]]="","",CONCATENATE('Sample information'!B$16," #1"," ",Table1[[#This Row],[DATE SAMPLE DELIVERY]]))</f>
        <v/>
      </c>
      <c r="B1831" s="202" t="str">
        <f>IF(Table1[[#This Row],[LIBRARY ID]]="","",CONCATENATE('Sample information'!B$16,"-",Table1[[#This Row],[LIBRARY ID]]))</f>
        <v/>
      </c>
      <c r="C1831" s="194"/>
      <c r="D1831" s="194"/>
      <c r="E1831" s="194"/>
      <c r="F1831" s="204" t="s">
        <v>547</v>
      </c>
      <c r="G1831" s="194"/>
      <c r="H1831" s="194"/>
      <c r="I1831" s="194"/>
      <c r="J1831" s="194"/>
      <c r="K1831" s="194"/>
      <c r="L1831" s="202" t="str">
        <f>IF(Table1[[#This Row],[INDEX CATEGORY]]="",CONCATENATE("Custom (",Table1[[#This Row],[CUSTOM INDEX]],")"),IF(Table1[[#This Row],[INDEX CATEGORY]]="No index","Custom (None)",INDEX(Index!$C$3:$X$230,MATCH(Table1[[#This Row],[INDEX NUMBER]],Index!$B$3:$B$230,0),MATCH(Table1[[#This Row],[INDEX CATEGORY]],Index!$C$2:$X$2,0))))</f>
        <v>Custom ()</v>
      </c>
      <c r="M1831" s="205"/>
      <c r="N1831" s="206" t="s">
        <v>5</v>
      </c>
      <c r="O1831" s="205" t="s">
        <v>119</v>
      </c>
      <c r="P1831" s="210" t="str">
        <f>IF(Table1[[#This Row],[LIBRARY ID]]="","",Table1[[#This Row],[VOLUME]])</f>
        <v/>
      </c>
      <c r="Q1831" s="210" t="str">
        <f>IF(Table1[[#This Row],[LIBRARY ID]]="","",Table1[[#This Row],[CONCENTRATION]]*Table1[[#This Row],[VOLUME]])</f>
        <v/>
      </c>
      <c r="R1831" s="196" t="s">
        <v>987</v>
      </c>
      <c r="S1831" s="207" t="str">
        <f>IF(Table1[[#This Row],[LIBRARY ID]]="","",CONCATENATE('Sample information'!$B$16,"_",Table1[[#This Row],[PLATE]],"_org_",Table1[[#This Row],[DATE SAMPLE DELIVERY]]))</f>
        <v/>
      </c>
      <c r="T1831" s="121" t="str">
        <f>IF(Table1[[#This Row],[DATE SAMPLE DELIVERY]]="","",(CONCATENATE(20,LEFT(Table1[[#This Row],[DATE SAMPLE DELIVERY]],2),"-",(MID(Table1[[#This Row],[DATE SAMPLE DELIVERY]],3,2)),"-",(RIGHT(Table1[[#This Row],[DATE SAMPLE DELIVERY]],2)))))</f>
        <v/>
      </c>
      <c r="U1831" s="122" t="str">
        <f>IF(Table1[[#This Row],[LIBRARY ID]]="","",IF('Sample information'!$B$22="","RML",'Sample information'!$B$22))</f>
        <v/>
      </c>
      <c r="V1831" s="121" t="s">
        <v>280</v>
      </c>
      <c r="W1831" s="195"/>
      <c r="X1831" s="195"/>
      <c r="Y1831" s="197"/>
      <c r="Z1831" s="197"/>
      <c r="AA1831" s="198"/>
      <c r="AB1831" s="197"/>
      <c r="AC1831" s="199"/>
      <c r="AD1831" s="200"/>
      <c r="AE1831" s="201"/>
      <c r="AF1831" s="195"/>
      <c r="AG1831" s="121"/>
      <c r="AH1831" s="121"/>
      <c r="AI1831" s="121"/>
      <c r="AJ1831" s="121"/>
      <c r="AK1831" s="121"/>
      <c r="AL1831" s="121"/>
      <c r="AM1831" s="121"/>
      <c r="AN1831" s="121"/>
      <c r="AO1831" s="121"/>
      <c r="AP1831" s="121"/>
      <c r="AQ1831" s="121"/>
      <c r="AR1831" s="121"/>
      <c r="AS1831" s="121"/>
      <c r="AT1831" s="121"/>
      <c r="AU1831" s="121"/>
      <c r="AV1831" s="121"/>
      <c r="AW1831" s="121"/>
      <c r="AX1831" s="121"/>
      <c r="AY1831" s="121"/>
      <c r="AZ1831" s="121"/>
      <c r="BA1831" s="121"/>
      <c r="BB1831" s="121"/>
      <c r="BC1831" s="121"/>
      <c r="BD1831" s="121"/>
      <c r="BE1831" s="121"/>
    </row>
    <row r="1832" spans="1:57" s="122" customFormat="1" ht="15">
      <c r="A1832" s="202" t="str">
        <f>IF(Table1[[#This Row],[LIBRARY ID]]="","",CONCATENATE('Sample information'!B$16," #1"," ",Table1[[#This Row],[DATE SAMPLE DELIVERY]]))</f>
        <v/>
      </c>
      <c r="B1832" s="202" t="str">
        <f>IF(Table1[[#This Row],[LIBRARY ID]]="","",CONCATENATE('Sample information'!B$16,"-",Table1[[#This Row],[LIBRARY ID]]))</f>
        <v/>
      </c>
      <c r="C1832" s="194"/>
      <c r="D1832" s="194"/>
      <c r="E1832" s="194"/>
      <c r="F1832" s="204" t="s">
        <v>547</v>
      </c>
      <c r="G1832" s="194"/>
      <c r="H1832" s="194"/>
      <c r="I1832" s="194"/>
      <c r="J1832" s="194"/>
      <c r="K1832" s="194"/>
      <c r="L1832" s="202" t="str">
        <f>IF(Table1[[#This Row],[INDEX CATEGORY]]="",CONCATENATE("Custom (",Table1[[#This Row],[CUSTOM INDEX]],")"),IF(Table1[[#This Row],[INDEX CATEGORY]]="No index","Custom (None)",INDEX(Index!$C$3:$X$230,MATCH(Table1[[#This Row],[INDEX NUMBER]],Index!$B$3:$B$230,0),MATCH(Table1[[#This Row],[INDEX CATEGORY]],Index!$C$2:$X$2,0))))</f>
        <v>Custom ()</v>
      </c>
      <c r="M1832" s="205"/>
      <c r="N1832" s="206" t="s">
        <v>5</v>
      </c>
      <c r="O1832" s="205" t="s">
        <v>120</v>
      </c>
      <c r="P1832" s="210" t="str">
        <f>IF(Table1[[#This Row],[LIBRARY ID]]="","",Table1[[#This Row],[VOLUME]])</f>
        <v/>
      </c>
      <c r="Q1832" s="210" t="str">
        <f>IF(Table1[[#This Row],[LIBRARY ID]]="","",Table1[[#This Row],[CONCENTRATION]]*Table1[[#This Row],[VOLUME]])</f>
        <v/>
      </c>
      <c r="R1832" s="196" t="s">
        <v>987</v>
      </c>
      <c r="S1832" s="207" t="str">
        <f>IF(Table1[[#This Row],[LIBRARY ID]]="","",CONCATENATE('Sample information'!$B$16,"_",Table1[[#This Row],[PLATE]],"_org_",Table1[[#This Row],[DATE SAMPLE DELIVERY]]))</f>
        <v/>
      </c>
      <c r="T1832" s="121" t="str">
        <f>IF(Table1[[#This Row],[DATE SAMPLE DELIVERY]]="","",(CONCATENATE(20,LEFT(Table1[[#This Row],[DATE SAMPLE DELIVERY]],2),"-",(MID(Table1[[#This Row],[DATE SAMPLE DELIVERY]],3,2)),"-",(RIGHT(Table1[[#This Row],[DATE SAMPLE DELIVERY]],2)))))</f>
        <v/>
      </c>
      <c r="U1832" s="122" t="str">
        <f>IF(Table1[[#This Row],[LIBRARY ID]]="","",IF('Sample information'!$B$22="","RML",'Sample information'!$B$22))</f>
        <v/>
      </c>
      <c r="V1832" s="121" t="s">
        <v>280</v>
      </c>
      <c r="W1832" s="195"/>
      <c r="X1832" s="195"/>
      <c r="Y1832" s="197"/>
      <c r="Z1832" s="197"/>
      <c r="AA1832" s="198"/>
      <c r="AB1832" s="197"/>
      <c r="AC1832" s="199"/>
      <c r="AD1832" s="200"/>
      <c r="AE1832" s="201"/>
      <c r="AF1832" s="195"/>
      <c r="AG1832" s="121"/>
      <c r="AH1832" s="121"/>
      <c r="AI1832" s="121"/>
      <c r="AJ1832" s="121"/>
      <c r="AK1832" s="121"/>
      <c r="AL1832" s="121"/>
      <c r="AM1832" s="121"/>
      <c r="AN1832" s="121"/>
      <c r="AO1832" s="121"/>
      <c r="AP1832" s="121"/>
      <c r="AQ1832" s="121"/>
      <c r="AR1832" s="121"/>
      <c r="AS1832" s="121"/>
      <c r="AT1832" s="121"/>
      <c r="AU1832" s="121"/>
      <c r="AV1832" s="121"/>
      <c r="AW1832" s="121"/>
      <c r="AX1832" s="121"/>
      <c r="AY1832" s="121"/>
      <c r="AZ1832" s="121"/>
      <c r="BA1832" s="121"/>
      <c r="BB1832" s="121"/>
      <c r="BC1832" s="121"/>
      <c r="BD1832" s="121"/>
      <c r="BE1832" s="121"/>
    </row>
    <row r="1833" spans="1:57" s="122" customFormat="1" ht="15">
      <c r="A1833" s="202" t="str">
        <f>IF(Table1[[#This Row],[LIBRARY ID]]="","",CONCATENATE('Sample information'!B$16," #1"," ",Table1[[#This Row],[DATE SAMPLE DELIVERY]]))</f>
        <v/>
      </c>
      <c r="B1833" s="202" t="str">
        <f>IF(Table1[[#This Row],[LIBRARY ID]]="","",CONCATENATE('Sample information'!B$16,"-",Table1[[#This Row],[LIBRARY ID]]))</f>
        <v/>
      </c>
      <c r="C1833" s="194"/>
      <c r="D1833" s="194"/>
      <c r="E1833" s="194"/>
      <c r="F1833" s="204" t="s">
        <v>547</v>
      </c>
      <c r="G1833" s="194"/>
      <c r="H1833" s="194"/>
      <c r="I1833" s="194"/>
      <c r="J1833" s="194"/>
      <c r="K1833" s="194"/>
      <c r="L1833" s="202" t="str">
        <f>IF(Table1[[#This Row],[INDEX CATEGORY]]="",CONCATENATE("Custom (",Table1[[#This Row],[CUSTOM INDEX]],")"),IF(Table1[[#This Row],[INDEX CATEGORY]]="No index","Custom (None)",INDEX(Index!$C$3:$X$230,MATCH(Table1[[#This Row],[INDEX NUMBER]],Index!$B$3:$B$230,0),MATCH(Table1[[#This Row],[INDEX CATEGORY]],Index!$C$2:$X$2,0))))</f>
        <v>Custom ()</v>
      </c>
      <c r="M1833" s="205"/>
      <c r="N1833" s="206" t="s">
        <v>5</v>
      </c>
      <c r="O1833" s="205" t="s">
        <v>121</v>
      </c>
      <c r="P1833" s="210" t="str">
        <f>IF(Table1[[#This Row],[LIBRARY ID]]="","",Table1[[#This Row],[VOLUME]])</f>
        <v/>
      </c>
      <c r="Q1833" s="210" t="str">
        <f>IF(Table1[[#This Row],[LIBRARY ID]]="","",Table1[[#This Row],[CONCENTRATION]]*Table1[[#This Row],[VOLUME]])</f>
        <v/>
      </c>
      <c r="R1833" s="196" t="s">
        <v>987</v>
      </c>
      <c r="S1833" s="207" t="str">
        <f>IF(Table1[[#This Row],[LIBRARY ID]]="","",CONCATENATE('Sample information'!$B$16,"_",Table1[[#This Row],[PLATE]],"_org_",Table1[[#This Row],[DATE SAMPLE DELIVERY]]))</f>
        <v/>
      </c>
      <c r="T1833" s="121" t="str">
        <f>IF(Table1[[#This Row],[DATE SAMPLE DELIVERY]]="","",(CONCATENATE(20,LEFT(Table1[[#This Row],[DATE SAMPLE DELIVERY]],2),"-",(MID(Table1[[#This Row],[DATE SAMPLE DELIVERY]],3,2)),"-",(RIGHT(Table1[[#This Row],[DATE SAMPLE DELIVERY]],2)))))</f>
        <v/>
      </c>
      <c r="U1833" s="122" t="str">
        <f>IF(Table1[[#This Row],[LIBRARY ID]]="","",IF('Sample information'!$B$22="","RML",'Sample information'!$B$22))</f>
        <v/>
      </c>
      <c r="V1833" s="121" t="s">
        <v>280</v>
      </c>
      <c r="W1833" s="195"/>
      <c r="X1833" s="195"/>
      <c r="Y1833" s="197"/>
      <c r="Z1833" s="197"/>
      <c r="AA1833" s="198"/>
      <c r="AB1833" s="197"/>
      <c r="AC1833" s="199"/>
      <c r="AD1833" s="200"/>
      <c r="AE1833" s="201"/>
      <c r="AF1833" s="195"/>
      <c r="AG1833" s="121"/>
      <c r="AH1833" s="121"/>
      <c r="AI1833" s="121"/>
      <c r="AJ1833" s="121"/>
      <c r="AK1833" s="121"/>
      <c r="AL1833" s="121"/>
      <c r="AM1833" s="121"/>
      <c r="AN1833" s="121"/>
      <c r="AO1833" s="121"/>
      <c r="AP1833" s="121"/>
      <c r="AQ1833" s="121"/>
      <c r="AR1833" s="121"/>
      <c r="AS1833" s="121"/>
      <c r="AT1833" s="121"/>
      <c r="AU1833" s="121"/>
      <c r="AV1833" s="121"/>
      <c r="AW1833" s="121"/>
      <c r="AX1833" s="121"/>
      <c r="AY1833" s="121"/>
      <c r="AZ1833" s="121"/>
      <c r="BA1833" s="121"/>
      <c r="BB1833" s="121"/>
      <c r="BC1833" s="121"/>
      <c r="BD1833" s="121"/>
      <c r="BE1833" s="121"/>
    </row>
    <row r="1834" spans="1:57" s="122" customFormat="1" ht="15">
      <c r="A1834" s="202" t="str">
        <f>IF(Table1[[#This Row],[LIBRARY ID]]="","",CONCATENATE('Sample information'!B$16," #1"," ",Table1[[#This Row],[DATE SAMPLE DELIVERY]]))</f>
        <v/>
      </c>
      <c r="B1834" s="202" t="str">
        <f>IF(Table1[[#This Row],[LIBRARY ID]]="","",CONCATENATE('Sample information'!B$16,"-",Table1[[#This Row],[LIBRARY ID]]))</f>
        <v/>
      </c>
      <c r="C1834" s="194"/>
      <c r="D1834" s="194"/>
      <c r="E1834" s="194"/>
      <c r="F1834" s="204" t="s">
        <v>547</v>
      </c>
      <c r="G1834" s="194"/>
      <c r="H1834" s="194"/>
      <c r="I1834" s="194"/>
      <c r="J1834" s="194"/>
      <c r="K1834" s="194"/>
      <c r="L1834" s="202" t="str">
        <f>IF(Table1[[#This Row],[INDEX CATEGORY]]="",CONCATENATE("Custom (",Table1[[#This Row],[CUSTOM INDEX]],")"),IF(Table1[[#This Row],[INDEX CATEGORY]]="No index","Custom (None)",INDEX(Index!$C$3:$X$230,MATCH(Table1[[#This Row],[INDEX NUMBER]],Index!$B$3:$B$230,0),MATCH(Table1[[#This Row],[INDEX CATEGORY]],Index!$C$2:$X$2,0))))</f>
        <v>Custom ()</v>
      </c>
      <c r="M1834" s="205"/>
      <c r="N1834" s="206" t="s">
        <v>5</v>
      </c>
      <c r="O1834" s="205" t="s">
        <v>122</v>
      </c>
      <c r="P1834" s="210" t="str">
        <f>IF(Table1[[#This Row],[LIBRARY ID]]="","",Table1[[#This Row],[VOLUME]])</f>
        <v/>
      </c>
      <c r="Q1834" s="210" t="str">
        <f>IF(Table1[[#This Row],[LIBRARY ID]]="","",Table1[[#This Row],[CONCENTRATION]]*Table1[[#This Row],[VOLUME]])</f>
        <v/>
      </c>
      <c r="R1834" s="196" t="s">
        <v>987</v>
      </c>
      <c r="S1834" s="207" t="str">
        <f>IF(Table1[[#This Row],[LIBRARY ID]]="","",CONCATENATE('Sample information'!$B$16,"_",Table1[[#This Row],[PLATE]],"_org_",Table1[[#This Row],[DATE SAMPLE DELIVERY]]))</f>
        <v/>
      </c>
      <c r="T1834" s="121" t="str">
        <f>IF(Table1[[#This Row],[DATE SAMPLE DELIVERY]]="","",(CONCATENATE(20,LEFT(Table1[[#This Row],[DATE SAMPLE DELIVERY]],2),"-",(MID(Table1[[#This Row],[DATE SAMPLE DELIVERY]],3,2)),"-",(RIGHT(Table1[[#This Row],[DATE SAMPLE DELIVERY]],2)))))</f>
        <v/>
      </c>
      <c r="U1834" s="122" t="str">
        <f>IF(Table1[[#This Row],[LIBRARY ID]]="","",IF('Sample information'!$B$22="","RML",'Sample information'!$B$22))</f>
        <v/>
      </c>
      <c r="V1834" s="121" t="s">
        <v>280</v>
      </c>
      <c r="W1834" s="195"/>
      <c r="X1834" s="195"/>
      <c r="Y1834" s="197"/>
      <c r="Z1834" s="197"/>
      <c r="AA1834" s="198"/>
      <c r="AB1834" s="197"/>
      <c r="AC1834" s="199"/>
      <c r="AD1834" s="200"/>
      <c r="AE1834" s="201"/>
      <c r="AF1834" s="195"/>
      <c r="AG1834" s="121"/>
      <c r="AH1834" s="121"/>
      <c r="AI1834" s="121"/>
      <c r="AJ1834" s="121"/>
      <c r="AK1834" s="121"/>
      <c r="AL1834" s="121"/>
      <c r="AM1834" s="121"/>
      <c r="AN1834" s="121"/>
      <c r="AO1834" s="121"/>
      <c r="AP1834" s="121"/>
      <c r="AQ1834" s="121"/>
      <c r="AR1834" s="121"/>
      <c r="AS1834" s="121"/>
      <c r="AT1834" s="121"/>
      <c r="AU1834" s="121"/>
      <c r="AV1834" s="121"/>
      <c r="AW1834" s="121"/>
      <c r="AX1834" s="121"/>
      <c r="AY1834" s="121"/>
      <c r="AZ1834" s="121"/>
      <c r="BA1834" s="121"/>
      <c r="BB1834" s="121"/>
      <c r="BC1834" s="121"/>
      <c r="BD1834" s="121"/>
      <c r="BE1834" s="121"/>
    </row>
    <row r="1835" spans="1:57" s="122" customFormat="1" ht="15">
      <c r="A1835" s="202" t="str">
        <f>IF(Table1[[#This Row],[LIBRARY ID]]="","",CONCATENATE('Sample information'!B$16," #1"," ",Table1[[#This Row],[DATE SAMPLE DELIVERY]]))</f>
        <v/>
      </c>
      <c r="B1835" s="202" t="str">
        <f>IF(Table1[[#This Row],[LIBRARY ID]]="","",CONCATENATE('Sample information'!B$16,"-",Table1[[#This Row],[LIBRARY ID]]))</f>
        <v/>
      </c>
      <c r="C1835" s="194"/>
      <c r="D1835" s="194"/>
      <c r="E1835" s="194"/>
      <c r="F1835" s="204" t="s">
        <v>547</v>
      </c>
      <c r="G1835" s="194"/>
      <c r="H1835" s="194"/>
      <c r="I1835" s="194"/>
      <c r="J1835" s="194"/>
      <c r="K1835" s="194"/>
      <c r="L1835" s="202" t="str">
        <f>IF(Table1[[#This Row],[INDEX CATEGORY]]="",CONCATENATE("Custom (",Table1[[#This Row],[CUSTOM INDEX]],")"),IF(Table1[[#This Row],[INDEX CATEGORY]]="No index","Custom (None)",INDEX(Index!$C$3:$X$230,MATCH(Table1[[#This Row],[INDEX NUMBER]],Index!$B$3:$B$230,0),MATCH(Table1[[#This Row],[INDEX CATEGORY]],Index!$C$2:$X$2,0))))</f>
        <v>Custom ()</v>
      </c>
      <c r="M1835" s="205"/>
      <c r="N1835" s="206" t="s">
        <v>5</v>
      </c>
      <c r="O1835" s="205" t="s">
        <v>27</v>
      </c>
      <c r="P1835" s="210" t="str">
        <f>IF(Table1[[#This Row],[LIBRARY ID]]="","",Table1[[#This Row],[VOLUME]])</f>
        <v/>
      </c>
      <c r="Q1835" s="210" t="str">
        <f>IF(Table1[[#This Row],[LIBRARY ID]]="","",Table1[[#This Row],[CONCENTRATION]]*Table1[[#This Row],[VOLUME]])</f>
        <v/>
      </c>
      <c r="R1835" s="196" t="s">
        <v>988</v>
      </c>
      <c r="S1835" s="207" t="str">
        <f>IF(Table1[[#This Row],[LIBRARY ID]]="","",CONCATENATE('Sample information'!$B$16,"_",Table1[[#This Row],[PLATE]],"_org_",Table1[[#This Row],[DATE SAMPLE DELIVERY]]))</f>
        <v/>
      </c>
      <c r="T1835" s="121" t="str">
        <f>IF(Table1[[#This Row],[DATE SAMPLE DELIVERY]]="","",(CONCATENATE(20,LEFT(Table1[[#This Row],[DATE SAMPLE DELIVERY]],2),"-",(MID(Table1[[#This Row],[DATE SAMPLE DELIVERY]],3,2)),"-",(RIGHT(Table1[[#This Row],[DATE SAMPLE DELIVERY]],2)))))</f>
        <v/>
      </c>
      <c r="U1835" s="122" t="str">
        <f>IF(Table1[[#This Row],[LIBRARY ID]]="","",IF('Sample information'!$B$22="","RML",'Sample information'!$B$22))</f>
        <v/>
      </c>
      <c r="V1835" s="121" t="s">
        <v>280</v>
      </c>
      <c r="W1835" s="195"/>
      <c r="X1835" s="195"/>
      <c r="Y1835" s="197"/>
      <c r="Z1835" s="197"/>
      <c r="AA1835" s="198"/>
      <c r="AB1835" s="197"/>
      <c r="AC1835" s="199"/>
      <c r="AD1835" s="200"/>
      <c r="AE1835" s="201"/>
      <c r="AF1835" s="195"/>
      <c r="AG1835" s="121"/>
      <c r="AH1835" s="121"/>
      <c r="AI1835" s="121"/>
      <c r="AJ1835" s="121"/>
      <c r="AK1835" s="121"/>
      <c r="AL1835" s="121"/>
      <c r="AM1835" s="121"/>
      <c r="AN1835" s="121"/>
      <c r="AO1835" s="121"/>
      <c r="AP1835" s="121"/>
      <c r="AQ1835" s="121"/>
      <c r="AR1835" s="121"/>
      <c r="AS1835" s="121"/>
      <c r="AT1835" s="121"/>
      <c r="AU1835" s="121"/>
      <c r="AV1835" s="121"/>
      <c r="AW1835" s="121"/>
      <c r="AX1835" s="121"/>
      <c r="AY1835" s="121"/>
      <c r="AZ1835" s="121"/>
      <c r="BA1835" s="121"/>
      <c r="BB1835" s="121"/>
      <c r="BC1835" s="121"/>
      <c r="BD1835" s="121"/>
      <c r="BE1835" s="121"/>
    </row>
    <row r="1836" spans="1:57" s="122" customFormat="1" ht="15">
      <c r="A1836" s="202" t="str">
        <f>IF(Table1[[#This Row],[LIBRARY ID]]="","",CONCATENATE('Sample information'!B$16," #1"," ",Table1[[#This Row],[DATE SAMPLE DELIVERY]]))</f>
        <v/>
      </c>
      <c r="B1836" s="202" t="str">
        <f>IF(Table1[[#This Row],[LIBRARY ID]]="","",CONCATENATE('Sample information'!B$16,"-",Table1[[#This Row],[LIBRARY ID]]))</f>
        <v/>
      </c>
      <c r="C1836" s="194"/>
      <c r="D1836" s="194"/>
      <c r="E1836" s="194"/>
      <c r="F1836" s="204" t="s">
        <v>547</v>
      </c>
      <c r="G1836" s="194"/>
      <c r="H1836" s="194"/>
      <c r="I1836" s="194"/>
      <c r="J1836" s="194"/>
      <c r="K1836" s="194"/>
      <c r="L1836" s="202" t="str">
        <f>IF(Table1[[#This Row],[INDEX CATEGORY]]="",CONCATENATE("Custom (",Table1[[#This Row],[CUSTOM INDEX]],")"),IF(Table1[[#This Row],[INDEX CATEGORY]]="No index","Custom (None)",INDEX(Index!$C$3:$X$230,MATCH(Table1[[#This Row],[INDEX NUMBER]],Index!$B$3:$B$230,0),MATCH(Table1[[#This Row],[INDEX CATEGORY]],Index!$C$2:$X$2,0))))</f>
        <v>Custom ()</v>
      </c>
      <c r="M1836" s="205"/>
      <c r="N1836" s="206" t="s">
        <v>5</v>
      </c>
      <c r="O1836" s="205" t="s">
        <v>28</v>
      </c>
      <c r="P1836" s="210" t="str">
        <f>IF(Table1[[#This Row],[LIBRARY ID]]="","",Table1[[#This Row],[VOLUME]])</f>
        <v/>
      </c>
      <c r="Q1836" s="210" t="str">
        <f>IF(Table1[[#This Row],[LIBRARY ID]]="","",Table1[[#This Row],[CONCENTRATION]]*Table1[[#This Row],[VOLUME]])</f>
        <v/>
      </c>
      <c r="R1836" s="196" t="s">
        <v>988</v>
      </c>
      <c r="S1836" s="207" t="str">
        <f>IF(Table1[[#This Row],[LIBRARY ID]]="","",CONCATENATE('Sample information'!$B$16,"_",Table1[[#This Row],[PLATE]],"_org_",Table1[[#This Row],[DATE SAMPLE DELIVERY]]))</f>
        <v/>
      </c>
      <c r="T1836" s="121" t="str">
        <f>IF(Table1[[#This Row],[DATE SAMPLE DELIVERY]]="","",(CONCATENATE(20,LEFT(Table1[[#This Row],[DATE SAMPLE DELIVERY]],2),"-",(MID(Table1[[#This Row],[DATE SAMPLE DELIVERY]],3,2)),"-",(RIGHT(Table1[[#This Row],[DATE SAMPLE DELIVERY]],2)))))</f>
        <v/>
      </c>
      <c r="U1836" s="122" t="str">
        <f>IF(Table1[[#This Row],[LIBRARY ID]]="","",IF('Sample information'!$B$22="","RML",'Sample information'!$B$22))</f>
        <v/>
      </c>
      <c r="V1836" s="121" t="s">
        <v>280</v>
      </c>
      <c r="W1836" s="195"/>
      <c r="X1836" s="195"/>
      <c r="Y1836" s="197"/>
      <c r="Z1836" s="197"/>
      <c r="AA1836" s="198"/>
      <c r="AB1836" s="197"/>
      <c r="AC1836" s="199"/>
      <c r="AD1836" s="200"/>
      <c r="AE1836" s="201"/>
      <c r="AF1836" s="195"/>
      <c r="AG1836" s="121"/>
      <c r="AH1836" s="121"/>
      <c r="AI1836" s="121"/>
      <c r="AJ1836" s="121"/>
      <c r="AK1836" s="121"/>
      <c r="AL1836" s="121"/>
      <c r="AM1836" s="121"/>
      <c r="AN1836" s="121"/>
      <c r="AO1836" s="121"/>
      <c r="AP1836" s="121"/>
      <c r="AQ1836" s="121"/>
      <c r="AR1836" s="121"/>
      <c r="AS1836" s="121"/>
      <c r="AT1836" s="121"/>
      <c r="AU1836" s="121"/>
      <c r="AV1836" s="121"/>
      <c r="AW1836" s="121"/>
      <c r="AX1836" s="121"/>
      <c r="AY1836" s="121"/>
      <c r="AZ1836" s="121"/>
      <c r="BA1836" s="121"/>
      <c r="BB1836" s="121"/>
      <c r="BC1836" s="121"/>
      <c r="BD1836" s="121"/>
      <c r="BE1836" s="121"/>
    </row>
    <row r="1837" spans="1:57" s="122" customFormat="1" ht="15">
      <c r="A1837" s="202" t="str">
        <f>IF(Table1[[#This Row],[LIBRARY ID]]="","",CONCATENATE('Sample information'!B$16," #1"," ",Table1[[#This Row],[DATE SAMPLE DELIVERY]]))</f>
        <v/>
      </c>
      <c r="B1837" s="202" t="str">
        <f>IF(Table1[[#This Row],[LIBRARY ID]]="","",CONCATENATE('Sample information'!B$16,"-",Table1[[#This Row],[LIBRARY ID]]))</f>
        <v/>
      </c>
      <c r="C1837" s="194"/>
      <c r="D1837" s="194"/>
      <c r="E1837" s="194"/>
      <c r="F1837" s="204" t="s">
        <v>547</v>
      </c>
      <c r="G1837" s="194"/>
      <c r="H1837" s="194"/>
      <c r="I1837" s="194"/>
      <c r="J1837" s="194"/>
      <c r="K1837" s="194"/>
      <c r="L1837" s="202" t="str">
        <f>IF(Table1[[#This Row],[INDEX CATEGORY]]="",CONCATENATE("Custom (",Table1[[#This Row],[CUSTOM INDEX]],")"),IF(Table1[[#This Row],[INDEX CATEGORY]]="No index","Custom (None)",INDEX(Index!$C$3:$X$230,MATCH(Table1[[#This Row],[INDEX NUMBER]],Index!$B$3:$B$230,0),MATCH(Table1[[#This Row],[INDEX CATEGORY]],Index!$C$2:$X$2,0))))</f>
        <v>Custom ()</v>
      </c>
      <c r="M1837" s="205"/>
      <c r="N1837" s="206" t="s">
        <v>5</v>
      </c>
      <c r="O1837" s="205" t="s">
        <v>29</v>
      </c>
      <c r="P1837" s="210" t="str">
        <f>IF(Table1[[#This Row],[LIBRARY ID]]="","",Table1[[#This Row],[VOLUME]])</f>
        <v/>
      </c>
      <c r="Q1837" s="210" t="str">
        <f>IF(Table1[[#This Row],[LIBRARY ID]]="","",Table1[[#This Row],[CONCENTRATION]]*Table1[[#This Row],[VOLUME]])</f>
        <v/>
      </c>
      <c r="R1837" s="196" t="s">
        <v>988</v>
      </c>
      <c r="S1837" s="207" t="str">
        <f>IF(Table1[[#This Row],[LIBRARY ID]]="","",CONCATENATE('Sample information'!$B$16,"_",Table1[[#This Row],[PLATE]],"_org_",Table1[[#This Row],[DATE SAMPLE DELIVERY]]))</f>
        <v/>
      </c>
      <c r="T1837" s="121" t="str">
        <f>IF(Table1[[#This Row],[DATE SAMPLE DELIVERY]]="","",(CONCATENATE(20,LEFT(Table1[[#This Row],[DATE SAMPLE DELIVERY]],2),"-",(MID(Table1[[#This Row],[DATE SAMPLE DELIVERY]],3,2)),"-",(RIGHT(Table1[[#This Row],[DATE SAMPLE DELIVERY]],2)))))</f>
        <v/>
      </c>
      <c r="U1837" s="122" t="str">
        <f>IF(Table1[[#This Row],[LIBRARY ID]]="","",IF('Sample information'!$B$22="","RML",'Sample information'!$B$22))</f>
        <v/>
      </c>
      <c r="V1837" s="121" t="s">
        <v>280</v>
      </c>
      <c r="W1837" s="195"/>
      <c r="X1837" s="195"/>
      <c r="Y1837" s="197"/>
      <c r="Z1837" s="197"/>
      <c r="AA1837" s="198"/>
      <c r="AB1837" s="197"/>
      <c r="AC1837" s="199"/>
      <c r="AD1837" s="200"/>
      <c r="AE1837" s="201"/>
      <c r="AF1837" s="195"/>
      <c r="AG1837" s="121"/>
      <c r="AH1837" s="121"/>
      <c r="AI1837" s="121"/>
      <c r="AJ1837" s="121"/>
      <c r="AK1837" s="121"/>
      <c r="AL1837" s="121"/>
      <c r="AM1837" s="121"/>
      <c r="AN1837" s="121"/>
      <c r="AO1837" s="121"/>
      <c r="AP1837" s="121"/>
      <c r="AQ1837" s="121"/>
      <c r="AR1837" s="121"/>
      <c r="AS1837" s="121"/>
      <c r="AT1837" s="121"/>
      <c r="AU1837" s="121"/>
      <c r="AV1837" s="121"/>
      <c r="AW1837" s="121"/>
      <c r="AX1837" s="121"/>
      <c r="AY1837" s="121"/>
      <c r="AZ1837" s="121"/>
      <c r="BA1837" s="121"/>
      <c r="BB1837" s="121"/>
      <c r="BC1837" s="121"/>
      <c r="BD1837" s="121"/>
      <c r="BE1837" s="121"/>
    </row>
    <row r="1838" spans="1:57" s="122" customFormat="1" ht="15">
      <c r="A1838" s="202" t="str">
        <f>IF(Table1[[#This Row],[LIBRARY ID]]="","",CONCATENATE('Sample information'!B$16," #1"," ",Table1[[#This Row],[DATE SAMPLE DELIVERY]]))</f>
        <v/>
      </c>
      <c r="B1838" s="202" t="str">
        <f>IF(Table1[[#This Row],[LIBRARY ID]]="","",CONCATENATE('Sample information'!B$16,"-",Table1[[#This Row],[LIBRARY ID]]))</f>
        <v/>
      </c>
      <c r="C1838" s="194"/>
      <c r="D1838" s="194"/>
      <c r="E1838" s="194"/>
      <c r="F1838" s="204" t="s">
        <v>547</v>
      </c>
      <c r="G1838" s="194"/>
      <c r="H1838" s="194"/>
      <c r="I1838" s="194"/>
      <c r="J1838" s="194"/>
      <c r="K1838" s="194"/>
      <c r="L1838" s="202" t="str">
        <f>IF(Table1[[#This Row],[INDEX CATEGORY]]="",CONCATENATE("Custom (",Table1[[#This Row],[CUSTOM INDEX]],")"),IF(Table1[[#This Row],[INDEX CATEGORY]]="No index","Custom (None)",INDEX(Index!$C$3:$X$230,MATCH(Table1[[#This Row],[INDEX NUMBER]],Index!$B$3:$B$230,0),MATCH(Table1[[#This Row],[INDEX CATEGORY]],Index!$C$2:$X$2,0))))</f>
        <v>Custom ()</v>
      </c>
      <c r="M1838" s="205"/>
      <c r="N1838" s="206" t="s">
        <v>5</v>
      </c>
      <c r="O1838" s="205" t="s">
        <v>30</v>
      </c>
      <c r="P1838" s="210" t="str">
        <f>IF(Table1[[#This Row],[LIBRARY ID]]="","",Table1[[#This Row],[VOLUME]])</f>
        <v/>
      </c>
      <c r="Q1838" s="210" t="str">
        <f>IF(Table1[[#This Row],[LIBRARY ID]]="","",Table1[[#This Row],[CONCENTRATION]]*Table1[[#This Row],[VOLUME]])</f>
        <v/>
      </c>
      <c r="R1838" s="196" t="s">
        <v>988</v>
      </c>
      <c r="S1838" s="207" t="str">
        <f>IF(Table1[[#This Row],[LIBRARY ID]]="","",CONCATENATE('Sample information'!$B$16,"_",Table1[[#This Row],[PLATE]],"_org_",Table1[[#This Row],[DATE SAMPLE DELIVERY]]))</f>
        <v/>
      </c>
      <c r="T1838" s="121" t="str">
        <f>IF(Table1[[#This Row],[DATE SAMPLE DELIVERY]]="","",(CONCATENATE(20,LEFT(Table1[[#This Row],[DATE SAMPLE DELIVERY]],2),"-",(MID(Table1[[#This Row],[DATE SAMPLE DELIVERY]],3,2)),"-",(RIGHT(Table1[[#This Row],[DATE SAMPLE DELIVERY]],2)))))</f>
        <v/>
      </c>
      <c r="U1838" s="122" t="str">
        <f>IF(Table1[[#This Row],[LIBRARY ID]]="","",IF('Sample information'!$B$22="","RML",'Sample information'!$B$22))</f>
        <v/>
      </c>
      <c r="V1838" s="121" t="s">
        <v>280</v>
      </c>
      <c r="W1838" s="195"/>
      <c r="X1838" s="195"/>
      <c r="Y1838" s="197"/>
      <c r="Z1838" s="197"/>
      <c r="AA1838" s="198"/>
      <c r="AB1838" s="197"/>
      <c r="AC1838" s="199"/>
      <c r="AD1838" s="200"/>
      <c r="AE1838" s="201"/>
      <c r="AF1838" s="195"/>
      <c r="AG1838" s="121"/>
      <c r="AH1838" s="121"/>
      <c r="AI1838" s="121"/>
      <c r="AJ1838" s="121"/>
      <c r="AK1838" s="121"/>
      <c r="AL1838" s="121"/>
      <c r="AM1838" s="121"/>
      <c r="AN1838" s="121"/>
      <c r="AO1838" s="121"/>
      <c r="AP1838" s="121"/>
      <c r="AQ1838" s="121"/>
      <c r="AR1838" s="121"/>
      <c r="AS1838" s="121"/>
      <c r="AT1838" s="121"/>
      <c r="AU1838" s="121"/>
      <c r="AV1838" s="121"/>
      <c r="AW1838" s="121"/>
      <c r="AX1838" s="121"/>
      <c r="AY1838" s="121"/>
      <c r="AZ1838" s="121"/>
      <c r="BA1838" s="121"/>
      <c r="BB1838" s="121"/>
      <c r="BC1838" s="121"/>
      <c r="BD1838" s="121"/>
      <c r="BE1838" s="121"/>
    </row>
    <row r="1839" spans="1:57" s="122" customFormat="1" ht="15">
      <c r="A1839" s="202" t="str">
        <f>IF(Table1[[#This Row],[LIBRARY ID]]="","",CONCATENATE('Sample information'!B$16," #1"," ",Table1[[#This Row],[DATE SAMPLE DELIVERY]]))</f>
        <v/>
      </c>
      <c r="B1839" s="202" t="str">
        <f>IF(Table1[[#This Row],[LIBRARY ID]]="","",CONCATENATE('Sample information'!B$16,"-",Table1[[#This Row],[LIBRARY ID]]))</f>
        <v/>
      </c>
      <c r="C1839" s="194"/>
      <c r="D1839" s="194"/>
      <c r="E1839" s="194"/>
      <c r="F1839" s="204" t="s">
        <v>547</v>
      </c>
      <c r="G1839" s="194"/>
      <c r="H1839" s="194"/>
      <c r="I1839" s="194"/>
      <c r="J1839" s="194"/>
      <c r="K1839" s="194"/>
      <c r="L1839" s="202" t="str">
        <f>IF(Table1[[#This Row],[INDEX CATEGORY]]="",CONCATENATE("Custom (",Table1[[#This Row],[CUSTOM INDEX]],")"),IF(Table1[[#This Row],[INDEX CATEGORY]]="No index","Custom (None)",INDEX(Index!$C$3:$X$230,MATCH(Table1[[#This Row],[INDEX NUMBER]],Index!$B$3:$B$230,0),MATCH(Table1[[#This Row],[INDEX CATEGORY]],Index!$C$2:$X$2,0))))</f>
        <v>Custom ()</v>
      </c>
      <c r="M1839" s="205"/>
      <c r="N1839" s="206" t="s">
        <v>5</v>
      </c>
      <c r="O1839" s="205" t="s">
        <v>31</v>
      </c>
      <c r="P1839" s="210" t="str">
        <f>IF(Table1[[#This Row],[LIBRARY ID]]="","",Table1[[#This Row],[VOLUME]])</f>
        <v/>
      </c>
      <c r="Q1839" s="210" t="str">
        <f>IF(Table1[[#This Row],[LIBRARY ID]]="","",Table1[[#This Row],[CONCENTRATION]]*Table1[[#This Row],[VOLUME]])</f>
        <v/>
      </c>
      <c r="R1839" s="196" t="s">
        <v>988</v>
      </c>
      <c r="S1839" s="207" t="str">
        <f>IF(Table1[[#This Row],[LIBRARY ID]]="","",CONCATENATE('Sample information'!$B$16,"_",Table1[[#This Row],[PLATE]],"_org_",Table1[[#This Row],[DATE SAMPLE DELIVERY]]))</f>
        <v/>
      </c>
      <c r="T1839" s="121" t="str">
        <f>IF(Table1[[#This Row],[DATE SAMPLE DELIVERY]]="","",(CONCATENATE(20,LEFT(Table1[[#This Row],[DATE SAMPLE DELIVERY]],2),"-",(MID(Table1[[#This Row],[DATE SAMPLE DELIVERY]],3,2)),"-",(RIGHT(Table1[[#This Row],[DATE SAMPLE DELIVERY]],2)))))</f>
        <v/>
      </c>
      <c r="U1839" s="122" t="str">
        <f>IF(Table1[[#This Row],[LIBRARY ID]]="","",IF('Sample information'!$B$22="","RML",'Sample information'!$B$22))</f>
        <v/>
      </c>
      <c r="V1839" s="121" t="s">
        <v>280</v>
      </c>
      <c r="W1839" s="195"/>
      <c r="X1839" s="195"/>
      <c r="Y1839" s="197"/>
      <c r="Z1839" s="197"/>
      <c r="AA1839" s="198"/>
      <c r="AB1839" s="197"/>
      <c r="AC1839" s="199"/>
      <c r="AD1839" s="200"/>
      <c r="AE1839" s="201"/>
      <c r="AF1839" s="195"/>
      <c r="AG1839" s="121"/>
      <c r="AH1839" s="121"/>
      <c r="AI1839" s="121"/>
      <c r="AJ1839" s="121"/>
      <c r="AK1839" s="121"/>
      <c r="AL1839" s="121"/>
      <c r="AM1839" s="121"/>
      <c r="AN1839" s="121"/>
      <c r="AO1839" s="121"/>
      <c r="AP1839" s="121"/>
      <c r="AQ1839" s="121"/>
      <c r="AR1839" s="121"/>
      <c r="AS1839" s="121"/>
      <c r="AT1839" s="121"/>
      <c r="AU1839" s="121"/>
      <c r="AV1839" s="121"/>
      <c r="AW1839" s="121"/>
      <c r="AX1839" s="121"/>
      <c r="AY1839" s="121"/>
      <c r="AZ1839" s="121"/>
      <c r="BA1839" s="121"/>
      <c r="BB1839" s="121"/>
      <c r="BC1839" s="121"/>
      <c r="BD1839" s="121"/>
      <c r="BE1839" s="121"/>
    </row>
    <row r="1840" spans="1:57" s="122" customFormat="1" ht="15">
      <c r="A1840" s="202" t="str">
        <f>IF(Table1[[#This Row],[LIBRARY ID]]="","",CONCATENATE('Sample information'!B$16," #1"," ",Table1[[#This Row],[DATE SAMPLE DELIVERY]]))</f>
        <v/>
      </c>
      <c r="B1840" s="202" t="str">
        <f>IF(Table1[[#This Row],[LIBRARY ID]]="","",CONCATENATE('Sample information'!B$16,"-",Table1[[#This Row],[LIBRARY ID]]))</f>
        <v/>
      </c>
      <c r="C1840" s="194"/>
      <c r="D1840" s="194"/>
      <c r="E1840" s="194"/>
      <c r="F1840" s="204" t="s">
        <v>547</v>
      </c>
      <c r="G1840" s="194"/>
      <c r="H1840" s="194"/>
      <c r="I1840" s="194"/>
      <c r="J1840" s="194"/>
      <c r="K1840" s="194"/>
      <c r="L1840" s="202" t="str">
        <f>IF(Table1[[#This Row],[INDEX CATEGORY]]="",CONCATENATE("Custom (",Table1[[#This Row],[CUSTOM INDEX]],")"),IF(Table1[[#This Row],[INDEX CATEGORY]]="No index","Custom (None)",INDEX(Index!$C$3:$X$230,MATCH(Table1[[#This Row],[INDEX NUMBER]],Index!$B$3:$B$230,0),MATCH(Table1[[#This Row],[INDEX CATEGORY]],Index!$C$2:$X$2,0))))</f>
        <v>Custom ()</v>
      </c>
      <c r="M1840" s="205"/>
      <c r="N1840" s="206" t="s">
        <v>5</v>
      </c>
      <c r="O1840" s="205" t="s">
        <v>32</v>
      </c>
      <c r="P1840" s="210" t="str">
        <f>IF(Table1[[#This Row],[LIBRARY ID]]="","",Table1[[#This Row],[VOLUME]])</f>
        <v/>
      </c>
      <c r="Q1840" s="210" t="str">
        <f>IF(Table1[[#This Row],[LIBRARY ID]]="","",Table1[[#This Row],[CONCENTRATION]]*Table1[[#This Row],[VOLUME]])</f>
        <v/>
      </c>
      <c r="R1840" s="196" t="s">
        <v>988</v>
      </c>
      <c r="S1840" s="207" t="str">
        <f>IF(Table1[[#This Row],[LIBRARY ID]]="","",CONCATENATE('Sample information'!$B$16,"_",Table1[[#This Row],[PLATE]],"_org_",Table1[[#This Row],[DATE SAMPLE DELIVERY]]))</f>
        <v/>
      </c>
      <c r="T1840" s="121" t="str">
        <f>IF(Table1[[#This Row],[DATE SAMPLE DELIVERY]]="","",(CONCATENATE(20,LEFT(Table1[[#This Row],[DATE SAMPLE DELIVERY]],2),"-",(MID(Table1[[#This Row],[DATE SAMPLE DELIVERY]],3,2)),"-",(RIGHT(Table1[[#This Row],[DATE SAMPLE DELIVERY]],2)))))</f>
        <v/>
      </c>
      <c r="U1840" s="122" t="str">
        <f>IF(Table1[[#This Row],[LIBRARY ID]]="","",IF('Sample information'!$B$22="","RML",'Sample information'!$B$22))</f>
        <v/>
      </c>
      <c r="V1840" s="121" t="s">
        <v>280</v>
      </c>
      <c r="W1840" s="195"/>
      <c r="X1840" s="195"/>
      <c r="Y1840" s="197"/>
      <c r="Z1840" s="197"/>
      <c r="AA1840" s="198"/>
      <c r="AB1840" s="197"/>
      <c r="AC1840" s="199"/>
      <c r="AD1840" s="200"/>
      <c r="AE1840" s="201"/>
      <c r="AF1840" s="195"/>
      <c r="AG1840" s="121"/>
      <c r="AH1840" s="121"/>
      <c r="AI1840" s="121"/>
      <c r="AJ1840" s="121"/>
      <c r="AK1840" s="121"/>
      <c r="AL1840" s="121"/>
      <c r="AM1840" s="121"/>
      <c r="AN1840" s="121"/>
      <c r="AO1840" s="121"/>
      <c r="AP1840" s="121"/>
      <c r="AQ1840" s="121"/>
      <c r="AR1840" s="121"/>
      <c r="AS1840" s="121"/>
      <c r="AT1840" s="121"/>
      <c r="AU1840" s="121"/>
      <c r="AV1840" s="121"/>
      <c r="AW1840" s="121"/>
      <c r="AX1840" s="121"/>
      <c r="AY1840" s="121"/>
      <c r="AZ1840" s="121"/>
      <c r="BA1840" s="121"/>
      <c r="BB1840" s="121"/>
      <c r="BC1840" s="121"/>
      <c r="BD1840" s="121"/>
      <c r="BE1840" s="121"/>
    </row>
    <row r="1841" spans="1:57" s="122" customFormat="1" ht="15">
      <c r="A1841" s="202" t="str">
        <f>IF(Table1[[#This Row],[LIBRARY ID]]="","",CONCATENATE('Sample information'!B$16," #1"," ",Table1[[#This Row],[DATE SAMPLE DELIVERY]]))</f>
        <v/>
      </c>
      <c r="B1841" s="202" t="str">
        <f>IF(Table1[[#This Row],[LIBRARY ID]]="","",CONCATENATE('Sample information'!B$16,"-",Table1[[#This Row],[LIBRARY ID]]))</f>
        <v/>
      </c>
      <c r="C1841" s="194"/>
      <c r="D1841" s="194"/>
      <c r="E1841" s="194"/>
      <c r="F1841" s="204" t="s">
        <v>547</v>
      </c>
      <c r="G1841" s="194"/>
      <c r="H1841" s="194"/>
      <c r="I1841" s="194"/>
      <c r="J1841" s="194"/>
      <c r="K1841" s="194"/>
      <c r="L1841" s="202" t="str">
        <f>IF(Table1[[#This Row],[INDEX CATEGORY]]="",CONCATENATE("Custom (",Table1[[#This Row],[CUSTOM INDEX]],")"),IF(Table1[[#This Row],[INDEX CATEGORY]]="No index","Custom (None)",INDEX(Index!$C$3:$X$230,MATCH(Table1[[#This Row],[INDEX NUMBER]],Index!$B$3:$B$230,0),MATCH(Table1[[#This Row],[INDEX CATEGORY]],Index!$C$2:$X$2,0))))</f>
        <v>Custom ()</v>
      </c>
      <c r="M1841" s="205"/>
      <c r="N1841" s="206" t="s">
        <v>5</v>
      </c>
      <c r="O1841" s="205" t="s">
        <v>33</v>
      </c>
      <c r="P1841" s="210" t="str">
        <f>IF(Table1[[#This Row],[LIBRARY ID]]="","",Table1[[#This Row],[VOLUME]])</f>
        <v/>
      </c>
      <c r="Q1841" s="210" t="str">
        <f>IF(Table1[[#This Row],[LIBRARY ID]]="","",Table1[[#This Row],[CONCENTRATION]]*Table1[[#This Row],[VOLUME]])</f>
        <v/>
      </c>
      <c r="R1841" s="196" t="s">
        <v>988</v>
      </c>
      <c r="S1841" s="207" t="str">
        <f>IF(Table1[[#This Row],[LIBRARY ID]]="","",CONCATENATE('Sample information'!$B$16,"_",Table1[[#This Row],[PLATE]],"_org_",Table1[[#This Row],[DATE SAMPLE DELIVERY]]))</f>
        <v/>
      </c>
      <c r="T1841" s="121" t="str">
        <f>IF(Table1[[#This Row],[DATE SAMPLE DELIVERY]]="","",(CONCATENATE(20,LEFT(Table1[[#This Row],[DATE SAMPLE DELIVERY]],2),"-",(MID(Table1[[#This Row],[DATE SAMPLE DELIVERY]],3,2)),"-",(RIGHT(Table1[[#This Row],[DATE SAMPLE DELIVERY]],2)))))</f>
        <v/>
      </c>
      <c r="U1841" s="122" t="str">
        <f>IF(Table1[[#This Row],[LIBRARY ID]]="","",IF('Sample information'!$B$22="","RML",'Sample information'!$B$22))</f>
        <v/>
      </c>
      <c r="V1841" s="121" t="s">
        <v>280</v>
      </c>
      <c r="W1841" s="195"/>
      <c r="X1841" s="195"/>
      <c r="Y1841" s="197"/>
      <c r="Z1841" s="197"/>
      <c r="AA1841" s="198"/>
      <c r="AB1841" s="197"/>
      <c r="AC1841" s="199"/>
      <c r="AD1841" s="200"/>
      <c r="AE1841" s="201"/>
      <c r="AF1841" s="195"/>
      <c r="AG1841" s="121"/>
      <c r="AH1841" s="121"/>
      <c r="AI1841" s="121"/>
      <c r="AJ1841" s="121"/>
      <c r="AK1841" s="121"/>
      <c r="AL1841" s="121"/>
      <c r="AM1841" s="121"/>
      <c r="AN1841" s="121"/>
      <c r="AO1841" s="121"/>
      <c r="AP1841" s="121"/>
      <c r="AQ1841" s="121"/>
      <c r="AR1841" s="121"/>
      <c r="AS1841" s="121"/>
      <c r="AT1841" s="121"/>
      <c r="AU1841" s="121"/>
      <c r="AV1841" s="121"/>
      <c r="AW1841" s="121"/>
      <c r="AX1841" s="121"/>
      <c r="AY1841" s="121"/>
      <c r="AZ1841" s="121"/>
      <c r="BA1841" s="121"/>
      <c r="BB1841" s="121"/>
      <c r="BC1841" s="121"/>
      <c r="BD1841" s="121"/>
      <c r="BE1841" s="121"/>
    </row>
    <row r="1842" spans="1:57" s="122" customFormat="1" ht="15">
      <c r="A1842" s="202" t="str">
        <f>IF(Table1[[#This Row],[LIBRARY ID]]="","",CONCATENATE('Sample information'!B$16," #1"," ",Table1[[#This Row],[DATE SAMPLE DELIVERY]]))</f>
        <v/>
      </c>
      <c r="B1842" s="202" t="str">
        <f>IF(Table1[[#This Row],[LIBRARY ID]]="","",CONCATENATE('Sample information'!B$16,"-",Table1[[#This Row],[LIBRARY ID]]))</f>
        <v/>
      </c>
      <c r="C1842" s="194"/>
      <c r="D1842" s="194"/>
      <c r="E1842" s="194"/>
      <c r="F1842" s="204" t="s">
        <v>547</v>
      </c>
      <c r="G1842" s="194"/>
      <c r="H1842" s="194"/>
      <c r="I1842" s="194"/>
      <c r="J1842" s="194"/>
      <c r="K1842" s="194"/>
      <c r="L1842" s="202" t="str">
        <f>IF(Table1[[#This Row],[INDEX CATEGORY]]="",CONCATENATE("Custom (",Table1[[#This Row],[CUSTOM INDEX]],")"),IF(Table1[[#This Row],[INDEX CATEGORY]]="No index","Custom (None)",INDEX(Index!$C$3:$X$230,MATCH(Table1[[#This Row],[INDEX NUMBER]],Index!$B$3:$B$230,0),MATCH(Table1[[#This Row],[INDEX CATEGORY]],Index!$C$2:$X$2,0))))</f>
        <v>Custom ()</v>
      </c>
      <c r="M1842" s="205"/>
      <c r="N1842" s="206" t="s">
        <v>5</v>
      </c>
      <c r="O1842" s="205" t="s">
        <v>34</v>
      </c>
      <c r="P1842" s="210" t="str">
        <f>IF(Table1[[#This Row],[LIBRARY ID]]="","",Table1[[#This Row],[VOLUME]])</f>
        <v/>
      </c>
      <c r="Q1842" s="210" t="str">
        <f>IF(Table1[[#This Row],[LIBRARY ID]]="","",Table1[[#This Row],[CONCENTRATION]]*Table1[[#This Row],[VOLUME]])</f>
        <v/>
      </c>
      <c r="R1842" s="196" t="s">
        <v>988</v>
      </c>
      <c r="S1842" s="207" t="str">
        <f>IF(Table1[[#This Row],[LIBRARY ID]]="","",CONCATENATE('Sample information'!$B$16,"_",Table1[[#This Row],[PLATE]],"_org_",Table1[[#This Row],[DATE SAMPLE DELIVERY]]))</f>
        <v/>
      </c>
      <c r="T1842" s="121" t="str">
        <f>IF(Table1[[#This Row],[DATE SAMPLE DELIVERY]]="","",(CONCATENATE(20,LEFT(Table1[[#This Row],[DATE SAMPLE DELIVERY]],2),"-",(MID(Table1[[#This Row],[DATE SAMPLE DELIVERY]],3,2)),"-",(RIGHT(Table1[[#This Row],[DATE SAMPLE DELIVERY]],2)))))</f>
        <v/>
      </c>
      <c r="U1842" s="122" t="str">
        <f>IF(Table1[[#This Row],[LIBRARY ID]]="","",IF('Sample information'!$B$22="","RML",'Sample information'!$B$22))</f>
        <v/>
      </c>
      <c r="V1842" s="121" t="s">
        <v>280</v>
      </c>
      <c r="W1842" s="195"/>
      <c r="X1842" s="195"/>
      <c r="Y1842" s="197"/>
      <c r="Z1842" s="197"/>
      <c r="AA1842" s="198"/>
      <c r="AB1842" s="197"/>
      <c r="AC1842" s="199"/>
      <c r="AD1842" s="200"/>
      <c r="AE1842" s="201"/>
      <c r="AF1842" s="195"/>
      <c r="AG1842" s="121"/>
      <c r="AH1842" s="121"/>
      <c r="AI1842" s="121"/>
      <c r="AJ1842" s="121"/>
      <c r="AK1842" s="121"/>
      <c r="AL1842" s="121"/>
      <c r="AM1842" s="121"/>
      <c r="AN1842" s="121"/>
      <c r="AO1842" s="121"/>
      <c r="AP1842" s="121"/>
      <c r="AQ1842" s="121"/>
      <c r="AR1842" s="121"/>
      <c r="AS1842" s="121"/>
      <c r="AT1842" s="121"/>
      <c r="AU1842" s="121"/>
      <c r="AV1842" s="121"/>
      <c r="AW1842" s="121"/>
      <c r="AX1842" s="121"/>
      <c r="AY1842" s="121"/>
      <c r="AZ1842" s="121"/>
      <c r="BA1842" s="121"/>
      <c r="BB1842" s="121"/>
      <c r="BC1842" s="121"/>
      <c r="BD1842" s="121"/>
      <c r="BE1842" s="121"/>
    </row>
    <row r="1843" spans="1:57" s="122" customFormat="1" ht="15">
      <c r="A1843" s="202" t="str">
        <f>IF(Table1[[#This Row],[LIBRARY ID]]="","",CONCATENATE('Sample information'!B$16," #1"," ",Table1[[#This Row],[DATE SAMPLE DELIVERY]]))</f>
        <v/>
      </c>
      <c r="B1843" s="202" t="str">
        <f>IF(Table1[[#This Row],[LIBRARY ID]]="","",CONCATENATE('Sample information'!B$16,"-",Table1[[#This Row],[LIBRARY ID]]))</f>
        <v/>
      </c>
      <c r="C1843" s="194"/>
      <c r="D1843" s="194"/>
      <c r="E1843" s="194"/>
      <c r="F1843" s="204" t="s">
        <v>547</v>
      </c>
      <c r="G1843" s="194"/>
      <c r="H1843" s="194"/>
      <c r="I1843" s="194"/>
      <c r="J1843" s="194"/>
      <c r="K1843" s="194"/>
      <c r="L1843" s="202" t="str">
        <f>IF(Table1[[#This Row],[INDEX CATEGORY]]="",CONCATENATE("Custom (",Table1[[#This Row],[CUSTOM INDEX]],")"),IF(Table1[[#This Row],[INDEX CATEGORY]]="No index","Custom (None)",INDEX(Index!$C$3:$X$230,MATCH(Table1[[#This Row],[INDEX NUMBER]],Index!$B$3:$B$230,0),MATCH(Table1[[#This Row],[INDEX CATEGORY]],Index!$C$2:$X$2,0))))</f>
        <v>Custom ()</v>
      </c>
      <c r="M1843" s="205"/>
      <c r="N1843" s="206" t="s">
        <v>5</v>
      </c>
      <c r="O1843" s="205" t="s">
        <v>35</v>
      </c>
      <c r="P1843" s="210" t="str">
        <f>IF(Table1[[#This Row],[LIBRARY ID]]="","",Table1[[#This Row],[VOLUME]])</f>
        <v/>
      </c>
      <c r="Q1843" s="210" t="str">
        <f>IF(Table1[[#This Row],[LIBRARY ID]]="","",Table1[[#This Row],[CONCENTRATION]]*Table1[[#This Row],[VOLUME]])</f>
        <v/>
      </c>
      <c r="R1843" s="196" t="s">
        <v>988</v>
      </c>
      <c r="S1843" s="207" t="str">
        <f>IF(Table1[[#This Row],[LIBRARY ID]]="","",CONCATENATE('Sample information'!$B$16,"_",Table1[[#This Row],[PLATE]],"_org_",Table1[[#This Row],[DATE SAMPLE DELIVERY]]))</f>
        <v/>
      </c>
      <c r="T1843" s="121" t="str">
        <f>IF(Table1[[#This Row],[DATE SAMPLE DELIVERY]]="","",(CONCATENATE(20,LEFT(Table1[[#This Row],[DATE SAMPLE DELIVERY]],2),"-",(MID(Table1[[#This Row],[DATE SAMPLE DELIVERY]],3,2)),"-",(RIGHT(Table1[[#This Row],[DATE SAMPLE DELIVERY]],2)))))</f>
        <v/>
      </c>
      <c r="U1843" s="122" t="str">
        <f>IF(Table1[[#This Row],[LIBRARY ID]]="","",IF('Sample information'!$B$22="","RML",'Sample information'!$B$22))</f>
        <v/>
      </c>
      <c r="V1843" s="121" t="s">
        <v>280</v>
      </c>
      <c r="W1843" s="195"/>
      <c r="X1843" s="195"/>
      <c r="Y1843" s="197"/>
      <c r="Z1843" s="197"/>
      <c r="AA1843" s="198"/>
      <c r="AB1843" s="197"/>
      <c r="AC1843" s="199"/>
      <c r="AD1843" s="200"/>
      <c r="AE1843" s="201"/>
      <c r="AF1843" s="195"/>
      <c r="AG1843" s="121"/>
      <c r="AH1843" s="121"/>
      <c r="AI1843" s="121"/>
      <c r="AJ1843" s="121"/>
      <c r="AK1843" s="121"/>
      <c r="AL1843" s="121"/>
      <c r="AM1843" s="121"/>
      <c r="AN1843" s="121"/>
      <c r="AO1843" s="121"/>
      <c r="AP1843" s="121"/>
      <c r="AQ1843" s="121"/>
      <c r="AR1843" s="121"/>
      <c r="AS1843" s="121"/>
      <c r="AT1843" s="121"/>
      <c r="AU1843" s="121"/>
      <c r="AV1843" s="121"/>
      <c r="AW1843" s="121"/>
      <c r="AX1843" s="121"/>
      <c r="AY1843" s="121"/>
      <c r="AZ1843" s="121"/>
      <c r="BA1843" s="121"/>
      <c r="BB1843" s="121"/>
      <c r="BC1843" s="121"/>
      <c r="BD1843" s="121"/>
      <c r="BE1843" s="121"/>
    </row>
    <row r="1844" spans="1:57" s="122" customFormat="1" ht="15">
      <c r="A1844" s="202" t="str">
        <f>IF(Table1[[#This Row],[LIBRARY ID]]="","",CONCATENATE('Sample information'!B$16," #1"," ",Table1[[#This Row],[DATE SAMPLE DELIVERY]]))</f>
        <v/>
      </c>
      <c r="B1844" s="202" t="str">
        <f>IF(Table1[[#This Row],[LIBRARY ID]]="","",CONCATENATE('Sample information'!B$16,"-",Table1[[#This Row],[LIBRARY ID]]))</f>
        <v/>
      </c>
      <c r="C1844" s="194"/>
      <c r="D1844" s="194"/>
      <c r="E1844" s="194"/>
      <c r="F1844" s="204" t="s">
        <v>547</v>
      </c>
      <c r="G1844" s="194"/>
      <c r="H1844" s="194"/>
      <c r="I1844" s="194"/>
      <c r="J1844" s="194"/>
      <c r="K1844" s="194"/>
      <c r="L1844" s="202" t="str">
        <f>IF(Table1[[#This Row],[INDEX CATEGORY]]="",CONCATENATE("Custom (",Table1[[#This Row],[CUSTOM INDEX]],")"),IF(Table1[[#This Row],[INDEX CATEGORY]]="No index","Custom (None)",INDEX(Index!$C$3:$X$230,MATCH(Table1[[#This Row],[INDEX NUMBER]],Index!$B$3:$B$230,0),MATCH(Table1[[#This Row],[INDEX CATEGORY]],Index!$C$2:$X$2,0))))</f>
        <v>Custom ()</v>
      </c>
      <c r="M1844" s="205"/>
      <c r="N1844" s="206" t="s">
        <v>5</v>
      </c>
      <c r="O1844" s="205" t="s">
        <v>36</v>
      </c>
      <c r="P1844" s="210" t="str">
        <f>IF(Table1[[#This Row],[LIBRARY ID]]="","",Table1[[#This Row],[VOLUME]])</f>
        <v/>
      </c>
      <c r="Q1844" s="210" t="str">
        <f>IF(Table1[[#This Row],[LIBRARY ID]]="","",Table1[[#This Row],[CONCENTRATION]]*Table1[[#This Row],[VOLUME]])</f>
        <v/>
      </c>
      <c r="R1844" s="196" t="s">
        <v>988</v>
      </c>
      <c r="S1844" s="207" t="str">
        <f>IF(Table1[[#This Row],[LIBRARY ID]]="","",CONCATENATE('Sample information'!$B$16,"_",Table1[[#This Row],[PLATE]],"_org_",Table1[[#This Row],[DATE SAMPLE DELIVERY]]))</f>
        <v/>
      </c>
      <c r="T1844" s="121" t="str">
        <f>IF(Table1[[#This Row],[DATE SAMPLE DELIVERY]]="","",(CONCATENATE(20,LEFT(Table1[[#This Row],[DATE SAMPLE DELIVERY]],2),"-",(MID(Table1[[#This Row],[DATE SAMPLE DELIVERY]],3,2)),"-",(RIGHT(Table1[[#This Row],[DATE SAMPLE DELIVERY]],2)))))</f>
        <v/>
      </c>
      <c r="U1844" s="122" t="str">
        <f>IF(Table1[[#This Row],[LIBRARY ID]]="","",IF('Sample information'!$B$22="","RML",'Sample information'!$B$22))</f>
        <v/>
      </c>
      <c r="V1844" s="121" t="s">
        <v>280</v>
      </c>
      <c r="W1844" s="195"/>
      <c r="X1844" s="195"/>
      <c r="Y1844" s="197"/>
      <c r="Z1844" s="197"/>
      <c r="AA1844" s="198"/>
      <c r="AB1844" s="197"/>
      <c r="AC1844" s="199"/>
      <c r="AD1844" s="200"/>
      <c r="AE1844" s="201"/>
      <c r="AF1844" s="195"/>
      <c r="AG1844" s="121"/>
      <c r="AH1844" s="121"/>
      <c r="AI1844" s="121"/>
      <c r="AJ1844" s="121"/>
      <c r="AK1844" s="121"/>
      <c r="AL1844" s="121"/>
      <c r="AM1844" s="121"/>
      <c r="AN1844" s="121"/>
      <c r="AO1844" s="121"/>
      <c r="AP1844" s="121"/>
      <c r="AQ1844" s="121"/>
      <c r="AR1844" s="121"/>
      <c r="AS1844" s="121"/>
      <c r="AT1844" s="121"/>
      <c r="AU1844" s="121"/>
      <c r="AV1844" s="121"/>
      <c r="AW1844" s="121"/>
      <c r="AX1844" s="121"/>
      <c r="AY1844" s="121"/>
      <c r="AZ1844" s="121"/>
      <c r="BA1844" s="121"/>
      <c r="BB1844" s="121"/>
      <c r="BC1844" s="121"/>
      <c r="BD1844" s="121"/>
      <c r="BE1844" s="121"/>
    </row>
    <row r="1845" spans="1:57" s="122" customFormat="1" ht="15">
      <c r="A1845" s="202" t="str">
        <f>IF(Table1[[#This Row],[LIBRARY ID]]="","",CONCATENATE('Sample information'!B$16," #1"," ",Table1[[#This Row],[DATE SAMPLE DELIVERY]]))</f>
        <v/>
      </c>
      <c r="B1845" s="202" t="str">
        <f>IF(Table1[[#This Row],[LIBRARY ID]]="","",CONCATENATE('Sample information'!B$16,"-",Table1[[#This Row],[LIBRARY ID]]))</f>
        <v/>
      </c>
      <c r="C1845" s="194"/>
      <c r="D1845" s="194"/>
      <c r="E1845" s="194"/>
      <c r="F1845" s="204" t="s">
        <v>547</v>
      </c>
      <c r="G1845" s="194"/>
      <c r="H1845" s="194"/>
      <c r="I1845" s="194"/>
      <c r="J1845" s="194"/>
      <c r="K1845" s="194"/>
      <c r="L1845" s="202" t="str">
        <f>IF(Table1[[#This Row],[INDEX CATEGORY]]="",CONCATENATE("Custom (",Table1[[#This Row],[CUSTOM INDEX]],")"),IF(Table1[[#This Row],[INDEX CATEGORY]]="No index","Custom (None)",INDEX(Index!$C$3:$X$230,MATCH(Table1[[#This Row],[INDEX NUMBER]],Index!$B$3:$B$230,0),MATCH(Table1[[#This Row],[INDEX CATEGORY]],Index!$C$2:$X$2,0))))</f>
        <v>Custom ()</v>
      </c>
      <c r="M1845" s="205"/>
      <c r="N1845" s="206" t="s">
        <v>5</v>
      </c>
      <c r="O1845" s="205" t="s">
        <v>37</v>
      </c>
      <c r="P1845" s="210" t="str">
        <f>IF(Table1[[#This Row],[LIBRARY ID]]="","",Table1[[#This Row],[VOLUME]])</f>
        <v/>
      </c>
      <c r="Q1845" s="210" t="str">
        <f>IF(Table1[[#This Row],[LIBRARY ID]]="","",Table1[[#This Row],[CONCENTRATION]]*Table1[[#This Row],[VOLUME]])</f>
        <v/>
      </c>
      <c r="R1845" s="196" t="s">
        <v>988</v>
      </c>
      <c r="S1845" s="207" t="str">
        <f>IF(Table1[[#This Row],[LIBRARY ID]]="","",CONCATENATE('Sample information'!$B$16,"_",Table1[[#This Row],[PLATE]],"_org_",Table1[[#This Row],[DATE SAMPLE DELIVERY]]))</f>
        <v/>
      </c>
      <c r="T1845" s="121" t="str">
        <f>IF(Table1[[#This Row],[DATE SAMPLE DELIVERY]]="","",(CONCATENATE(20,LEFT(Table1[[#This Row],[DATE SAMPLE DELIVERY]],2),"-",(MID(Table1[[#This Row],[DATE SAMPLE DELIVERY]],3,2)),"-",(RIGHT(Table1[[#This Row],[DATE SAMPLE DELIVERY]],2)))))</f>
        <v/>
      </c>
      <c r="U1845" s="122" t="str">
        <f>IF(Table1[[#This Row],[LIBRARY ID]]="","",IF('Sample information'!$B$22="","RML",'Sample information'!$B$22))</f>
        <v/>
      </c>
      <c r="V1845" s="121" t="s">
        <v>280</v>
      </c>
      <c r="W1845" s="195"/>
      <c r="X1845" s="195"/>
      <c r="Y1845" s="197"/>
      <c r="Z1845" s="197"/>
      <c r="AA1845" s="198"/>
      <c r="AB1845" s="197"/>
      <c r="AC1845" s="199"/>
      <c r="AD1845" s="200"/>
      <c r="AE1845" s="201"/>
      <c r="AF1845" s="195"/>
      <c r="AG1845" s="121"/>
      <c r="AH1845" s="121"/>
      <c r="AI1845" s="121"/>
      <c r="AJ1845" s="121"/>
      <c r="AK1845" s="121"/>
      <c r="AL1845" s="121"/>
      <c r="AM1845" s="121"/>
      <c r="AN1845" s="121"/>
      <c r="AO1845" s="121"/>
      <c r="AP1845" s="121"/>
      <c r="AQ1845" s="121"/>
      <c r="AR1845" s="121"/>
      <c r="AS1845" s="121"/>
      <c r="AT1845" s="121"/>
      <c r="AU1845" s="121"/>
      <c r="AV1845" s="121"/>
      <c r="AW1845" s="121"/>
      <c r="AX1845" s="121"/>
      <c r="AY1845" s="121"/>
      <c r="AZ1845" s="121"/>
      <c r="BA1845" s="121"/>
      <c r="BB1845" s="121"/>
      <c r="BC1845" s="121"/>
      <c r="BD1845" s="121"/>
      <c r="BE1845" s="121"/>
    </row>
    <row r="1846" spans="1:57" s="122" customFormat="1" ht="15">
      <c r="A1846" s="202" t="str">
        <f>IF(Table1[[#This Row],[LIBRARY ID]]="","",CONCATENATE('Sample information'!B$16," #1"," ",Table1[[#This Row],[DATE SAMPLE DELIVERY]]))</f>
        <v/>
      </c>
      <c r="B1846" s="202" t="str">
        <f>IF(Table1[[#This Row],[LIBRARY ID]]="","",CONCATENATE('Sample information'!B$16,"-",Table1[[#This Row],[LIBRARY ID]]))</f>
        <v/>
      </c>
      <c r="C1846" s="194"/>
      <c r="D1846" s="194"/>
      <c r="E1846" s="194"/>
      <c r="F1846" s="204" t="s">
        <v>547</v>
      </c>
      <c r="G1846" s="194"/>
      <c r="H1846" s="194"/>
      <c r="I1846" s="194"/>
      <c r="J1846" s="194"/>
      <c r="K1846" s="194"/>
      <c r="L1846" s="202" t="str">
        <f>IF(Table1[[#This Row],[INDEX CATEGORY]]="",CONCATENATE("Custom (",Table1[[#This Row],[CUSTOM INDEX]],")"),IF(Table1[[#This Row],[INDEX CATEGORY]]="No index","Custom (None)",INDEX(Index!$C$3:$X$230,MATCH(Table1[[#This Row],[INDEX NUMBER]],Index!$B$3:$B$230,0),MATCH(Table1[[#This Row],[INDEX CATEGORY]],Index!$C$2:$X$2,0))))</f>
        <v>Custom ()</v>
      </c>
      <c r="M1846" s="205"/>
      <c r="N1846" s="206" t="s">
        <v>5</v>
      </c>
      <c r="O1846" s="205" t="s">
        <v>38</v>
      </c>
      <c r="P1846" s="210" t="str">
        <f>IF(Table1[[#This Row],[LIBRARY ID]]="","",Table1[[#This Row],[VOLUME]])</f>
        <v/>
      </c>
      <c r="Q1846" s="210" t="str">
        <f>IF(Table1[[#This Row],[LIBRARY ID]]="","",Table1[[#This Row],[CONCENTRATION]]*Table1[[#This Row],[VOLUME]])</f>
        <v/>
      </c>
      <c r="R1846" s="196" t="s">
        <v>988</v>
      </c>
      <c r="S1846" s="207" t="str">
        <f>IF(Table1[[#This Row],[LIBRARY ID]]="","",CONCATENATE('Sample information'!$B$16,"_",Table1[[#This Row],[PLATE]],"_org_",Table1[[#This Row],[DATE SAMPLE DELIVERY]]))</f>
        <v/>
      </c>
      <c r="T1846" s="121" t="str">
        <f>IF(Table1[[#This Row],[DATE SAMPLE DELIVERY]]="","",(CONCATENATE(20,LEFT(Table1[[#This Row],[DATE SAMPLE DELIVERY]],2),"-",(MID(Table1[[#This Row],[DATE SAMPLE DELIVERY]],3,2)),"-",(RIGHT(Table1[[#This Row],[DATE SAMPLE DELIVERY]],2)))))</f>
        <v/>
      </c>
      <c r="U1846" s="122" t="str">
        <f>IF(Table1[[#This Row],[LIBRARY ID]]="","",IF('Sample information'!$B$22="","RML",'Sample information'!$B$22))</f>
        <v/>
      </c>
      <c r="V1846" s="121" t="s">
        <v>280</v>
      </c>
      <c r="W1846" s="195"/>
      <c r="X1846" s="195"/>
      <c r="Y1846" s="197"/>
      <c r="Z1846" s="197"/>
      <c r="AA1846" s="198"/>
      <c r="AB1846" s="197"/>
      <c r="AC1846" s="199"/>
      <c r="AD1846" s="200"/>
      <c r="AE1846" s="201"/>
      <c r="AF1846" s="195"/>
      <c r="AG1846" s="121"/>
      <c r="AH1846" s="121"/>
      <c r="AI1846" s="121"/>
      <c r="AJ1846" s="121"/>
      <c r="AK1846" s="121"/>
      <c r="AL1846" s="121"/>
      <c r="AM1846" s="121"/>
      <c r="AN1846" s="121"/>
      <c r="AO1846" s="121"/>
      <c r="AP1846" s="121"/>
      <c r="AQ1846" s="121"/>
      <c r="AR1846" s="121"/>
      <c r="AS1846" s="121"/>
      <c r="AT1846" s="121"/>
      <c r="AU1846" s="121"/>
      <c r="AV1846" s="121"/>
      <c r="AW1846" s="121"/>
      <c r="AX1846" s="121"/>
      <c r="AY1846" s="121"/>
      <c r="AZ1846" s="121"/>
      <c r="BA1846" s="121"/>
      <c r="BB1846" s="121"/>
      <c r="BC1846" s="121"/>
      <c r="BD1846" s="121"/>
      <c r="BE1846" s="121"/>
    </row>
    <row r="1847" spans="1:57" s="122" customFormat="1" ht="15">
      <c r="A1847" s="202" t="str">
        <f>IF(Table1[[#This Row],[LIBRARY ID]]="","",CONCATENATE('Sample information'!B$16," #1"," ",Table1[[#This Row],[DATE SAMPLE DELIVERY]]))</f>
        <v/>
      </c>
      <c r="B1847" s="202" t="str">
        <f>IF(Table1[[#This Row],[LIBRARY ID]]="","",CONCATENATE('Sample information'!B$16,"-",Table1[[#This Row],[LIBRARY ID]]))</f>
        <v/>
      </c>
      <c r="C1847" s="194"/>
      <c r="D1847" s="194"/>
      <c r="E1847" s="194"/>
      <c r="F1847" s="204" t="s">
        <v>547</v>
      </c>
      <c r="G1847" s="194"/>
      <c r="H1847" s="194"/>
      <c r="I1847" s="194"/>
      <c r="J1847" s="194"/>
      <c r="K1847" s="194"/>
      <c r="L1847" s="202" t="str">
        <f>IF(Table1[[#This Row],[INDEX CATEGORY]]="",CONCATENATE("Custom (",Table1[[#This Row],[CUSTOM INDEX]],")"),IF(Table1[[#This Row],[INDEX CATEGORY]]="No index","Custom (None)",INDEX(Index!$C$3:$X$230,MATCH(Table1[[#This Row],[INDEX NUMBER]],Index!$B$3:$B$230,0),MATCH(Table1[[#This Row],[INDEX CATEGORY]],Index!$C$2:$X$2,0))))</f>
        <v>Custom ()</v>
      </c>
      <c r="M1847" s="205"/>
      <c r="N1847" s="206" t="s">
        <v>5</v>
      </c>
      <c r="O1847" s="205" t="s">
        <v>39</v>
      </c>
      <c r="P1847" s="210" t="str">
        <f>IF(Table1[[#This Row],[LIBRARY ID]]="","",Table1[[#This Row],[VOLUME]])</f>
        <v/>
      </c>
      <c r="Q1847" s="210" t="str">
        <f>IF(Table1[[#This Row],[LIBRARY ID]]="","",Table1[[#This Row],[CONCENTRATION]]*Table1[[#This Row],[VOLUME]])</f>
        <v/>
      </c>
      <c r="R1847" s="196" t="s">
        <v>988</v>
      </c>
      <c r="S1847" s="207" t="str">
        <f>IF(Table1[[#This Row],[LIBRARY ID]]="","",CONCATENATE('Sample information'!$B$16,"_",Table1[[#This Row],[PLATE]],"_org_",Table1[[#This Row],[DATE SAMPLE DELIVERY]]))</f>
        <v/>
      </c>
      <c r="T1847" s="121" t="str">
        <f>IF(Table1[[#This Row],[DATE SAMPLE DELIVERY]]="","",(CONCATENATE(20,LEFT(Table1[[#This Row],[DATE SAMPLE DELIVERY]],2),"-",(MID(Table1[[#This Row],[DATE SAMPLE DELIVERY]],3,2)),"-",(RIGHT(Table1[[#This Row],[DATE SAMPLE DELIVERY]],2)))))</f>
        <v/>
      </c>
      <c r="U1847" s="122" t="str">
        <f>IF(Table1[[#This Row],[LIBRARY ID]]="","",IF('Sample information'!$B$22="","RML",'Sample information'!$B$22))</f>
        <v/>
      </c>
      <c r="V1847" s="121" t="s">
        <v>280</v>
      </c>
      <c r="W1847" s="195"/>
      <c r="X1847" s="195"/>
      <c r="Y1847" s="197"/>
      <c r="Z1847" s="197"/>
      <c r="AA1847" s="198"/>
      <c r="AB1847" s="197"/>
      <c r="AC1847" s="199"/>
      <c r="AD1847" s="200"/>
      <c r="AE1847" s="201"/>
      <c r="AF1847" s="195"/>
      <c r="AG1847" s="121"/>
      <c r="AH1847" s="121"/>
      <c r="AI1847" s="121"/>
      <c r="AJ1847" s="121"/>
      <c r="AK1847" s="121"/>
      <c r="AL1847" s="121"/>
      <c r="AM1847" s="121"/>
      <c r="AN1847" s="121"/>
      <c r="AO1847" s="121"/>
      <c r="AP1847" s="121"/>
      <c r="AQ1847" s="121"/>
      <c r="AR1847" s="121"/>
      <c r="AS1847" s="121"/>
      <c r="AT1847" s="121"/>
      <c r="AU1847" s="121"/>
      <c r="AV1847" s="121"/>
      <c r="AW1847" s="121"/>
      <c r="AX1847" s="121"/>
      <c r="AY1847" s="121"/>
      <c r="AZ1847" s="121"/>
      <c r="BA1847" s="121"/>
      <c r="BB1847" s="121"/>
      <c r="BC1847" s="121"/>
      <c r="BD1847" s="121"/>
      <c r="BE1847" s="121"/>
    </row>
    <row r="1848" spans="1:57" s="122" customFormat="1" ht="15">
      <c r="A1848" s="202" t="str">
        <f>IF(Table1[[#This Row],[LIBRARY ID]]="","",CONCATENATE('Sample information'!B$16," #1"," ",Table1[[#This Row],[DATE SAMPLE DELIVERY]]))</f>
        <v/>
      </c>
      <c r="B1848" s="202" t="str">
        <f>IF(Table1[[#This Row],[LIBRARY ID]]="","",CONCATENATE('Sample information'!B$16,"-",Table1[[#This Row],[LIBRARY ID]]))</f>
        <v/>
      </c>
      <c r="C1848" s="194"/>
      <c r="D1848" s="194"/>
      <c r="E1848" s="194"/>
      <c r="F1848" s="204" t="s">
        <v>547</v>
      </c>
      <c r="G1848" s="194"/>
      <c r="H1848" s="194"/>
      <c r="I1848" s="194"/>
      <c r="J1848" s="194"/>
      <c r="K1848" s="194"/>
      <c r="L1848" s="202" t="str">
        <f>IF(Table1[[#This Row],[INDEX CATEGORY]]="",CONCATENATE("Custom (",Table1[[#This Row],[CUSTOM INDEX]],")"),IF(Table1[[#This Row],[INDEX CATEGORY]]="No index","Custom (None)",INDEX(Index!$C$3:$X$230,MATCH(Table1[[#This Row],[INDEX NUMBER]],Index!$B$3:$B$230,0),MATCH(Table1[[#This Row],[INDEX CATEGORY]],Index!$C$2:$X$2,0))))</f>
        <v>Custom ()</v>
      </c>
      <c r="M1848" s="205"/>
      <c r="N1848" s="206" t="s">
        <v>5</v>
      </c>
      <c r="O1848" s="205" t="s">
        <v>40</v>
      </c>
      <c r="P1848" s="210" t="str">
        <f>IF(Table1[[#This Row],[LIBRARY ID]]="","",Table1[[#This Row],[VOLUME]])</f>
        <v/>
      </c>
      <c r="Q1848" s="210" t="str">
        <f>IF(Table1[[#This Row],[LIBRARY ID]]="","",Table1[[#This Row],[CONCENTRATION]]*Table1[[#This Row],[VOLUME]])</f>
        <v/>
      </c>
      <c r="R1848" s="196" t="s">
        <v>988</v>
      </c>
      <c r="S1848" s="207" t="str">
        <f>IF(Table1[[#This Row],[LIBRARY ID]]="","",CONCATENATE('Sample information'!$B$16,"_",Table1[[#This Row],[PLATE]],"_org_",Table1[[#This Row],[DATE SAMPLE DELIVERY]]))</f>
        <v/>
      </c>
      <c r="T1848" s="121" t="str">
        <f>IF(Table1[[#This Row],[DATE SAMPLE DELIVERY]]="","",(CONCATENATE(20,LEFT(Table1[[#This Row],[DATE SAMPLE DELIVERY]],2),"-",(MID(Table1[[#This Row],[DATE SAMPLE DELIVERY]],3,2)),"-",(RIGHT(Table1[[#This Row],[DATE SAMPLE DELIVERY]],2)))))</f>
        <v/>
      </c>
      <c r="U1848" s="122" t="str">
        <f>IF(Table1[[#This Row],[LIBRARY ID]]="","",IF('Sample information'!$B$22="","RML",'Sample information'!$B$22))</f>
        <v/>
      </c>
      <c r="V1848" s="121" t="s">
        <v>280</v>
      </c>
      <c r="W1848" s="195"/>
      <c r="X1848" s="195"/>
      <c r="Y1848" s="197"/>
      <c r="Z1848" s="197"/>
      <c r="AA1848" s="198"/>
      <c r="AB1848" s="197"/>
      <c r="AC1848" s="199"/>
      <c r="AD1848" s="200"/>
      <c r="AE1848" s="201"/>
      <c r="AF1848" s="195"/>
      <c r="AG1848" s="121"/>
      <c r="AH1848" s="121"/>
      <c r="AI1848" s="121"/>
      <c r="AJ1848" s="121"/>
      <c r="AK1848" s="121"/>
      <c r="AL1848" s="121"/>
      <c r="AM1848" s="121"/>
      <c r="AN1848" s="121"/>
      <c r="AO1848" s="121"/>
      <c r="AP1848" s="121"/>
      <c r="AQ1848" s="121"/>
      <c r="AR1848" s="121"/>
      <c r="AS1848" s="121"/>
      <c r="AT1848" s="121"/>
      <c r="AU1848" s="121"/>
      <c r="AV1848" s="121"/>
      <c r="AW1848" s="121"/>
      <c r="AX1848" s="121"/>
      <c r="AY1848" s="121"/>
      <c r="AZ1848" s="121"/>
      <c r="BA1848" s="121"/>
      <c r="BB1848" s="121"/>
      <c r="BC1848" s="121"/>
      <c r="BD1848" s="121"/>
      <c r="BE1848" s="121"/>
    </row>
    <row r="1849" spans="1:57" s="122" customFormat="1" ht="15">
      <c r="A1849" s="202" t="str">
        <f>IF(Table1[[#This Row],[LIBRARY ID]]="","",CONCATENATE('Sample information'!B$16," #1"," ",Table1[[#This Row],[DATE SAMPLE DELIVERY]]))</f>
        <v/>
      </c>
      <c r="B1849" s="202" t="str">
        <f>IF(Table1[[#This Row],[LIBRARY ID]]="","",CONCATENATE('Sample information'!B$16,"-",Table1[[#This Row],[LIBRARY ID]]))</f>
        <v/>
      </c>
      <c r="C1849" s="194"/>
      <c r="D1849" s="194"/>
      <c r="E1849" s="194"/>
      <c r="F1849" s="204" t="s">
        <v>547</v>
      </c>
      <c r="G1849" s="194"/>
      <c r="H1849" s="194"/>
      <c r="I1849" s="194"/>
      <c r="J1849" s="194"/>
      <c r="K1849" s="194"/>
      <c r="L1849" s="202" t="str">
        <f>IF(Table1[[#This Row],[INDEX CATEGORY]]="",CONCATENATE("Custom (",Table1[[#This Row],[CUSTOM INDEX]],")"),IF(Table1[[#This Row],[INDEX CATEGORY]]="No index","Custom (None)",INDEX(Index!$C$3:$X$230,MATCH(Table1[[#This Row],[INDEX NUMBER]],Index!$B$3:$B$230,0),MATCH(Table1[[#This Row],[INDEX CATEGORY]],Index!$C$2:$X$2,0))))</f>
        <v>Custom ()</v>
      </c>
      <c r="M1849" s="205"/>
      <c r="N1849" s="206" t="s">
        <v>5</v>
      </c>
      <c r="O1849" s="205" t="s">
        <v>41</v>
      </c>
      <c r="P1849" s="210" t="str">
        <f>IF(Table1[[#This Row],[LIBRARY ID]]="","",Table1[[#This Row],[VOLUME]])</f>
        <v/>
      </c>
      <c r="Q1849" s="210" t="str">
        <f>IF(Table1[[#This Row],[LIBRARY ID]]="","",Table1[[#This Row],[CONCENTRATION]]*Table1[[#This Row],[VOLUME]])</f>
        <v/>
      </c>
      <c r="R1849" s="196" t="s">
        <v>988</v>
      </c>
      <c r="S1849" s="207" t="str">
        <f>IF(Table1[[#This Row],[LIBRARY ID]]="","",CONCATENATE('Sample information'!$B$16,"_",Table1[[#This Row],[PLATE]],"_org_",Table1[[#This Row],[DATE SAMPLE DELIVERY]]))</f>
        <v/>
      </c>
      <c r="T1849" s="121" t="str">
        <f>IF(Table1[[#This Row],[DATE SAMPLE DELIVERY]]="","",(CONCATENATE(20,LEFT(Table1[[#This Row],[DATE SAMPLE DELIVERY]],2),"-",(MID(Table1[[#This Row],[DATE SAMPLE DELIVERY]],3,2)),"-",(RIGHT(Table1[[#This Row],[DATE SAMPLE DELIVERY]],2)))))</f>
        <v/>
      </c>
      <c r="U1849" s="122" t="str">
        <f>IF(Table1[[#This Row],[LIBRARY ID]]="","",IF('Sample information'!$B$22="","RML",'Sample information'!$B$22))</f>
        <v/>
      </c>
      <c r="V1849" s="121" t="s">
        <v>280</v>
      </c>
      <c r="W1849" s="195"/>
      <c r="X1849" s="195"/>
      <c r="Y1849" s="197"/>
      <c r="Z1849" s="197"/>
      <c r="AA1849" s="198"/>
      <c r="AB1849" s="197"/>
      <c r="AC1849" s="199"/>
      <c r="AD1849" s="200"/>
      <c r="AE1849" s="201"/>
      <c r="AF1849" s="195"/>
      <c r="AG1849" s="121"/>
      <c r="AH1849" s="121"/>
      <c r="AI1849" s="121"/>
      <c r="AJ1849" s="121"/>
      <c r="AK1849" s="121"/>
      <c r="AL1849" s="121"/>
      <c r="AM1849" s="121"/>
      <c r="AN1849" s="121"/>
      <c r="AO1849" s="121"/>
      <c r="AP1849" s="121"/>
      <c r="AQ1849" s="121"/>
      <c r="AR1849" s="121"/>
      <c r="AS1849" s="121"/>
      <c r="AT1849" s="121"/>
      <c r="AU1849" s="121"/>
      <c r="AV1849" s="121"/>
      <c r="AW1849" s="121"/>
      <c r="AX1849" s="121"/>
      <c r="AY1849" s="121"/>
      <c r="AZ1849" s="121"/>
      <c r="BA1849" s="121"/>
      <c r="BB1849" s="121"/>
      <c r="BC1849" s="121"/>
      <c r="BD1849" s="121"/>
      <c r="BE1849" s="121"/>
    </row>
    <row r="1850" spans="1:57" s="122" customFormat="1" ht="15">
      <c r="A1850" s="202" t="str">
        <f>IF(Table1[[#This Row],[LIBRARY ID]]="","",CONCATENATE('Sample information'!B$16," #1"," ",Table1[[#This Row],[DATE SAMPLE DELIVERY]]))</f>
        <v/>
      </c>
      <c r="B1850" s="202" t="str">
        <f>IF(Table1[[#This Row],[LIBRARY ID]]="","",CONCATENATE('Sample information'!B$16,"-",Table1[[#This Row],[LIBRARY ID]]))</f>
        <v/>
      </c>
      <c r="C1850" s="194"/>
      <c r="D1850" s="194"/>
      <c r="E1850" s="194"/>
      <c r="F1850" s="204" t="s">
        <v>547</v>
      </c>
      <c r="G1850" s="194"/>
      <c r="H1850" s="194"/>
      <c r="I1850" s="194"/>
      <c r="J1850" s="194"/>
      <c r="K1850" s="194"/>
      <c r="L1850" s="202" t="str">
        <f>IF(Table1[[#This Row],[INDEX CATEGORY]]="",CONCATENATE("Custom (",Table1[[#This Row],[CUSTOM INDEX]],")"),IF(Table1[[#This Row],[INDEX CATEGORY]]="No index","Custom (None)",INDEX(Index!$C$3:$X$230,MATCH(Table1[[#This Row],[INDEX NUMBER]],Index!$B$3:$B$230,0),MATCH(Table1[[#This Row],[INDEX CATEGORY]],Index!$C$2:$X$2,0))))</f>
        <v>Custom ()</v>
      </c>
      <c r="M1850" s="205"/>
      <c r="N1850" s="206" t="s">
        <v>5</v>
      </c>
      <c r="O1850" s="205" t="s">
        <v>42</v>
      </c>
      <c r="P1850" s="210" t="str">
        <f>IF(Table1[[#This Row],[LIBRARY ID]]="","",Table1[[#This Row],[VOLUME]])</f>
        <v/>
      </c>
      <c r="Q1850" s="210" t="str">
        <f>IF(Table1[[#This Row],[LIBRARY ID]]="","",Table1[[#This Row],[CONCENTRATION]]*Table1[[#This Row],[VOLUME]])</f>
        <v/>
      </c>
      <c r="R1850" s="196" t="s">
        <v>988</v>
      </c>
      <c r="S1850" s="207" t="str">
        <f>IF(Table1[[#This Row],[LIBRARY ID]]="","",CONCATENATE('Sample information'!$B$16,"_",Table1[[#This Row],[PLATE]],"_org_",Table1[[#This Row],[DATE SAMPLE DELIVERY]]))</f>
        <v/>
      </c>
      <c r="T1850" s="121" t="str">
        <f>IF(Table1[[#This Row],[DATE SAMPLE DELIVERY]]="","",(CONCATENATE(20,LEFT(Table1[[#This Row],[DATE SAMPLE DELIVERY]],2),"-",(MID(Table1[[#This Row],[DATE SAMPLE DELIVERY]],3,2)),"-",(RIGHT(Table1[[#This Row],[DATE SAMPLE DELIVERY]],2)))))</f>
        <v/>
      </c>
      <c r="U1850" s="122" t="str">
        <f>IF(Table1[[#This Row],[LIBRARY ID]]="","",IF('Sample information'!$B$22="","RML",'Sample information'!$B$22))</f>
        <v/>
      </c>
      <c r="V1850" s="121" t="s">
        <v>280</v>
      </c>
      <c r="W1850" s="195"/>
      <c r="X1850" s="195"/>
      <c r="Y1850" s="197"/>
      <c r="Z1850" s="197"/>
      <c r="AA1850" s="198"/>
      <c r="AB1850" s="197"/>
      <c r="AC1850" s="199"/>
      <c r="AD1850" s="200"/>
      <c r="AE1850" s="201"/>
      <c r="AF1850" s="195"/>
      <c r="AG1850" s="121"/>
      <c r="AH1850" s="121"/>
      <c r="AI1850" s="121"/>
      <c r="AJ1850" s="121"/>
      <c r="AK1850" s="121"/>
      <c r="AL1850" s="121"/>
      <c r="AM1850" s="121"/>
      <c r="AN1850" s="121"/>
      <c r="AO1850" s="121"/>
      <c r="AP1850" s="121"/>
      <c r="AQ1850" s="121"/>
      <c r="AR1850" s="121"/>
      <c r="AS1850" s="121"/>
      <c r="AT1850" s="121"/>
      <c r="AU1850" s="121"/>
      <c r="AV1850" s="121"/>
      <c r="AW1850" s="121"/>
      <c r="AX1850" s="121"/>
      <c r="AY1850" s="121"/>
      <c r="AZ1850" s="121"/>
      <c r="BA1850" s="121"/>
      <c r="BB1850" s="121"/>
      <c r="BC1850" s="121"/>
      <c r="BD1850" s="121"/>
      <c r="BE1850" s="121"/>
    </row>
    <row r="1851" spans="1:57" s="122" customFormat="1" ht="15">
      <c r="A1851" s="202" t="str">
        <f>IF(Table1[[#This Row],[LIBRARY ID]]="","",CONCATENATE('Sample information'!B$16," #1"," ",Table1[[#This Row],[DATE SAMPLE DELIVERY]]))</f>
        <v/>
      </c>
      <c r="B1851" s="202" t="str">
        <f>IF(Table1[[#This Row],[LIBRARY ID]]="","",CONCATENATE('Sample information'!B$16,"-",Table1[[#This Row],[LIBRARY ID]]))</f>
        <v/>
      </c>
      <c r="C1851" s="194"/>
      <c r="D1851" s="194"/>
      <c r="E1851" s="194"/>
      <c r="F1851" s="204" t="s">
        <v>547</v>
      </c>
      <c r="G1851" s="194"/>
      <c r="H1851" s="194"/>
      <c r="I1851" s="194"/>
      <c r="J1851" s="194"/>
      <c r="K1851" s="194"/>
      <c r="L1851" s="202" t="str">
        <f>IF(Table1[[#This Row],[INDEX CATEGORY]]="",CONCATENATE("Custom (",Table1[[#This Row],[CUSTOM INDEX]],")"),IF(Table1[[#This Row],[INDEX CATEGORY]]="No index","Custom (None)",INDEX(Index!$C$3:$X$230,MATCH(Table1[[#This Row],[INDEX NUMBER]],Index!$B$3:$B$230,0),MATCH(Table1[[#This Row],[INDEX CATEGORY]],Index!$C$2:$X$2,0))))</f>
        <v>Custom ()</v>
      </c>
      <c r="M1851" s="205"/>
      <c r="N1851" s="206" t="s">
        <v>5</v>
      </c>
      <c r="O1851" s="205" t="s">
        <v>43</v>
      </c>
      <c r="P1851" s="210" t="str">
        <f>IF(Table1[[#This Row],[LIBRARY ID]]="","",Table1[[#This Row],[VOLUME]])</f>
        <v/>
      </c>
      <c r="Q1851" s="210" t="str">
        <f>IF(Table1[[#This Row],[LIBRARY ID]]="","",Table1[[#This Row],[CONCENTRATION]]*Table1[[#This Row],[VOLUME]])</f>
        <v/>
      </c>
      <c r="R1851" s="196" t="s">
        <v>988</v>
      </c>
      <c r="S1851" s="207" t="str">
        <f>IF(Table1[[#This Row],[LIBRARY ID]]="","",CONCATENATE('Sample information'!$B$16,"_",Table1[[#This Row],[PLATE]],"_org_",Table1[[#This Row],[DATE SAMPLE DELIVERY]]))</f>
        <v/>
      </c>
      <c r="T1851" s="121" t="str">
        <f>IF(Table1[[#This Row],[DATE SAMPLE DELIVERY]]="","",(CONCATENATE(20,LEFT(Table1[[#This Row],[DATE SAMPLE DELIVERY]],2),"-",(MID(Table1[[#This Row],[DATE SAMPLE DELIVERY]],3,2)),"-",(RIGHT(Table1[[#This Row],[DATE SAMPLE DELIVERY]],2)))))</f>
        <v/>
      </c>
      <c r="U1851" s="122" t="str">
        <f>IF(Table1[[#This Row],[LIBRARY ID]]="","",IF('Sample information'!$B$22="","RML",'Sample information'!$B$22))</f>
        <v/>
      </c>
      <c r="V1851" s="121" t="s">
        <v>280</v>
      </c>
      <c r="W1851" s="195"/>
      <c r="X1851" s="195"/>
      <c r="Y1851" s="197"/>
      <c r="Z1851" s="197"/>
      <c r="AA1851" s="198"/>
      <c r="AB1851" s="197"/>
      <c r="AC1851" s="199"/>
      <c r="AD1851" s="200"/>
      <c r="AE1851" s="201"/>
      <c r="AF1851" s="195"/>
      <c r="AG1851" s="121"/>
      <c r="AH1851" s="121"/>
      <c r="AI1851" s="121"/>
      <c r="AJ1851" s="121"/>
      <c r="AK1851" s="121"/>
      <c r="AL1851" s="121"/>
      <c r="AM1851" s="121"/>
      <c r="AN1851" s="121"/>
      <c r="AO1851" s="121"/>
      <c r="AP1851" s="121"/>
      <c r="AQ1851" s="121"/>
      <c r="AR1851" s="121"/>
      <c r="AS1851" s="121"/>
      <c r="AT1851" s="121"/>
      <c r="AU1851" s="121"/>
      <c r="AV1851" s="121"/>
      <c r="AW1851" s="121"/>
      <c r="AX1851" s="121"/>
      <c r="AY1851" s="121"/>
      <c r="AZ1851" s="121"/>
      <c r="BA1851" s="121"/>
      <c r="BB1851" s="121"/>
      <c r="BC1851" s="121"/>
      <c r="BD1851" s="121"/>
      <c r="BE1851" s="121"/>
    </row>
    <row r="1852" spans="1:57" s="122" customFormat="1" ht="15">
      <c r="A1852" s="202" t="str">
        <f>IF(Table1[[#This Row],[LIBRARY ID]]="","",CONCATENATE('Sample information'!B$16," #1"," ",Table1[[#This Row],[DATE SAMPLE DELIVERY]]))</f>
        <v/>
      </c>
      <c r="B1852" s="202" t="str">
        <f>IF(Table1[[#This Row],[LIBRARY ID]]="","",CONCATENATE('Sample information'!B$16,"-",Table1[[#This Row],[LIBRARY ID]]))</f>
        <v/>
      </c>
      <c r="C1852" s="194"/>
      <c r="D1852" s="194"/>
      <c r="E1852" s="194"/>
      <c r="F1852" s="204" t="s">
        <v>547</v>
      </c>
      <c r="G1852" s="194"/>
      <c r="H1852" s="194"/>
      <c r="I1852" s="194"/>
      <c r="J1852" s="194"/>
      <c r="K1852" s="194"/>
      <c r="L1852" s="202" t="str">
        <f>IF(Table1[[#This Row],[INDEX CATEGORY]]="",CONCATENATE("Custom (",Table1[[#This Row],[CUSTOM INDEX]],")"),IF(Table1[[#This Row],[INDEX CATEGORY]]="No index","Custom (None)",INDEX(Index!$C$3:$X$230,MATCH(Table1[[#This Row],[INDEX NUMBER]],Index!$B$3:$B$230,0),MATCH(Table1[[#This Row],[INDEX CATEGORY]],Index!$C$2:$X$2,0))))</f>
        <v>Custom ()</v>
      </c>
      <c r="M1852" s="205"/>
      <c r="N1852" s="206" t="s">
        <v>5</v>
      </c>
      <c r="O1852" s="205" t="s">
        <v>44</v>
      </c>
      <c r="P1852" s="210" t="str">
        <f>IF(Table1[[#This Row],[LIBRARY ID]]="","",Table1[[#This Row],[VOLUME]])</f>
        <v/>
      </c>
      <c r="Q1852" s="210" t="str">
        <f>IF(Table1[[#This Row],[LIBRARY ID]]="","",Table1[[#This Row],[CONCENTRATION]]*Table1[[#This Row],[VOLUME]])</f>
        <v/>
      </c>
      <c r="R1852" s="196" t="s">
        <v>988</v>
      </c>
      <c r="S1852" s="207" t="str">
        <f>IF(Table1[[#This Row],[LIBRARY ID]]="","",CONCATENATE('Sample information'!$B$16,"_",Table1[[#This Row],[PLATE]],"_org_",Table1[[#This Row],[DATE SAMPLE DELIVERY]]))</f>
        <v/>
      </c>
      <c r="T1852" s="121" t="str">
        <f>IF(Table1[[#This Row],[DATE SAMPLE DELIVERY]]="","",(CONCATENATE(20,LEFT(Table1[[#This Row],[DATE SAMPLE DELIVERY]],2),"-",(MID(Table1[[#This Row],[DATE SAMPLE DELIVERY]],3,2)),"-",(RIGHT(Table1[[#This Row],[DATE SAMPLE DELIVERY]],2)))))</f>
        <v/>
      </c>
      <c r="U1852" s="122" t="str">
        <f>IF(Table1[[#This Row],[LIBRARY ID]]="","",IF('Sample information'!$B$22="","RML",'Sample information'!$B$22))</f>
        <v/>
      </c>
      <c r="V1852" s="121" t="s">
        <v>280</v>
      </c>
      <c r="W1852" s="195"/>
      <c r="X1852" s="195"/>
      <c r="Y1852" s="197"/>
      <c r="Z1852" s="197"/>
      <c r="AA1852" s="198"/>
      <c r="AB1852" s="197"/>
      <c r="AC1852" s="199"/>
      <c r="AD1852" s="200"/>
      <c r="AE1852" s="201"/>
      <c r="AF1852" s="195"/>
      <c r="AG1852" s="121"/>
      <c r="AH1852" s="121"/>
      <c r="AI1852" s="121"/>
      <c r="AJ1852" s="121"/>
      <c r="AK1852" s="121"/>
      <c r="AL1852" s="121"/>
      <c r="AM1852" s="121"/>
      <c r="AN1852" s="121"/>
      <c r="AO1852" s="121"/>
      <c r="AP1852" s="121"/>
      <c r="AQ1852" s="121"/>
      <c r="AR1852" s="121"/>
      <c r="AS1852" s="121"/>
      <c r="AT1852" s="121"/>
      <c r="AU1852" s="121"/>
      <c r="AV1852" s="121"/>
      <c r="AW1852" s="121"/>
      <c r="AX1852" s="121"/>
      <c r="AY1852" s="121"/>
      <c r="AZ1852" s="121"/>
      <c r="BA1852" s="121"/>
      <c r="BB1852" s="121"/>
      <c r="BC1852" s="121"/>
      <c r="BD1852" s="121"/>
      <c r="BE1852" s="121"/>
    </row>
    <row r="1853" spans="1:57" s="122" customFormat="1" ht="15">
      <c r="A1853" s="202" t="str">
        <f>IF(Table1[[#This Row],[LIBRARY ID]]="","",CONCATENATE('Sample information'!B$16," #1"," ",Table1[[#This Row],[DATE SAMPLE DELIVERY]]))</f>
        <v/>
      </c>
      <c r="B1853" s="202" t="str">
        <f>IF(Table1[[#This Row],[LIBRARY ID]]="","",CONCATENATE('Sample information'!B$16,"-",Table1[[#This Row],[LIBRARY ID]]))</f>
        <v/>
      </c>
      <c r="C1853" s="194"/>
      <c r="D1853" s="194"/>
      <c r="E1853" s="194"/>
      <c r="F1853" s="204" t="s">
        <v>547</v>
      </c>
      <c r="G1853" s="194"/>
      <c r="H1853" s="194"/>
      <c r="I1853" s="194"/>
      <c r="J1853" s="194"/>
      <c r="K1853" s="194"/>
      <c r="L1853" s="202" t="str">
        <f>IF(Table1[[#This Row],[INDEX CATEGORY]]="",CONCATENATE("Custom (",Table1[[#This Row],[CUSTOM INDEX]],")"),IF(Table1[[#This Row],[INDEX CATEGORY]]="No index","Custom (None)",INDEX(Index!$C$3:$X$230,MATCH(Table1[[#This Row],[INDEX NUMBER]],Index!$B$3:$B$230,0),MATCH(Table1[[#This Row],[INDEX CATEGORY]],Index!$C$2:$X$2,0))))</f>
        <v>Custom ()</v>
      </c>
      <c r="M1853" s="205"/>
      <c r="N1853" s="206" t="s">
        <v>5</v>
      </c>
      <c r="O1853" s="205" t="s">
        <v>45</v>
      </c>
      <c r="P1853" s="210" t="str">
        <f>IF(Table1[[#This Row],[LIBRARY ID]]="","",Table1[[#This Row],[VOLUME]])</f>
        <v/>
      </c>
      <c r="Q1853" s="210" t="str">
        <f>IF(Table1[[#This Row],[LIBRARY ID]]="","",Table1[[#This Row],[CONCENTRATION]]*Table1[[#This Row],[VOLUME]])</f>
        <v/>
      </c>
      <c r="R1853" s="196" t="s">
        <v>988</v>
      </c>
      <c r="S1853" s="207" t="str">
        <f>IF(Table1[[#This Row],[LIBRARY ID]]="","",CONCATENATE('Sample information'!$B$16,"_",Table1[[#This Row],[PLATE]],"_org_",Table1[[#This Row],[DATE SAMPLE DELIVERY]]))</f>
        <v/>
      </c>
      <c r="T1853" s="121" t="str">
        <f>IF(Table1[[#This Row],[DATE SAMPLE DELIVERY]]="","",(CONCATENATE(20,LEFT(Table1[[#This Row],[DATE SAMPLE DELIVERY]],2),"-",(MID(Table1[[#This Row],[DATE SAMPLE DELIVERY]],3,2)),"-",(RIGHT(Table1[[#This Row],[DATE SAMPLE DELIVERY]],2)))))</f>
        <v/>
      </c>
      <c r="U1853" s="122" t="str">
        <f>IF(Table1[[#This Row],[LIBRARY ID]]="","",IF('Sample information'!$B$22="","RML",'Sample information'!$B$22))</f>
        <v/>
      </c>
      <c r="V1853" s="121" t="s">
        <v>280</v>
      </c>
      <c r="W1853" s="195"/>
      <c r="X1853" s="195"/>
      <c r="Y1853" s="197"/>
      <c r="Z1853" s="197"/>
      <c r="AA1853" s="198"/>
      <c r="AB1853" s="197"/>
      <c r="AC1853" s="199"/>
      <c r="AD1853" s="200"/>
      <c r="AE1853" s="201"/>
      <c r="AF1853" s="195"/>
      <c r="AG1853" s="121"/>
      <c r="AH1853" s="121"/>
      <c r="AI1853" s="121"/>
      <c r="AJ1853" s="121"/>
      <c r="AK1853" s="121"/>
      <c r="AL1853" s="121"/>
      <c r="AM1853" s="121"/>
      <c r="AN1853" s="121"/>
      <c r="AO1853" s="121"/>
      <c r="AP1853" s="121"/>
      <c r="AQ1853" s="121"/>
      <c r="AR1853" s="121"/>
      <c r="AS1853" s="121"/>
      <c r="AT1853" s="121"/>
      <c r="AU1853" s="121"/>
      <c r="AV1853" s="121"/>
      <c r="AW1853" s="121"/>
      <c r="AX1853" s="121"/>
      <c r="AY1853" s="121"/>
      <c r="AZ1853" s="121"/>
      <c r="BA1853" s="121"/>
      <c r="BB1853" s="121"/>
      <c r="BC1853" s="121"/>
      <c r="BD1853" s="121"/>
      <c r="BE1853" s="121"/>
    </row>
    <row r="1854" spans="1:57" s="122" customFormat="1" ht="15">
      <c r="A1854" s="202" t="str">
        <f>IF(Table1[[#This Row],[LIBRARY ID]]="","",CONCATENATE('Sample information'!B$16," #1"," ",Table1[[#This Row],[DATE SAMPLE DELIVERY]]))</f>
        <v/>
      </c>
      <c r="B1854" s="202" t="str">
        <f>IF(Table1[[#This Row],[LIBRARY ID]]="","",CONCATENATE('Sample information'!B$16,"-",Table1[[#This Row],[LIBRARY ID]]))</f>
        <v/>
      </c>
      <c r="C1854" s="194"/>
      <c r="D1854" s="194"/>
      <c r="E1854" s="194"/>
      <c r="F1854" s="204" t="s">
        <v>547</v>
      </c>
      <c r="G1854" s="194"/>
      <c r="H1854" s="194"/>
      <c r="I1854" s="194"/>
      <c r="J1854" s="194"/>
      <c r="K1854" s="194"/>
      <c r="L1854" s="202" t="str">
        <f>IF(Table1[[#This Row],[INDEX CATEGORY]]="",CONCATENATE("Custom (",Table1[[#This Row],[CUSTOM INDEX]],")"),IF(Table1[[#This Row],[INDEX CATEGORY]]="No index","Custom (None)",INDEX(Index!$C$3:$X$230,MATCH(Table1[[#This Row],[INDEX NUMBER]],Index!$B$3:$B$230,0),MATCH(Table1[[#This Row],[INDEX CATEGORY]],Index!$C$2:$X$2,0))))</f>
        <v>Custom ()</v>
      </c>
      <c r="M1854" s="205"/>
      <c r="N1854" s="206" t="s">
        <v>5</v>
      </c>
      <c r="O1854" s="205" t="s">
        <v>46</v>
      </c>
      <c r="P1854" s="210" t="str">
        <f>IF(Table1[[#This Row],[LIBRARY ID]]="","",Table1[[#This Row],[VOLUME]])</f>
        <v/>
      </c>
      <c r="Q1854" s="210" t="str">
        <f>IF(Table1[[#This Row],[LIBRARY ID]]="","",Table1[[#This Row],[CONCENTRATION]]*Table1[[#This Row],[VOLUME]])</f>
        <v/>
      </c>
      <c r="R1854" s="196" t="s">
        <v>988</v>
      </c>
      <c r="S1854" s="207" t="str">
        <f>IF(Table1[[#This Row],[LIBRARY ID]]="","",CONCATENATE('Sample information'!$B$16,"_",Table1[[#This Row],[PLATE]],"_org_",Table1[[#This Row],[DATE SAMPLE DELIVERY]]))</f>
        <v/>
      </c>
      <c r="T1854" s="121" t="str">
        <f>IF(Table1[[#This Row],[DATE SAMPLE DELIVERY]]="","",(CONCATENATE(20,LEFT(Table1[[#This Row],[DATE SAMPLE DELIVERY]],2),"-",(MID(Table1[[#This Row],[DATE SAMPLE DELIVERY]],3,2)),"-",(RIGHT(Table1[[#This Row],[DATE SAMPLE DELIVERY]],2)))))</f>
        <v/>
      </c>
      <c r="U1854" s="122" t="str">
        <f>IF(Table1[[#This Row],[LIBRARY ID]]="","",IF('Sample information'!$B$22="","RML",'Sample information'!$B$22))</f>
        <v/>
      </c>
      <c r="V1854" s="121" t="s">
        <v>280</v>
      </c>
      <c r="W1854" s="195"/>
      <c r="X1854" s="195"/>
      <c r="Y1854" s="197"/>
      <c r="Z1854" s="197"/>
      <c r="AA1854" s="198"/>
      <c r="AB1854" s="197"/>
      <c r="AC1854" s="199"/>
      <c r="AD1854" s="200"/>
      <c r="AE1854" s="201"/>
      <c r="AF1854" s="195"/>
      <c r="AG1854" s="121"/>
      <c r="AH1854" s="121"/>
      <c r="AI1854" s="121"/>
      <c r="AJ1854" s="121"/>
      <c r="AK1854" s="121"/>
      <c r="AL1854" s="121"/>
      <c r="AM1854" s="121"/>
      <c r="AN1854" s="121"/>
      <c r="AO1854" s="121"/>
      <c r="AP1854" s="121"/>
      <c r="AQ1854" s="121"/>
      <c r="AR1854" s="121"/>
      <c r="AS1854" s="121"/>
      <c r="AT1854" s="121"/>
      <c r="AU1854" s="121"/>
      <c r="AV1854" s="121"/>
      <c r="AW1854" s="121"/>
      <c r="AX1854" s="121"/>
      <c r="AY1854" s="121"/>
      <c r="AZ1854" s="121"/>
      <c r="BA1854" s="121"/>
      <c r="BB1854" s="121"/>
      <c r="BC1854" s="121"/>
      <c r="BD1854" s="121"/>
      <c r="BE1854" s="121"/>
    </row>
    <row r="1855" spans="1:57" s="122" customFormat="1" ht="15">
      <c r="A1855" s="202" t="str">
        <f>IF(Table1[[#This Row],[LIBRARY ID]]="","",CONCATENATE('Sample information'!B$16," #1"," ",Table1[[#This Row],[DATE SAMPLE DELIVERY]]))</f>
        <v/>
      </c>
      <c r="B1855" s="202" t="str">
        <f>IF(Table1[[#This Row],[LIBRARY ID]]="","",CONCATENATE('Sample information'!B$16,"-",Table1[[#This Row],[LIBRARY ID]]))</f>
        <v/>
      </c>
      <c r="C1855" s="194"/>
      <c r="D1855" s="194"/>
      <c r="E1855" s="194"/>
      <c r="F1855" s="204" t="s">
        <v>547</v>
      </c>
      <c r="G1855" s="194"/>
      <c r="H1855" s="194"/>
      <c r="I1855" s="194"/>
      <c r="J1855" s="194"/>
      <c r="K1855" s="194"/>
      <c r="L1855" s="202" t="str">
        <f>IF(Table1[[#This Row],[INDEX CATEGORY]]="",CONCATENATE("Custom (",Table1[[#This Row],[CUSTOM INDEX]],")"),IF(Table1[[#This Row],[INDEX CATEGORY]]="No index","Custom (None)",INDEX(Index!$C$3:$X$230,MATCH(Table1[[#This Row],[INDEX NUMBER]],Index!$B$3:$B$230,0),MATCH(Table1[[#This Row],[INDEX CATEGORY]],Index!$C$2:$X$2,0))))</f>
        <v>Custom ()</v>
      </c>
      <c r="M1855" s="205"/>
      <c r="N1855" s="206" t="s">
        <v>5</v>
      </c>
      <c r="O1855" s="205" t="s">
        <v>47</v>
      </c>
      <c r="P1855" s="210" t="str">
        <f>IF(Table1[[#This Row],[LIBRARY ID]]="","",Table1[[#This Row],[VOLUME]])</f>
        <v/>
      </c>
      <c r="Q1855" s="210" t="str">
        <f>IF(Table1[[#This Row],[LIBRARY ID]]="","",Table1[[#This Row],[CONCENTRATION]]*Table1[[#This Row],[VOLUME]])</f>
        <v/>
      </c>
      <c r="R1855" s="196" t="s">
        <v>988</v>
      </c>
      <c r="S1855" s="207" t="str">
        <f>IF(Table1[[#This Row],[LIBRARY ID]]="","",CONCATENATE('Sample information'!$B$16,"_",Table1[[#This Row],[PLATE]],"_org_",Table1[[#This Row],[DATE SAMPLE DELIVERY]]))</f>
        <v/>
      </c>
      <c r="T1855" s="121" t="str">
        <f>IF(Table1[[#This Row],[DATE SAMPLE DELIVERY]]="","",(CONCATENATE(20,LEFT(Table1[[#This Row],[DATE SAMPLE DELIVERY]],2),"-",(MID(Table1[[#This Row],[DATE SAMPLE DELIVERY]],3,2)),"-",(RIGHT(Table1[[#This Row],[DATE SAMPLE DELIVERY]],2)))))</f>
        <v/>
      </c>
      <c r="U1855" s="122" t="str">
        <f>IF(Table1[[#This Row],[LIBRARY ID]]="","",IF('Sample information'!$B$22="","RML",'Sample information'!$B$22))</f>
        <v/>
      </c>
      <c r="V1855" s="121" t="s">
        <v>280</v>
      </c>
      <c r="W1855" s="195"/>
      <c r="X1855" s="195"/>
      <c r="Y1855" s="197"/>
      <c r="Z1855" s="197"/>
      <c r="AA1855" s="198"/>
      <c r="AB1855" s="197"/>
      <c r="AC1855" s="199"/>
      <c r="AD1855" s="200"/>
      <c r="AE1855" s="201"/>
      <c r="AF1855" s="195"/>
      <c r="AG1855" s="121"/>
      <c r="AH1855" s="121"/>
      <c r="AI1855" s="121"/>
      <c r="AJ1855" s="121"/>
      <c r="AK1855" s="121"/>
      <c r="AL1855" s="121"/>
      <c r="AM1855" s="121"/>
      <c r="AN1855" s="121"/>
      <c r="AO1855" s="121"/>
      <c r="AP1855" s="121"/>
      <c r="AQ1855" s="121"/>
      <c r="AR1855" s="121"/>
      <c r="AS1855" s="121"/>
      <c r="AT1855" s="121"/>
      <c r="AU1855" s="121"/>
      <c r="AV1855" s="121"/>
      <c r="AW1855" s="121"/>
      <c r="AX1855" s="121"/>
      <c r="AY1855" s="121"/>
      <c r="AZ1855" s="121"/>
      <c r="BA1855" s="121"/>
      <c r="BB1855" s="121"/>
      <c r="BC1855" s="121"/>
      <c r="BD1855" s="121"/>
      <c r="BE1855" s="121"/>
    </row>
    <row r="1856" spans="1:57" s="122" customFormat="1" ht="15">
      <c r="A1856" s="202" t="str">
        <f>IF(Table1[[#This Row],[LIBRARY ID]]="","",CONCATENATE('Sample information'!B$16," #1"," ",Table1[[#This Row],[DATE SAMPLE DELIVERY]]))</f>
        <v/>
      </c>
      <c r="B1856" s="202" t="str">
        <f>IF(Table1[[#This Row],[LIBRARY ID]]="","",CONCATENATE('Sample information'!B$16,"-",Table1[[#This Row],[LIBRARY ID]]))</f>
        <v/>
      </c>
      <c r="C1856" s="194"/>
      <c r="D1856" s="194"/>
      <c r="E1856" s="194"/>
      <c r="F1856" s="204" t="s">
        <v>547</v>
      </c>
      <c r="G1856" s="194"/>
      <c r="H1856" s="194"/>
      <c r="I1856" s="194"/>
      <c r="J1856" s="194"/>
      <c r="K1856" s="194"/>
      <c r="L1856" s="202" t="str">
        <f>IF(Table1[[#This Row],[INDEX CATEGORY]]="",CONCATENATE("Custom (",Table1[[#This Row],[CUSTOM INDEX]],")"),IF(Table1[[#This Row],[INDEX CATEGORY]]="No index","Custom (None)",INDEX(Index!$C$3:$X$230,MATCH(Table1[[#This Row],[INDEX NUMBER]],Index!$B$3:$B$230,0),MATCH(Table1[[#This Row],[INDEX CATEGORY]],Index!$C$2:$X$2,0))))</f>
        <v>Custom ()</v>
      </c>
      <c r="M1856" s="205"/>
      <c r="N1856" s="206" t="s">
        <v>5</v>
      </c>
      <c r="O1856" s="205" t="s">
        <v>48</v>
      </c>
      <c r="P1856" s="210" t="str">
        <f>IF(Table1[[#This Row],[LIBRARY ID]]="","",Table1[[#This Row],[VOLUME]])</f>
        <v/>
      </c>
      <c r="Q1856" s="210" t="str">
        <f>IF(Table1[[#This Row],[LIBRARY ID]]="","",Table1[[#This Row],[CONCENTRATION]]*Table1[[#This Row],[VOLUME]])</f>
        <v/>
      </c>
      <c r="R1856" s="196" t="s">
        <v>988</v>
      </c>
      <c r="S1856" s="207" t="str">
        <f>IF(Table1[[#This Row],[LIBRARY ID]]="","",CONCATENATE('Sample information'!$B$16,"_",Table1[[#This Row],[PLATE]],"_org_",Table1[[#This Row],[DATE SAMPLE DELIVERY]]))</f>
        <v/>
      </c>
      <c r="T1856" s="121" t="str">
        <f>IF(Table1[[#This Row],[DATE SAMPLE DELIVERY]]="","",(CONCATENATE(20,LEFT(Table1[[#This Row],[DATE SAMPLE DELIVERY]],2),"-",(MID(Table1[[#This Row],[DATE SAMPLE DELIVERY]],3,2)),"-",(RIGHT(Table1[[#This Row],[DATE SAMPLE DELIVERY]],2)))))</f>
        <v/>
      </c>
      <c r="U1856" s="122" t="str">
        <f>IF(Table1[[#This Row],[LIBRARY ID]]="","",IF('Sample information'!$B$22="","RML",'Sample information'!$B$22))</f>
        <v/>
      </c>
      <c r="V1856" s="121" t="s">
        <v>280</v>
      </c>
      <c r="W1856" s="195"/>
      <c r="X1856" s="195"/>
      <c r="Y1856" s="197"/>
      <c r="Z1856" s="197"/>
      <c r="AA1856" s="198"/>
      <c r="AB1856" s="197"/>
      <c r="AC1856" s="199"/>
      <c r="AD1856" s="200"/>
      <c r="AE1856" s="201"/>
      <c r="AF1856" s="195"/>
      <c r="AG1856" s="121"/>
      <c r="AH1856" s="121"/>
      <c r="AI1856" s="121"/>
      <c r="AJ1856" s="121"/>
      <c r="AK1856" s="121"/>
      <c r="AL1856" s="121"/>
      <c r="AM1856" s="121"/>
      <c r="AN1856" s="121"/>
      <c r="AO1856" s="121"/>
      <c r="AP1856" s="121"/>
      <c r="AQ1856" s="121"/>
      <c r="AR1856" s="121"/>
      <c r="AS1856" s="121"/>
      <c r="AT1856" s="121"/>
      <c r="AU1856" s="121"/>
      <c r="AV1856" s="121"/>
      <c r="AW1856" s="121"/>
      <c r="AX1856" s="121"/>
      <c r="AY1856" s="121"/>
      <c r="AZ1856" s="121"/>
      <c r="BA1856" s="121"/>
      <c r="BB1856" s="121"/>
      <c r="BC1856" s="121"/>
      <c r="BD1856" s="121"/>
      <c r="BE1856" s="121"/>
    </row>
    <row r="1857" spans="1:57" s="122" customFormat="1" ht="15">
      <c r="A1857" s="202" t="str">
        <f>IF(Table1[[#This Row],[LIBRARY ID]]="","",CONCATENATE('Sample information'!B$16," #1"," ",Table1[[#This Row],[DATE SAMPLE DELIVERY]]))</f>
        <v/>
      </c>
      <c r="B1857" s="202" t="str">
        <f>IF(Table1[[#This Row],[LIBRARY ID]]="","",CONCATENATE('Sample information'!B$16,"-",Table1[[#This Row],[LIBRARY ID]]))</f>
        <v/>
      </c>
      <c r="C1857" s="194"/>
      <c r="D1857" s="194"/>
      <c r="E1857" s="194"/>
      <c r="F1857" s="204" t="s">
        <v>547</v>
      </c>
      <c r="G1857" s="194"/>
      <c r="H1857" s="194"/>
      <c r="I1857" s="194"/>
      <c r="J1857" s="194"/>
      <c r="K1857" s="194"/>
      <c r="L1857" s="202" t="str">
        <f>IF(Table1[[#This Row],[INDEX CATEGORY]]="",CONCATENATE("Custom (",Table1[[#This Row],[CUSTOM INDEX]],")"),IF(Table1[[#This Row],[INDEX CATEGORY]]="No index","Custom (None)",INDEX(Index!$C$3:$X$230,MATCH(Table1[[#This Row],[INDEX NUMBER]],Index!$B$3:$B$230,0),MATCH(Table1[[#This Row],[INDEX CATEGORY]],Index!$C$2:$X$2,0))))</f>
        <v>Custom ()</v>
      </c>
      <c r="M1857" s="205"/>
      <c r="N1857" s="206" t="s">
        <v>5</v>
      </c>
      <c r="O1857" s="205" t="s">
        <v>49</v>
      </c>
      <c r="P1857" s="210" t="str">
        <f>IF(Table1[[#This Row],[LIBRARY ID]]="","",Table1[[#This Row],[VOLUME]])</f>
        <v/>
      </c>
      <c r="Q1857" s="210" t="str">
        <f>IF(Table1[[#This Row],[LIBRARY ID]]="","",Table1[[#This Row],[CONCENTRATION]]*Table1[[#This Row],[VOLUME]])</f>
        <v/>
      </c>
      <c r="R1857" s="196" t="s">
        <v>988</v>
      </c>
      <c r="S1857" s="207" t="str">
        <f>IF(Table1[[#This Row],[LIBRARY ID]]="","",CONCATENATE('Sample information'!$B$16,"_",Table1[[#This Row],[PLATE]],"_org_",Table1[[#This Row],[DATE SAMPLE DELIVERY]]))</f>
        <v/>
      </c>
      <c r="T1857" s="121" t="str">
        <f>IF(Table1[[#This Row],[DATE SAMPLE DELIVERY]]="","",(CONCATENATE(20,LEFT(Table1[[#This Row],[DATE SAMPLE DELIVERY]],2),"-",(MID(Table1[[#This Row],[DATE SAMPLE DELIVERY]],3,2)),"-",(RIGHT(Table1[[#This Row],[DATE SAMPLE DELIVERY]],2)))))</f>
        <v/>
      </c>
      <c r="U1857" s="122" t="str">
        <f>IF(Table1[[#This Row],[LIBRARY ID]]="","",IF('Sample information'!$B$22="","RML",'Sample information'!$B$22))</f>
        <v/>
      </c>
      <c r="V1857" s="121" t="s">
        <v>280</v>
      </c>
      <c r="W1857" s="195"/>
      <c r="X1857" s="195"/>
      <c r="Y1857" s="197"/>
      <c r="Z1857" s="197"/>
      <c r="AA1857" s="198"/>
      <c r="AB1857" s="197"/>
      <c r="AC1857" s="199"/>
      <c r="AD1857" s="200"/>
      <c r="AE1857" s="201"/>
      <c r="AF1857" s="195"/>
      <c r="AG1857" s="121"/>
      <c r="AH1857" s="121"/>
      <c r="AI1857" s="121"/>
      <c r="AJ1857" s="121"/>
      <c r="AK1857" s="121"/>
      <c r="AL1857" s="121"/>
      <c r="AM1857" s="121"/>
      <c r="AN1857" s="121"/>
      <c r="AO1857" s="121"/>
      <c r="AP1857" s="121"/>
      <c r="AQ1857" s="121"/>
      <c r="AR1857" s="121"/>
      <c r="AS1857" s="121"/>
      <c r="AT1857" s="121"/>
      <c r="AU1857" s="121"/>
      <c r="AV1857" s="121"/>
      <c r="AW1857" s="121"/>
      <c r="AX1857" s="121"/>
      <c r="AY1857" s="121"/>
      <c r="AZ1857" s="121"/>
      <c r="BA1857" s="121"/>
      <c r="BB1857" s="121"/>
      <c r="BC1857" s="121"/>
      <c r="BD1857" s="121"/>
      <c r="BE1857" s="121"/>
    </row>
    <row r="1858" spans="1:57" s="122" customFormat="1" ht="15">
      <c r="A1858" s="202" t="str">
        <f>IF(Table1[[#This Row],[LIBRARY ID]]="","",CONCATENATE('Sample information'!B$16," #1"," ",Table1[[#This Row],[DATE SAMPLE DELIVERY]]))</f>
        <v/>
      </c>
      <c r="B1858" s="202" t="str">
        <f>IF(Table1[[#This Row],[LIBRARY ID]]="","",CONCATENATE('Sample information'!B$16,"-",Table1[[#This Row],[LIBRARY ID]]))</f>
        <v/>
      </c>
      <c r="C1858" s="194"/>
      <c r="D1858" s="194"/>
      <c r="E1858" s="194"/>
      <c r="F1858" s="204" t="s">
        <v>547</v>
      </c>
      <c r="G1858" s="194"/>
      <c r="H1858" s="194"/>
      <c r="I1858" s="194"/>
      <c r="J1858" s="194"/>
      <c r="K1858" s="194"/>
      <c r="L1858" s="202" t="str">
        <f>IF(Table1[[#This Row],[INDEX CATEGORY]]="",CONCATENATE("Custom (",Table1[[#This Row],[CUSTOM INDEX]],")"),IF(Table1[[#This Row],[INDEX CATEGORY]]="No index","Custom (None)",INDEX(Index!$C$3:$X$230,MATCH(Table1[[#This Row],[INDEX NUMBER]],Index!$B$3:$B$230,0),MATCH(Table1[[#This Row],[INDEX CATEGORY]],Index!$C$2:$X$2,0))))</f>
        <v>Custom ()</v>
      </c>
      <c r="M1858" s="205"/>
      <c r="N1858" s="206" t="s">
        <v>5</v>
      </c>
      <c r="O1858" s="205" t="s">
        <v>50</v>
      </c>
      <c r="P1858" s="210" t="str">
        <f>IF(Table1[[#This Row],[LIBRARY ID]]="","",Table1[[#This Row],[VOLUME]])</f>
        <v/>
      </c>
      <c r="Q1858" s="210" t="str">
        <f>IF(Table1[[#This Row],[LIBRARY ID]]="","",Table1[[#This Row],[CONCENTRATION]]*Table1[[#This Row],[VOLUME]])</f>
        <v/>
      </c>
      <c r="R1858" s="196" t="s">
        <v>988</v>
      </c>
      <c r="S1858" s="207" t="str">
        <f>IF(Table1[[#This Row],[LIBRARY ID]]="","",CONCATENATE('Sample information'!$B$16,"_",Table1[[#This Row],[PLATE]],"_org_",Table1[[#This Row],[DATE SAMPLE DELIVERY]]))</f>
        <v/>
      </c>
      <c r="T1858" s="121" t="str">
        <f>IF(Table1[[#This Row],[DATE SAMPLE DELIVERY]]="","",(CONCATENATE(20,LEFT(Table1[[#This Row],[DATE SAMPLE DELIVERY]],2),"-",(MID(Table1[[#This Row],[DATE SAMPLE DELIVERY]],3,2)),"-",(RIGHT(Table1[[#This Row],[DATE SAMPLE DELIVERY]],2)))))</f>
        <v/>
      </c>
      <c r="U1858" s="122" t="str">
        <f>IF(Table1[[#This Row],[LIBRARY ID]]="","",IF('Sample information'!$B$22="","RML",'Sample information'!$B$22))</f>
        <v/>
      </c>
      <c r="V1858" s="121" t="s">
        <v>280</v>
      </c>
      <c r="W1858" s="195"/>
      <c r="X1858" s="195"/>
      <c r="Y1858" s="197"/>
      <c r="Z1858" s="197"/>
      <c r="AA1858" s="198"/>
      <c r="AB1858" s="197"/>
      <c r="AC1858" s="199"/>
      <c r="AD1858" s="200"/>
      <c r="AE1858" s="201"/>
      <c r="AF1858" s="195"/>
      <c r="AG1858" s="121"/>
      <c r="AH1858" s="121"/>
      <c r="AI1858" s="121"/>
      <c r="AJ1858" s="121"/>
      <c r="AK1858" s="121"/>
      <c r="AL1858" s="121"/>
      <c r="AM1858" s="121"/>
      <c r="AN1858" s="121"/>
      <c r="AO1858" s="121"/>
      <c r="AP1858" s="121"/>
      <c r="AQ1858" s="121"/>
      <c r="AR1858" s="121"/>
      <c r="AS1858" s="121"/>
      <c r="AT1858" s="121"/>
      <c r="AU1858" s="121"/>
      <c r="AV1858" s="121"/>
      <c r="AW1858" s="121"/>
      <c r="AX1858" s="121"/>
      <c r="AY1858" s="121"/>
      <c r="AZ1858" s="121"/>
      <c r="BA1858" s="121"/>
      <c r="BB1858" s="121"/>
      <c r="BC1858" s="121"/>
      <c r="BD1858" s="121"/>
      <c r="BE1858" s="121"/>
    </row>
    <row r="1859" spans="1:57" s="122" customFormat="1" ht="15">
      <c r="A1859" s="202" t="str">
        <f>IF(Table1[[#This Row],[LIBRARY ID]]="","",CONCATENATE('Sample information'!B$16," #1"," ",Table1[[#This Row],[DATE SAMPLE DELIVERY]]))</f>
        <v/>
      </c>
      <c r="B1859" s="202" t="str">
        <f>IF(Table1[[#This Row],[LIBRARY ID]]="","",CONCATENATE('Sample information'!B$16,"-",Table1[[#This Row],[LIBRARY ID]]))</f>
        <v/>
      </c>
      <c r="C1859" s="194"/>
      <c r="D1859" s="194"/>
      <c r="E1859" s="194"/>
      <c r="F1859" s="204" t="s">
        <v>547</v>
      </c>
      <c r="G1859" s="194"/>
      <c r="H1859" s="194"/>
      <c r="I1859" s="194"/>
      <c r="J1859" s="194"/>
      <c r="K1859" s="194"/>
      <c r="L1859" s="202" t="str">
        <f>IF(Table1[[#This Row],[INDEX CATEGORY]]="",CONCATENATE("Custom (",Table1[[#This Row],[CUSTOM INDEX]],")"),IF(Table1[[#This Row],[INDEX CATEGORY]]="No index","Custom (None)",INDEX(Index!$C$3:$X$230,MATCH(Table1[[#This Row],[INDEX NUMBER]],Index!$B$3:$B$230,0),MATCH(Table1[[#This Row],[INDEX CATEGORY]],Index!$C$2:$X$2,0))))</f>
        <v>Custom ()</v>
      </c>
      <c r="M1859" s="205"/>
      <c r="N1859" s="206" t="s">
        <v>5</v>
      </c>
      <c r="O1859" s="205" t="s">
        <v>51</v>
      </c>
      <c r="P1859" s="210" t="str">
        <f>IF(Table1[[#This Row],[LIBRARY ID]]="","",Table1[[#This Row],[VOLUME]])</f>
        <v/>
      </c>
      <c r="Q1859" s="210" t="str">
        <f>IF(Table1[[#This Row],[LIBRARY ID]]="","",Table1[[#This Row],[CONCENTRATION]]*Table1[[#This Row],[VOLUME]])</f>
        <v/>
      </c>
      <c r="R1859" s="196" t="s">
        <v>988</v>
      </c>
      <c r="S1859" s="207" t="str">
        <f>IF(Table1[[#This Row],[LIBRARY ID]]="","",CONCATENATE('Sample information'!$B$16,"_",Table1[[#This Row],[PLATE]],"_org_",Table1[[#This Row],[DATE SAMPLE DELIVERY]]))</f>
        <v/>
      </c>
      <c r="T1859" s="121" t="str">
        <f>IF(Table1[[#This Row],[DATE SAMPLE DELIVERY]]="","",(CONCATENATE(20,LEFT(Table1[[#This Row],[DATE SAMPLE DELIVERY]],2),"-",(MID(Table1[[#This Row],[DATE SAMPLE DELIVERY]],3,2)),"-",(RIGHT(Table1[[#This Row],[DATE SAMPLE DELIVERY]],2)))))</f>
        <v/>
      </c>
      <c r="U1859" s="122" t="str">
        <f>IF(Table1[[#This Row],[LIBRARY ID]]="","",IF('Sample information'!$B$22="","RML",'Sample information'!$B$22))</f>
        <v/>
      </c>
      <c r="V1859" s="121" t="s">
        <v>280</v>
      </c>
      <c r="W1859" s="195"/>
      <c r="X1859" s="195"/>
      <c r="Y1859" s="197"/>
      <c r="Z1859" s="197"/>
      <c r="AA1859" s="198"/>
      <c r="AB1859" s="197"/>
      <c r="AC1859" s="199"/>
      <c r="AD1859" s="200"/>
      <c r="AE1859" s="201"/>
      <c r="AF1859" s="195"/>
      <c r="AG1859" s="121"/>
      <c r="AH1859" s="121"/>
      <c r="AI1859" s="121"/>
      <c r="AJ1859" s="121"/>
      <c r="AK1859" s="121"/>
      <c r="AL1859" s="121"/>
      <c r="AM1859" s="121"/>
      <c r="AN1859" s="121"/>
      <c r="AO1859" s="121"/>
      <c r="AP1859" s="121"/>
      <c r="AQ1859" s="121"/>
      <c r="AR1859" s="121"/>
      <c r="AS1859" s="121"/>
      <c r="AT1859" s="121"/>
      <c r="AU1859" s="121"/>
      <c r="AV1859" s="121"/>
      <c r="AW1859" s="121"/>
      <c r="AX1859" s="121"/>
      <c r="AY1859" s="121"/>
      <c r="AZ1859" s="121"/>
      <c r="BA1859" s="121"/>
      <c r="BB1859" s="121"/>
      <c r="BC1859" s="121"/>
      <c r="BD1859" s="121"/>
      <c r="BE1859" s="121"/>
    </row>
    <row r="1860" spans="1:57" s="122" customFormat="1" ht="15">
      <c r="A1860" s="202" t="str">
        <f>IF(Table1[[#This Row],[LIBRARY ID]]="","",CONCATENATE('Sample information'!B$16," #1"," ",Table1[[#This Row],[DATE SAMPLE DELIVERY]]))</f>
        <v/>
      </c>
      <c r="B1860" s="202" t="str">
        <f>IF(Table1[[#This Row],[LIBRARY ID]]="","",CONCATENATE('Sample information'!B$16,"-",Table1[[#This Row],[LIBRARY ID]]))</f>
        <v/>
      </c>
      <c r="C1860" s="194"/>
      <c r="D1860" s="194"/>
      <c r="E1860" s="194"/>
      <c r="F1860" s="204" t="s">
        <v>547</v>
      </c>
      <c r="G1860" s="194"/>
      <c r="H1860" s="194"/>
      <c r="I1860" s="194"/>
      <c r="J1860" s="194"/>
      <c r="K1860" s="194"/>
      <c r="L1860" s="202" t="str">
        <f>IF(Table1[[#This Row],[INDEX CATEGORY]]="",CONCATENATE("Custom (",Table1[[#This Row],[CUSTOM INDEX]],")"),IF(Table1[[#This Row],[INDEX CATEGORY]]="No index","Custom (None)",INDEX(Index!$C$3:$X$230,MATCH(Table1[[#This Row],[INDEX NUMBER]],Index!$B$3:$B$230,0),MATCH(Table1[[#This Row],[INDEX CATEGORY]],Index!$C$2:$X$2,0))))</f>
        <v>Custom ()</v>
      </c>
      <c r="M1860" s="205"/>
      <c r="N1860" s="206" t="s">
        <v>5</v>
      </c>
      <c r="O1860" s="205" t="s">
        <v>52</v>
      </c>
      <c r="P1860" s="210" t="str">
        <f>IF(Table1[[#This Row],[LIBRARY ID]]="","",Table1[[#This Row],[VOLUME]])</f>
        <v/>
      </c>
      <c r="Q1860" s="210" t="str">
        <f>IF(Table1[[#This Row],[LIBRARY ID]]="","",Table1[[#This Row],[CONCENTRATION]]*Table1[[#This Row],[VOLUME]])</f>
        <v/>
      </c>
      <c r="R1860" s="196" t="s">
        <v>988</v>
      </c>
      <c r="S1860" s="207" t="str">
        <f>IF(Table1[[#This Row],[LIBRARY ID]]="","",CONCATENATE('Sample information'!$B$16,"_",Table1[[#This Row],[PLATE]],"_org_",Table1[[#This Row],[DATE SAMPLE DELIVERY]]))</f>
        <v/>
      </c>
      <c r="T1860" s="121" t="str">
        <f>IF(Table1[[#This Row],[DATE SAMPLE DELIVERY]]="","",(CONCATENATE(20,LEFT(Table1[[#This Row],[DATE SAMPLE DELIVERY]],2),"-",(MID(Table1[[#This Row],[DATE SAMPLE DELIVERY]],3,2)),"-",(RIGHT(Table1[[#This Row],[DATE SAMPLE DELIVERY]],2)))))</f>
        <v/>
      </c>
      <c r="U1860" s="122" t="str">
        <f>IF(Table1[[#This Row],[LIBRARY ID]]="","",IF('Sample information'!$B$22="","RML",'Sample information'!$B$22))</f>
        <v/>
      </c>
      <c r="V1860" s="121" t="s">
        <v>280</v>
      </c>
      <c r="W1860" s="195"/>
      <c r="X1860" s="195"/>
      <c r="Y1860" s="197"/>
      <c r="Z1860" s="197"/>
      <c r="AA1860" s="198"/>
      <c r="AB1860" s="197"/>
      <c r="AC1860" s="199"/>
      <c r="AD1860" s="200"/>
      <c r="AE1860" s="201"/>
      <c r="AF1860" s="195"/>
      <c r="AG1860" s="121"/>
      <c r="AH1860" s="121"/>
      <c r="AI1860" s="121"/>
      <c r="AJ1860" s="121"/>
      <c r="AK1860" s="121"/>
      <c r="AL1860" s="121"/>
      <c r="AM1860" s="121"/>
      <c r="AN1860" s="121"/>
      <c r="AO1860" s="121"/>
      <c r="AP1860" s="121"/>
      <c r="AQ1860" s="121"/>
      <c r="AR1860" s="121"/>
      <c r="AS1860" s="121"/>
      <c r="AT1860" s="121"/>
      <c r="AU1860" s="121"/>
      <c r="AV1860" s="121"/>
      <c r="AW1860" s="121"/>
      <c r="AX1860" s="121"/>
      <c r="AY1860" s="121"/>
      <c r="AZ1860" s="121"/>
      <c r="BA1860" s="121"/>
      <c r="BB1860" s="121"/>
      <c r="BC1860" s="121"/>
      <c r="BD1860" s="121"/>
      <c r="BE1860" s="121"/>
    </row>
    <row r="1861" spans="1:57" s="122" customFormat="1" ht="15">
      <c r="A1861" s="202" t="str">
        <f>IF(Table1[[#This Row],[LIBRARY ID]]="","",CONCATENATE('Sample information'!B$16," #1"," ",Table1[[#This Row],[DATE SAMPLE DELIVERY]]))</f>
        <v/>
      </c>
      <c r="B1861" s="202" t="str">
        <f>IF(Table1[[#This Row],[LIBRARY ID]]="","",CONCATENATE('Sample information'!B$16,"-",Table1[[#This Row],[LIBRARY ID]]))</f>
        <v/>
      </c>
      <c r="C1861" s="194"/>
      <c r="D1861" s="194"/>
      <c r="E1861" s="194"/>
      <c r="F1861" s="204" t="s">
        <v>547</v>
      </c>
      <c r="G1861" s="194"/>
      <c r="H1861" s="194"/>
      <c r="I1861" s="194"/>
      <c r="J1861" s="194"/>
      <c r="K1861" s="194"/>
      <c r="L1861" s="202" t="str">
        <f>IF(Table1[[#This Row],[INDEX CATEGORY]]="",CONCATENATE("Custom (",Table1[[#This Row],[CUSTOM INDEX]],")"),IF(Table1[[#This Row],[INDEX CATEGORY]]="No index","Custom (None)",INDEX(Index!$C$3:$X$230,MATCH(Table1[[#This Row],[INDEX NUMBER]],Index!$B$3:$B$230,0),MATCH(Table1[[#This Row],[INDEX CATEGORY]],Index!$C$2:$X$2,0))))</f>
        <v>Custom ()</v>
      </c>
      <c r="M1861" s="205"/>
      <c r="N1861" s="206" t="s">
        <v>5</v>
      </c>
      <c r="O1861" s="205" t="s">
        <v>53</v>
      </c>
      <c r="P1861" s="210" t="str">
        <f>IF(Table1[[#This Row],[LIBRARY ID]]="","",Table1[[#This Row],[VOLUME]])</f>
        <v/>
      </c>
      <c r="Q1861" s="210" t="str">
        <f>IF(Table1[[#This Row],[LIBRARY ID]]="","",Table1[[#This Row],[CONCENTRATION]]*Table1[[#This Row],[VOLUME]])</f>
        <v/>
      </c>
      <c r="R1861" s="196" t="s">
        <v>988</v>
      </c>
      <c r="S1861" s="207" t="str">
        <f>IF(Table1[[#This Row],[LIBRARY ID]]="","",CONCATENATE('Sample information'!$B$16,"_",Table1[[#This Row],[PLATE]],"_org_",Table1[[#This Row],[DATE SAMPLE DELIVERY]]))</f>
        <v/>
      </c>
      <c r="T1861" s="121" t="str">
        <f>IF(Table1[[#This Row],[DATE SAMPLE DELIVERY]]="","",(CONCATENATE(20,LEFT(Table1[[#This Row],[DATE SAMPLE DELIVERY]],2),"-",(MID(Table1[[#This Row],[DATE SAMPLE DELIVERY]],3,2)),"-",(RIGHT(Table1[[#This Row],[DATE SAMPLE DELIVERY]],2)))))</f>
        <v/>
      </c>
      <c r="U1861" s="122" t="str">
        <f>IF(Table1[[#This Row],[LIBRARY ID]]="","",IF('Sample information'!$B$22="","RML",'Sample information'!$B$22))</f>
        <v/>
      </c>
      <c r="V1861" s="121" t="s">
        <v>280</v>
      </c>
      <c r="W1861" s="195"/>
      <c r="X1861" s="195"/>
      <c r="Y1861" s="197"/>
      <c r="Z1861" s="197"/>
      <c r="AA1861" s="198"/>
      <c r="AB1861" s="197"/>
      <c r="AC1861" s="199"/>
      <c r="AD1861" s="200"/>
      <c r="AE1861" s="201"/>
      <c r="AF1861" s="195"/>
      <c r="AG1861" s="121"/>
      <c r="AH1861" s="121"/>
      <c r="AI1861" s="121"/>
      <c r="AJ1861" s="121"/>
      <c r="AK1861" s="121"/>
      <c r="AL1861" s="121"/>
      <c r="AM1861" s="121"/>
      <c r="AN1861" s="121"/>
      <c r="AO1861" s="121"/>
      <c r="AP1861" s="121"/>
      <c r="AQ1861" s="121"/>
      <c r="AR1861" s="121"/>
      <c r="AS1861" s="121"/>
      <c r="AT1861" s="121"/>
      <c r="AU1861" s="121"/>
      <c r="AV1861" s="121"/>
      <c r="AW1861" s="121"/>
      <c r="AX1861" s="121"/>
      <c r="AY1861" s="121"/>
      <c r="AZ1861" s="121"/>
      <c r="BA1861" s="121"/>
      <c r="BB1861" s="121"/>
      <c r="BC1861" s="121"/>
      <c r="BD1861" s="121"/>
      <c r="BE1861" s="121"/>
    </row>
    <row r="1862" spans="1:57" s="122" customFormat="1" ht="15">
      <c r="A1862" s="202" t="str">
        <f>IF(Table1[[#This Row],[LIBRARY ID]]="","",CONCATENATE('Sample information'!B$16," #1"," ",Table1[[#This Row],[DATE SAMPLE DELIVERY]]))</f>
        <v/>
      </c>
      <c r="B1862" s="202" t="str">
        <f>IF(Table1[[#This Row],[LIBRARY ID]]="","",CONCATENATE('Sample information'!B$16,"-",Table1[[#This Row],[LIBRARY ID]]))</f>
        <v/>
      </c>
      <c r="C1862" s="194"/>
      <c r="D1862" s="194"/>
      <c r="E1862" s="194"/>
      <c r="F1862" s="204" t="s">
        <v>547</v>
      </c>
      <c r="G1862" s="194"/>
      <c r="H1862" s="194"/>
      <c r="I1862" s="194"/>
      <c r="J1862" s="194"/>
      <c r="K1862" s="194"/>
      <c r="L1862" s="202" t="str">
        <f>IF(Table1[[#This Row],[INDEX CATEGORY]]="",CONCATENATE("Custom (",Table1[[#This Row],[CUSTOM INDEX]],")"),IF(Table1[[#This Row],[INDEX CATEGORY]]="No index","Custom (None)",INDEX(Index!$C$3:$X$230,MATCH(Table1[[#This Row],[INDEX NUMBER]],Index!$B$3:$B$230,0),MATCH(Table1[[#This Row],[INDEX CATEGORY]],Index!$C$2:$X$2,0))))</f>
        <v>Custom ()</v>
      </c>
      <c r="M1862" s="205"/>
      <c r="N1862" s="206" t="s">
        <v>5</v>
      </c>
      <c r="O1862" s="205" t="s">
        <v>54</v>
      </c>
      <c r="P1862" s="210" t="str">
        <f>IF(Table1[[#This Row],[LIBRARY ID]]="","",Table1[[#This Row],[VOLUME]])</f>
        <v/>
      </c>
      <c r="Q1862" s="210" t="str">
        <f>IF(Table1[[#This Row],[LIBRARY ID]]="","",Table1[[#This Row],[CONCENTRATION]]*Table1[[#This Row],[VOLUME]])</f>
        <v/>
      </c>
      <c r="R1862" s="196" t="s">
        <v>988</v>
      </c>
      <c r="S1862" s="207" t="str">
        <f>IF(Table1[[#This Row],[LIBRARY ID]]="","",CONCATENATE('Sample information'!$B$16,"_",Table1[[#This Row],[PLATE]],"_org_",Table1[[#This Row],[DATE SAMPLE DELIVERY]]))</f>
        <v/>
      </c>
      <c r="T1862" s="121" t="str">
        <f>IF(Table1[[#This Row],[DATE SAMPLE DELIVERY]]="","",(CONCATENATE(20,LEFT(Table1[[#This Row],[DATE SAMPLE DELIVERY]],2),"-",(MID(Table1[[#This Row],[DATE SAMPLE DELIVERY]],3,2)),"-",(RIGHT(Table1[[#This Row],[DATE SAMPLE DELIVERY]],2)))))</f>
        <v/>
      </c>
      <c r="U1862" s="122" t="str">
        <f>IF(Table1[[#This Row],[LIBRARY ID]]="","",IF('Sample information'!$B$22="","RML",'Sample information'!$B$22))</f>
        <v/>
      </c>
      <c r="V1862" s="121" t="s">
        <v>280</v>
      </c>
      <c r="W1862" s="195"/>
      <c r="X1862" s="195"/>
      <c r="Y1862" s="197"/>
      <c r="Z1862" s="197"/>
      <c r="AA1862" s="198"/>
      <c r="AB1862" s="197"/>
      <c r="AC1862" s="199"/>
      <c r="AD1862" s="200"/>
      <c r="AE1862" s="201"/>
      <c r="AF1862" s="195"/>
      <c r="AG1862" s="121"/>
      <c r="AH1862" s="121"/>
      <c r="AI1862" s="121"/>
      <c r="AJ1862" s="121"/>
      <c r="AK1862" s="121"/>
      <c r="AL1862" s="121"/>
      <c r="AM1862" s="121"/>
      <c r="AN1862" s="121"/>
      <c r="AO1862" s="121"/>
      <c r="AP1862" s="121"/>
      <c r="AQ1862" s="121"/>
      <c r="AR1862" s="121"/>
      <c r="AS1862" s="121"/>
      <c r="AT1862" s="121"/>
      <c r="AU1862" s="121"/>
      <c r="AV1862" s="121"/>
      <c r="AW1862" s="121"/>
      <c r="AX1862" s="121"/>
      <c r="AY1862" s="121"/>
      <c r="AZ1862" s="121"/>
      <c r="BA1862" s="121"/>
      <c r="BB1862" s="121"/>
      <c r="BC1862" s="121"/>
      <c r="BD1862" s="121"/>
      <c r="BE1862" s="121"/>
    </row>
    <row r="1863" spans="1:57" s="122" customFormat="1" ht="15">
      <c r="A1863" s="202" t="str">
        <f>IF(Table1[[#This Row],[LIBRARY ID]]="","",CONCATENATE('Sample information'!B$16," #1"," ",Table1[[#This Row],[DATE SAMPLE DELIVERY]]))</f>
        <v/>
      </c>
      <c r="B1863" s="202" t="str">
        <f>IF(Table1[[#This Row],[LIBRARY ID]]="","",CONCATENATE('Sample information'!B$16,"-",Table1[[#This Row],[LIBRARY ID]]))</f>
        <v/>
      </c>
      <c r="C1863" s="194"/>
      <c r="D1863" s="194"/>
      <c r="E1863" s="194"/>
      <c r="F1863" s="204" t="s">
        <v>547</v>
      </c>
      <c r="G1863" s="194"/>
      <c r="H1863" s="194"/>
      <c r="I1863" s="194"/>
      <c r="J1863" s="194"/>
      <c r="K1863" s="194"/>
      <c r="L1863" s="202" t="str">
        <f>IF(Table1[[#This Row],[INDEX CATEGORY]]="",CONCATENATE("Custom (",Table1[[#This Row],[CUSTOM INDEX]],")"),IF(Table1[[#This Row],[INDEX CATEGORY]]="No index","Custom (None)",INDEX(Index!$C$3:$X$230,MATCH(Table1[[#This Row],[INDEX NUMBER]],Index!$B$3:$B$230,0),MATCH(Table1[[#This Row],[INDEX CATEGORY]],Index!$C$2:$X$2,0))))</f>
        <v>Custom ()</v>
      </c>
      <c r="M1863" s="205"/>
      <c r="N1863" s="206" t="s">
        <v>5</v>
      </c>
      <c r="O1863" s="205" t="s">
        <v>55</v>
      </c>
      <c r="P1863" s="210" t="str">
        <f>IF(Table1[[#This Row],[LIBRARY ID]]="","",Table1[[#This Row],[VOLUME]])</f>
        <v/>
      </c>
      <c r="Q1863" s="210" t="str">
        <f>IF(Table1[[#This Row],[LIBRARY ID]]="","",Table1[[#This Row],[CONCENTRATION]]*Table1[[#This Row],[VOLUME]])</f>
        <v/>
      </c>
      <c r="R1863" s="196" t="s">
        <v>988</v>
      </c>
      <c r="S1863" s="207" t="str">
        <f>IF(Table1[[#This Row],[LIBRARY ID]]="","",CONCATENATE('Sample information'!$B$16,"_",Table1[[#This Row],[PLATE]],"_org_",Table1[[#This Row],[DATE SAMPLE DELIVERY]]))</f>
        <v/>
      </c>
      <c r="T1863" s="121" t="str">
        <f>IF(Table1[[#This Row],[DATE SAMPLE DELIVERY]]="","",(CONCATENATE(20,LEFT(Table1[[#This Row],[DATE SAMPLE DELIVERY]],2),"-",(MID(Table1[[#This Row],[DATE SAMPLE DELIVERY]],3,2)),"-",(RIGHT(Table1[[#This Row],[DATE SAMPLE DELIVERY]],2)))))</f>
        <v/>
      </c>
      <c r="U1863" s="122" t="str">
        <f>IF(Table1[[#This Row],[LIBRARY ID]]="","",IF('Sample information'!$B$22="","RML",'Sample information'!$B$22))</f>
        <v/>
      </c>
      <c r="V1863" s="121" t="s">
        <v>280</v>
      </c>
      <c r="W1863" s="195"/>
      <c r="X1863" s="195"/>
      <c r="Y1863" s="197"/>
      <c r="Z1863" s="197"/>
      <c r="AA1863" s="198"/>
      <c r="AB1863" s="197"/>
      <c r="AC1863" s="199"/>
      <c r="AD1863" s="200"/>
      <c r="AE1863" s="201"/>
      <c r="AF1863" s="195"/>
      <c r="AG1863" s="121"/>
      <c r="AH1863" s="121"/>
      <c r="AI1863" s="121"/>
      <c r="AJ1863" s="121"/>
      <c r="AK1863" s="121"/>
      <c r="AL1863" s="121"/>
      <c r="AM1863" s="121"/>
      <c r="AN1863" s="121"/>
      <c r="AO1863" s="121"/>
      <c r="AP1863" s="121"/>
      <c r="AQ1863" s="121"/>
      <c r="AR1863" s="121"/>
      <c r="AS1863" s="121"/>
      <c r="AT1863" s="121"/>
      <c r="AU1863" s="121"/>
      <c r="AV1863" s="121"/>
      <c r="AW1863" s="121"/>
      <c r="AX1863" s="121"/>
      <c r="AY1863" s="121"/>
      <c r="AZ1863" s="121"/>
      <c r="BA1863" s="121"/>
      <c r="BB1863" s="121"/>
      <c r="BC1863" s="121"/>
      <c r="BD1863" s="121"/>
      <c r="BE1863" s="121"/>
    </row>
    <row r="1864" spans="1:57" s="122" customFormat="1" ht="15">
      <c r="A1864" s="202" t="str">
        <f>IF(Table1[[#This Row],[LIBRARY ID]]="","",CONCATENATE('Sample information'!B$16," #1"," ",Table1[[#This Row],[DATE SAMPLE DELIVERY]]))</f>
        <v/>
      </c>
      <c r="B1864" s="202" t="str">
        <f>IF(Table1[[#This Row],[LIBRARY ID]]="","",CONCATENATE('Sample information'!B$16,"-",Table1[[#This Row],[LIBRARY ID]]))</f>
        <v/>
      </c>
      <c r="C1864" s="194"/>
      <c r="D1864" s="194"/>
      <c r="E1864" s="194"/>
      <c r="F1864" s="204" t="s">
        <v>547</v>
      </c>
      <c r="G1864" s="194"/>
      <c r="H1864" s="194"/>
      <c r="I1864" s="194"/>
      <c r="J1864" s="194"/>
      <c r="K1864" s="194"/>
      <c r="L1864" s="202" t="str">
        <f>IF(Table1[[#This Row],[INDEX CATEGORY]]="",CONCATENATE("Custom (",Table1[[#This Row],[CUSTOM INDEX]],")"),IF(Table1[[#This Row],[INDEX CATEGORY]]="No index","Custom (None)",INDEX(Index!$C$3:$X$230,MATCH(Table1[[#This Row],[INDEX NUMBER]],Index!$B$3:$B$230,0),MATCH(Table1[[#This Row],[INDEX CATEGORY]],Index!$C$2:$X$2,0))))</f>
        <v>Custom ()</v>
      </c>
      <c r="M1864" s="205"/>
      <c r="N1864" s="206" t="s">
        <v>5</v>
      </c>
      <c r="O1864" s="205" t="s">
        <v>56</v>
      </c>
      <c r="P1864" s="210" t="str">
        <f>IF(Table1[[#This Row],[LIBRARY ID]]="","",Table1[[#This Row],[VOLUME]])</f>
        <v/>
      </c>
      <c r="Q1864" s="210" t="str">
        <f>IF(Table1[[#This Row],[LIBRARY ID]]="","",Table1[[#This Row],[CONCENTRATION]]*Table1[[#This Row],[VOLUME]])</f>
        <v/>
      </c>
      <c r="R1864" s="196" t="s">
        <v>988</v>
      </c>
      <c r="S1864" s="207" t="str">
        <f>IF(Table1[[#This Row],[LIBRARY ID]]="","",CONCATENATE('Sample information'!$B$16,"_",Table1[[#This Row],[PLATE]],"_org_",Table1[[#This Row],[DATE SAMPLE DELIVERY]]))</f>
        <v/>
      </c>
      <c r="T1864" s="121" t="str">
        <f>IF(Table1[[#This Row],[DATE SAMPLE DELIVERY]]="","",(CONCATENATE(20,LEFT(Table1[[#This Row],[DATE SAMPLE DELIVERY]],2),"-",(MID(Table1[[#This Row],[DATE SAMPLE DELIVERY]],3,2)),"-",(RIGHT(Table1[[#This Row],[DATE SAMPLE DELIVERY]],2)))))</f>
        <v/>
      </c>
      <c r="U1864" s="122" t="str">
        <f>IF(Table1[[#This Row],[LIBRARY ID]]="","",IF('Sample information'!$B$22="","RML",'Sample information'!$B$22))</f>
        <v/>
      </c>
      <c r="V1864" s="121" t="s">
        <v>280</v>
      </c>
      <c r="W1864" s="195"/>
      <c r="X1864" s="195"/>
      <c r="Y1864" s="197"/>
      <c r="Z1864" s="197"/>
      <c r="AA1864" s="198"/>
      <c r="AB1864" s="197"/>
      <c r="AC1864" s="199"/>
      <c r="AD1864" s="200"/>
      <c r="AE1864" s="201"/>
      <c r="AF1864" s="195"/>
      <c r="AG1864" s="121"/>
      <c r="AH1864" s="121"/>
      <c r="AI1864" s="121"/>
      <c r="AJ1864" s="121"/>
      <c r="AK1864" s="121"/>
      <c r="AL1864" s="121"/>
      <c r="AM1864" s="121"/>
      <c r="AN1864" s="121"/>
      <c r="AO1864" s="121"/>
      <c r="AP1864" s="121"/>
      <c r="AQ1864" s="121"/>
      <c r="AR1864" s="121"/>
      <c r="AS1864" s="121"/>
      <c r="AT1864" s="121"/>
      <c r="AU1864" s="121"/>
      <c r="AV1864" s="121"/>
      <c r="AW1864" s="121"/>
      <c r="AX1864" s="121"/>
      <c r="AY1864" s="121"/>
      <c r="AZ1864" s="121"/>
      <c r="BA1864" s="121"/>
      <c r="BB1864" s="121"/>
      <c r="BC1864" s="121"/>
      <c r="BD1864" s="121"/>
      <c r="BE1864" s="121"/>
    </row>
    <row r="1865" spans="1:57" s="122" customFormat="1" ht="15">
      <c r="A1865" s="202" t="str">
        <f>IF(Table1[[#This Row],[LIBRARY ID]]="","",CONCATENATE('Sample information'!B$16," #1"," ",Table1[[#This Row],[DATE SAMPLE DELIVERY]]))</f>
        <v/>
      </c>
      <c r="B1865" s="202" t="str">
        <f>IF(Table1[[#This Row],[LIBRARY ID]]="","",CONCATENATE('Sample information'!B$16,"-",Table1[[#This Row],[LIBRARY ID]]))</f>
        <v/>
      </c>
      <c r="C1865" s="194"/>
      <c r="D1865" s="194"/>
      <c r="E1865" s="194"/>
      <c r="F1865" s="204" t="s">
        <v>547</v>
      </c>
      <c r="G1865" s="194"/>
      <c r="H1865" s="194"/>
      <c r="I1865" s="194"/>
      <c r="J1865" s="194"/>
      <c r="K1865" s="194"/>
      <c r="L1865" s="202" t="str">
        <f>IF(Table1[[#This Row],[INDEX CATEGORY]]="",CONCATENATE("Custom (",Table1[[#This Row],[CUSTOM INDEX]],")"),IF(Table1[[#This Row],[INDEX CATEGORY]]="No index","Custom (None)",INDEX(Index!$C$3:$X$230,MATCH(Table1[[#This Row],[INDEX NUMBER]],Index!$B$3:$B$230,0),MATCH(Table1[[#This Row],[INDEX CATEGORY]],Index!$C$2:$X$2,0))))</f>
        <v>Custom ()</v>
      </c>
      <c r="M1865" s="205"/>
      <c r="N1865" s="206" t="s">
        <v>5</v>
      </c>
      <c r="O1865" s="205" t="s">
        <v>57</v>
      </c>
      <c r="P1865" s="210" t="str">
        <f>IF(Table1[[#This Row],[LIBRARY ID]]="","",Table1[[#This Row],[VOLUME]])</f>
        <v/>
      </c>
      <c r="Q1865" s="210" t="str">
        <f>IF(Table1[[#This Row],[LIBRARY ID]]="","",Table1[[#This Row],[CONCENTRATION]]*Table1[[#This Row],[VOLUME]])</f>
        <v/>
      </c>
      <c r="R1865" s="196" t="s">
        <v>988</v>
      </c>
      <c r="S1865" s="207" t="str">
        <f>IF(Table1[[#This Row],[LIBRARY ID]]="","",CONCATENATE('Sample information'!$B$16,"_",Table1[[#This Row],[PLATE]],"_org_",Table1[[#This Row],[DATE SAMPLE DELIVERY]]))</f>
        <v/>
      </c>
      <c r="T1865" s="121" t="str">
        <f>IF(Table1[[#This Row],[DATE SAMPLE DELIVERY]]="","",(CONCATENATE(20,LEFT(Table1[[#This Row],[DATE SAMPLE DELIVERY]],2),"-",(MID(Table1[[#This Row],[DATE SAMPLE DELIVERY]],3,2)),"-",(RIGHT(Table1[[#This Row],[DATE SAMPLE DELIVERY]],2)))))</f>
        <v/>
      </c>
      <c r="U1865" s="122" t="str">
        <f>IF(Table1[[#This Row],[LIBRARY ID]]="","",IF('Sample information'!$B$22="","RML",'Sample information'!$B$22))</f>
        <v/>
      </c>
      <c r="V1865" s="121" t="s">
        <v>280</v>
      </c>
      <c r="W1865" s="195"/>
      <c r="X1865" s="195"/>
      <c r="Y1865" s="197"/>
      <c r="Z1865" s="197"/>
      <c r="AA1865" s="198"/>
      <c r="AB1865" s="197"/>
      <c r="AC1865" s="199"/>
      <c r="AD1865" s="200"/>
      <c r="AE1865" s="201"/>
      <c r="AF1865" s="195"/>
      <c r="AG1865" s="121"/>
      <c r="AH1865" s="121"/>
      <c r="AI1865" s="121"/>
      <c r="AJ1865" s="121"/>
      <c r="AK1865" s="121"/>
      <c r="AL1865" s="121"/>
      <c r="AM1865" s="121"/>
      <c r="AN1865" s="121"/>
      <c r="AO1865" s="121"/>
      <c r="AP1865" s="121"/>
      <c r="AQ1865" s="121"/>
      <c r="AR1865" s="121"/>
      <c r="AS1865" s="121"/>
      <c r="AT1865" s="121"/>
      <c r="AU1865" s="121"/>
      <c r="AV1865" s="121"/>
      <c r="AW1865" s="121"/>
      <c r="AX1865" s="121"/>
      <c r="AY1865" s="121"/>
      <c r="AZ1865" s="121"/>
      <c r="BA1865" s="121"/>
      <c r="BB1865" s="121"/>
      <c r="BC1865" s="121"/>
      <c r="BD1865" s="121"/>
      <c r="BE1865" s="121"/>
    </row>
    <row r="1866" spans="1:57" s="122" customFormat="1" ht="15">
      <c r="A1866" s="202" t="str">
        <f>IF(Table1[[#This Row],[LIBRARY ID]]="","",CONCATENATE('Sample information'!B$16," #1"," ",Table1[[#This Row],[DATE SAMPLE DELIVERY]]))</f>
        <v/>
      </c>
      <c r="B1866" s="202" t="str">
        <f>IF(Table1[[#This Row],[LIBRARY ID]]="","",CONCATENATE('Sample information'!B$16,"-",Table1[[#This Row],[LIBRARY ID]]))</f>
        <v/>
      </c>
      <c r="C1866" s="194"/>
      <c r="D1866" s="194"/>
      <c r="E1866" s="194"/>
      <c r="F1866" s="204" t="s">
        <v>547</v>
      </c>
      <c r="G1866" s="194"/>
      <c r="H1866" s="194"/>
      <c r="I1866" s="194"/>
      <c r="J1866" s="194"/>
      <c r="K1866" s="194"/>
      <c r="L1866" s="202" t="str">
        <f>IF(Table1[[#This Row],[INDEX CATEGORY]]="",CONCATENATE("Custom (",Table1[[#This Row],[CUSTOM INDEX]],")"),IF(Table1[[#This Row],[INDEX CATEGORY]]="No index","Custom (None)",INDEX(Index!$C$3:$X$230,MATCH(Table1[[#This Row],[INDEX NUMBER]],Index!$B$3:$B$230,0),MATCH(Table1[[#This Row],[INDEX CATEGORY]],Index!$C$2:$X$2,0))))</f>
        <v>Custom ()</v>
      </c>
      <c r="M1866" s="205"/>
      <c r="N1866" s="206" t="s">
        <v>5</v>
      </c>
      <c r="O1866" s="205" t="s">
        <v>58</v>
      </c>
      <c r="P1866" s="210" t="str">
        <f>IF(Table1[[#This Row],[LIBRARY ID]]="","",Table1[[#This Row],[VOLUME]])</f>
        <v/>
      </c>
      <c r="Q1866" s="210" t="str">
        <f>IF(Table1[[#This Row],[LIBRARY ID]]="","",Table1[[#This Row],[CONCENTRATION]]*Table1[[#This Row],[VOLUME]])</f>
        <v/>
      </c>
      <c r="R1866" s="196" t="s">
        <v>988</v>
      </c>
      <c r="S1866" s="207" t="str">
        <f>IF(Table1[[#This Row],[LIBRARY ID]]="","",CONCATENATE('Sample information'!$B$16,"_",Table1[[#This Row],[PLATE]],"_org_",Table1[[#This Row],[DATE SAMPLE DELIVERY]]))</f>
        <v/>
      </c>
      <c r="T1866" s="121" t="str">
        <f>IF(Table1[[#This Row],[DATE SAMPLE DELIVERY]]="","",(CONCATENATE(20,LEFT(Table1[[#This Row],[DATE SAMPLE DELIVERY]],2),"-",(MID(Table1[[#This Row],[DATE SAMPLE DELIVERY]],3,2)),"-",(RIGHT(Table1[[#This Row],[DATE SAMPLE DELIVERY]],2)))))</f>
        <v/>
      </c>
      <c r="U1866" s="122" t="str">
        <f>IF(Table1[[#This Row],[LIBRARY ID]]="","",IF('Sample information'!$B$22="","RML",'Sample information'!$B$22))</f>
        <v/>
      </c>
      <c r="V1866" s="121" t="s">
        <v>280</v>
      </c>
      <c r="W1866" s="195"/>
      <c r="X1866" s="195"/>
      <c r="Y1866" s="197"/>
      <c r="Z1866" s="197"/>
      <c r="AA1866" s="198"/>
      <c r="AB1866" s="197"/>
      <c r="AC1866" s="199"/>
      <c r="AD1866" s="200"/>
      <c r="AE1866" s="201"/>
      <c r="AF1866" s="195"/>
      <c r="AG1866" s="121"/>
      <c r="AH1866" s="121"/>
      <c r="AI1866" s="121"/>
      <c r="AJ1866" s="121"/>
      <c r="AK1866" s="121"/>
      <c r="AL1866" s="121"/>
      <c r="AM1866" s="121"/>
      <c r="AN1866" s="121"/>
      <c r="AO1866" s="121"/>
      <c r="AP1866" s="121"/>
      <c r="AQ1866" s="121"/>
      <c r="AR1866" s="121"/>
      <c r="AS1866" s="121"/>
      <c r="AT1866" s="121"/>
      <c r="AU1866" s="121"/>
      <c r="AV1866" s="121"/>
      <c r="AW1866" s="121"/>
      <c r="AX1866" s="121"/>
      <c r="AY1866" s="121"/>
      <c r="AZ1866" s="121"/>
      <c r="BA1866" s="121"/>
      <c r="BB1866" s="121"/>
      <c r="BC1866" s="121"/>
      <c r="BD1866" s="121"/>
      <c r="BE1866" s="121"/>
    </row>
    <row r="1867" spans="1:57" s="122" customFormat="1" ht="15">
      <c r="A1867" s="202" t="str">
        <f>IF(Table1[[#This Row],[LIBRARY ID]]="","",CONCATENATE('Sample information'!B$16," #1"," ",Table1[[#This Row],[DATE SAMPLE DELIVERY]]))</f>
        <v/>
      </c>
      <c r="B1867" s="202" t="str">
        <f>IF(Table1[[#This Row],[LIBRARY ID]]="","",CONCATENATE('Sample information'!B$16,"-",Table1[[#This Row],[LIBRARY ID]]))</f>
        <v/>
      </c>
      <c r="C1867" s="194"/>
      <c r="D1867" s="194"/>
      <c r="E1867" s="194"/>
      <c r="F1867" s="204" t="s">
        <v>547</v>
      </c>
      <c r="G1867" s="194"/>
      <c r="H1867" s="194"/>
      <c r="I1867" s="194"/>
      <c r="J1867" s="194"/>
      <c r="K1867" s="194"/>
      <c r="L1867" s="202" t="str">
        <f>IF(Table1[[#This Row],[INDEX CATEGORY]]="",CONCATENATE("Custom (",Table1[[#This Row],[CUSTOM INDEX]],")"),IF(Table1[[#This Row],[INDEX CATEGORY]]="No index","Custom (None)",INDEX(Index!$C$3:$X$230,MATCH(Table1[[#This Row],[INDEX NUMBER]],Index!$B$3:$B$230,0),MATCH(Table1[[#This Row],[INDEX CATEGORY]],Index!$C$2:$X$2,0))))</f>
        <v>Custom ()</v>
      </c>
      <c r="M1867" s="205"/>
      <c r="N1867" s="206" t="s">
        <v>5</v>
      </c>
      <c r="O1867" s="205" t="s">
        <v>59</v>
      </c>
      <c r="P1867" s="210" t="str">
        <f>IF(Table1[[#This Row],[LIBRARY ID]]="","",Table1[[#This Row],[VOLUME]])</f>
        <v/>
      </c>
      <c r="Q1867" s="210" t="str">
        <f>IF(Table1[[#This Row],[LIBRARY ID]]="","",Table1[[#This Row],[CONCENTRATION]]*Table1[[#This Row],[VOLUME]])</f>
        <v/>
      </c>
      <c r="R1867" s="196" t="s">
        <v>988</v>
      </c>
      <c r="S1867" s="207" t="str">
        <f>IF(Table1[[#This Row],[LIBRARY ID]]="","",CONCATENATE('Sample information'!$B$16,"_",Table1[[#This Row],[PLATE]],"_org_",Table1[[#This Row],[DATE SAMPLE DELIVERY]]))</f>
        <v/>
      </c>
      <c r="T1867" s="121" t="str">
        <f>IF(Table1[[#This Row],[DATE SAMPLE DELIVERY]]="","",(CONCATENATE(20,LEFT(Table1[[#This Row],[DATE SAMPLE DELIVERY]],2),"-",(MID(Table1[[#This Row],[DATE SAMPLE DELIVERY]],3,2)),"-",(RIGHT(Table1[[#This Row],[DATE SAMPLE DELIVERY]],2)))))</f>
        <v/>
      </c>
      <c r="U1867" s="122" t="str">
        <f>IF(Table1[[#This Row],[LIBRARY ID]]="","",IF('Sample information'!$B$22="","RML",'Sample information'!$B$22))</f>
        <v/>
      </c>
      <c r="V1867" s="121" t="s">
        <v>280</v>
      </c>
      <c r="W1867" s="195"/>
      <c r="X1867" s="195"/>
      <c r="Y1867" s="197"/>
      <c r="Z1867" s="197"/>
      <c r="AA1867" s="198"/>
      <c r="AB1867" s="197"/>
      <c r="AC1867" s="199"/>
      <c r="AD1867" s="200"/>
      <c r="AE1867" s="201"/>
      <c r="AF1867" s="195"/>
      <c r="AG1867" s="121"/>
      <c r="AH1867" s="121"/>
      <c r="AI1867" s="121"/>
      <c r="AJ1867" s="121"/>
      <c r="AK1867" s="121"/>
      <c r="AL1867" s="121"/>
      <c r="AM1867" s="121"/>
      <c r="AN1867" s="121"/>
      <c r="AO1867" s="121"/>
      <c r="AP1867" s="121"/>
      <c r="AQ1867" s="121"/>
      <c r="AR1867" s="121"/>
      <c r="AS1867" s="121"/>
      <c r="AT1867" s="121"/>
      <c r="AU1867" s="121"/>
      <c r="AV1867" s="121"/>
      <c r="AW1867" s="121"/>
      <c r="AX1867" s="121"/>
      <c r="AY1867" s="121"/>
      <c r="AZ1867" s="121"/>
      <c r="BA1867" s="121"/>
      <c r="BB1867" s="121"/>
      <c r="BC1867" s="121"/>
      <c r="BD1867" s="121"/>
      <c r="BE1867" s="121"/>
    </row>
    <row r="1868" spans="1:57" s="122" customFormat="1" ht="15">
      <c r="A1868" s="202" t="str">
        <f>IF(Table1[[#This Row],[LIBRARY ID]]="","",CONCATENATE('Sample information'!B$16," #1"," ",Table1[[#This Row],[DATE SAMPLE DELIVERY]]))</f>
        <v/>
      </c>
      <c r="B1868" s="202" t="str">
        <f>IF(Table1[[#This Row],[LIBRARY ID]]="","",CONCATENATE('Sample information'!B$16,"-",Table1[[#This Row],[LIBRARY ID]]))</f>
        <v/>
      </c>
      <c r="C1868" s="194"/>
      <c r="D1868" s="194"/>
      <c r="E1868" s="194"/>
      <c r="F1868" s="204" t="s">
        <v>547</v>
      </c>
      <c r="G1868" s="194"/>
      <c r="H1868" s="194"/>
      <c r="I1868" s="194"/>
      <c r="J1868" s="194"/>
      <c r="K1868" s="194"/>
      <c r="L1868" s="202" t="str">
        <f>IF(Table1[[#This Row],[INDEX CATEGORY]]="",CONCATENATE("Custom (",Table1[[#This Row],[CUSTOM INDEX]],")"),IF(Table1[[#This Row],[INDEX CATEGORY]]="No index","Custom (None)",INDEX(Index!$C$3:$X$230,MATCH(Table1[[#This Row],[INDEX NUMBER]],Index!$B$3:$B$230,0),MATCH(Table1[[#This Row],[INDEX CATEGORY]],Index!$C$2:$X$2,0))))</f>
        <v>Custom ()</v>
      </c>
      <c r="M1868" s="205"/>
      <c r="N1868" s="206" t="s">
        <v>5</v>
      </c>
      <c r="O1868" s="205" t="s">
        <v>60</v>
      </c>
      <c r="P1868" s="210" t="str">
        <f>IF(Table1[[#This Row],[LIBRARY ID]]="","",Table1[[#This Row],[VOLUME]])</f>
        <v/>
      </c>
      <c r="Q1868" s="210" t="str">
        <f>IF(Table1[[#This Row],[LIBRARY ID]]="","",Table1[[#This Row],[CONCENTRATION]]*Table1[[#This Row],[VOLUME]])</f>
        <v/>
      </c>
      <c r="R1868" s="196" t="s">
        <v>988</v>
      </c>
      <c r="S1868" s="207" t="str">
        <f>IF(Table1[[#This Row],[LIBRARY ID]]="","",CONCATENATE('Sample information'!$B$16,"_",Table1[[#This Row],[PLATE]],"_org_",Table1[[#This Row],[DATE SAMPLE DELIVERY]]))</f>
        <v/>
      </c>
      <c r="T1868" s="121" t="str">
        <f>IF(Table1[[#This Row],[DATE SAMPLE DELIVERY]]="","",(CONCATENATE(20,LEFT(Table1[[#This Row],[DATE SAMPLE DELIVERY]],2),"-",(MID(Table1[[#This Row],[DATE SAMPLE DELIVERY]],3,2)),"-",(RIGHT(Table1[[#This Row],[DATE SAMPLE DELIVERY]],2)))))</f>
        <v/>
      </c>
      <c r="U1868" s="122" t="str">
        <f>IF(Table1[[#This Row],[LIBRARY ID]]="","",IF('Sample information'!$B$22="","RML",'Sample information'!$B$22))</f>
        <v/>
      </c>
      <c r="V1868" s="121" t="s">
        <v>280</v>
      </c>
      <c r="W1868" s="195"/>
      <c r="X1868" s="195"/>
      <c r="Y1868" s="197"/>
      <c r="Z1868" s="197"/>
      <c r="AA1868" s="198"/>
      <c r="AB1868" s="197"/>
      <c r="AC1868" s="199"/>
      <c r="AD1868" s="200"/>
      <c r="AE1868" s="201"/>
      <c r="AF1868" s="195"/>
      <c r="AG1868" s="121"/>
      <c r="AH1868" s="121"/>
      <c r="AI1868" s="121"/>
      <c r="AJ1868" s="121"/>
      <c r="AK1868" s="121"/>
      <c r="AL1868" s="121"/>
      <c r="AM1868" s="121"/>
      <c r="AN1868" s="121"/>
      <c r="AO1868" s="121"/>
      <c r="AP1868" s="121"/>
      <c r="AQ1868" s="121"/>
      <c r="AR1868" s="121"/>
      <c r="AS1868" s="121"/>
      <c r="AT1868" s="121"/>
      <c r="AU1868" s="121"/>
      <c r="AV1868" s="121"/>
      <c r="AW1868" s="121"/>
      <c r="AX1868" s="121"/>
      <c r="AY1868" s="121"/>
      <c r="AZ1868" s="121"/>
      <c r="BA1868" s="121"/>
      <c r="BB1868" s="121"/>
      <c r="BC1868" s="121"/>
      <c r="BD1868" s="121"/>
      <c r="BE1868" s="121"/>
    </row>
    <row r="1869" spans="1:57" s="122" customFormat="1" ht="15">
      <c r="A1869" s="202" t="str">
        <f>IF(Table1[[#This Row],[LIBRARY ID]]="","",CONCATENATE('Sample information'!B$16," #1"," ",Table1[[#This Row],[DATE SAMPLE DELIVERY]]))</f>
        <v/>
      </c>
      <c r="B1869" s="202" t="str">
        <f>IF(Table1[[#This Row],[LIBRARY ID]]="","",CONCATENATE('Sample information'!B$16,"-",Table1[[#This Row],[LIBRARY ID]]))</f>
        <v/>
      </c>
      <c r="C1869" s="194"/>
      <c r="D1869" s="194"/>
      <c r="E1869" s="194"/>
      <c r="F1869" s="204" t="s">
        <v>547</v>
      </c>
      <c r="G1869" s="194"/>
      <c r="H1869" s="194"/>
      <c r="I1869" s="194"/>
      <c r="J1869" s="194"/>
      <c r="K1869" s="194"/>
      <c r="L1869" s="202" t="str">
        <f>IF(Table1[[#This Row],[INDEX CATEGORY]]="",CONCATENATE("Custom (",Table1[[#This Row],[CUSTOM INDEX]],")"),IF(Table1[[#This Row],[INDEX CATEGORY]]="No index","Custom (None)",INDEX(Index!$C$3:$X$230,MATCH(Table1[[#This Row],[INDEX NUMBER]],Index!$B$3:$B$230,0),MATCH(Table1[[#This Row],[INDEX CATEGORY]],Index!$C$2:$X$2,0))))</f>
        <v>Custom ()</v>
      </c>
      <c r="M1869" s="205"/>
      <c r="N1869" s="206" t="s">
        <v>5</v>
      </c>
      <c r="O1869" s="205" t="s">
        <v>61</v>
      </c>
      <c r="P1869" s="210" t="str">
        <f>IF(Table1[[#This Row],[LIBRARY ID]]="","",Table1[[#This Row],[VOLUME]])</f>
        <v/>
      </c>
      <c r="Q1869" s="210" t="str">
        <f>IF(Table1[[#This Row],[LIBRARY ID]]="","",Table1[[#This Row],[CONCENTRATION]]*Table1[[#This Row],[VOLUME]])</f>
        <v/>
      </c>
      <c r="R1869" s="196" t="s">
        <v>988</v>
      </c>
      <c r="S1869" s="207" t="str">
        <f>IF(Table1[[#This Row],[LIBRARY ID]]="","",CONCATENATE('Sample information'!$B$16,"_",Table1[[#This Row],[PLATE]],"_org_",Table1[[#This Row],[DATE SAMPLE DELIVERY]]))</f>
        <v/>
      </c>
      <c r="T1869" s="121" t="str">
        <f>IF(Table1[[#This Row],[DATE SAMPLE DELIVERY]]="","",(CONCATENATE(20,LEFT(Table1[[#This Row],[DATE SAMPLE DELIVERY]],2),"-",(MID(Table1[[#This Row],[DATE SAMPLE DELIVERY]],3,2)),"-",(RIGHT(Table1[[#This Row],[DATE SAMPLE DELIVERY]],2)))))</f>
        <v/>
      </c>
      <c r="U1869" s="122" t="str">
        <f>IF(Table1[[#This Row],[LIBRARY ID]]="","",IF('Sample information'!$B$22="","RML",'Sample information'!$B$22))</f>
        <v/>
      </c>
      <c r="V1869" s="121" t="s">
        <v>280</v>
      </c>
      <c r="W1869" s="195"/>
      <c r="X1869" s="195"/>
      <c r="Y1869" s="197"/>
      <c r="Z1869" s="197"/>
      <c r="AA1869" s="198"/>
      <c r="AB1869" s="197"/>
      <c r="AC1869" s="199"/>
      <c r="AD1869" s="200"/>
      <c r="AE1869" s="201"/>
      <c r="AF1869" s="195"/>
      <c r="AG1869" s="121"/>
      <c r="AH1869" s="121"/>
      <c r="AI1869" s="121"/>
      <c r="AJ1869" s="121"/>
      <c r="AK1869" s="121"/>
      <c r="AL1869" s="121"/>
      <c r="AM1869" s="121"/>
      <c r="AN1869" s="121"/>
      <c r="AO1869" s="121"/>
      <c r="AP1869" s="121"/>
      <c r="AQ1869" s="121"/>
      <c r="AR1869" s="121"/>
      <c r="AS1869" s="121"/>
      <c r="AT1869" s="121"/>
      <c r="AU1869" s="121"/>
      <c r="AV1869" s="121"/>
      <c r="AW1869" s="121"/>
      <c r="AX1869" s="121"/>
      <c r="AY1869" s="121"/>
      <c r="AZ1869" s="121"/>
      <c r="BA1869" s="121"/>
      <c r="BB1869" s="121"/>
      <c r="BC1869" s="121"/>
      <c r="BD1869" s="121"/>
      <c r="BE1869" s="121"/>
    </row>
    <row r="1870" spans="1:57" s="122" customFormat="1" ht="15">
      <c r="A1870" s="202" t="str">
        <f>IF(Table1[[#This Row],[LIBRARY ID]]="","",CONCATENATE('Sample information'!B$16," #1"," ",Table1[[#This Row],[DATE SAMPLE DELIVERY]]))</f>
        <v/>
      </c>
      <c r="B1870" s="202" t="str">
        <f>IF(Table1[[#This Row],[LIBRARY ID]]="","",CONCATENATE('Sample information'!B$16,"-",Table1[[#This Row],[LIBRARY ID]]))</f>
        <v/>
      </c>
      <c r="C1870" s="194"/>
      <c r="D1870" s="194"/>
      <c r="E1870" s="194"/>
      <c r="F1870" s="204" t="s">
        <v>547</v>
      </c>
      <c r="G1870" s="194"/>
      <c r="H1870" s="194"/>
      <c r="I1870" s="194"/>
      <c r="J1870" s="194"/>
      <c r="K1870" s="194"/>
      <c r="L1870" s="202" t="str">
        <f>IF(Table1[[#This Row],[INDEX CATEGORY]]="",CONCATENATE("Custom (",Table1[[#This Row],[CUSTOM INDEX]],")"),IF(Table1[[#This Row],[INDEX CATEGORY]]="No index","Custom (None)",INDEX(Index!$C$3:$X$230,MATCH(Table1[[#This Row],[INDEX NUMBER]],Index!$B$3:$B$230,0),MATCH(Table1[[#This Row],[INDEX CATEGORY]],Index!$C$2:$X$2,0))))</f>
        <v>Custom ()</v>
      </c>
      <c r="M1870" s="205"/>
      <c r="N1870" s="206" t="s">
        <v>5</v>
      </c>
      <c r="O1870" s="205" t="s">
        <v>62</v>
      </c>
      <c r="P1870" s="210" t="str">
        <f>IF(Table1[[#This Row],[LIBRARY ID]]="","",Table1[[#This Row],[VOLUME]])</f>
        <v/>
      </c>
      <c r="Q1870" s="210" t="str">
        <f>IF(Table1[[#This Row],[LIBRARY ID]]="","",Table1[[#This Row],[CONCENTRATION]]*Table1[[#This Row],[VOLUME]])</f>
        <v/>
      </c>
      <c r="R1870" s="196" t="s">
        <v>988</v>
      </c>
      <c r="S1870" s="207" t="str">
        <f>IF(Table1[[#This Row],[LIBRARY ID]]="","",CONCATENATE('Sample information'!$B$16,"_",Table1[[#This Row],[PLATE]],"_org_",Table1[[#This Row],[DATE SAMPLE DELIVERY]]))</f>
        <v/>
      </c>
      <c r="T1870" s="121" t="str">
        <f>IF(Table1[[#This Row],[DATE SAMPLE DELIVERY]]="","",(CONCATENATE(20,LEFT(Table1[[#This Row],[DATE SAMPLE DELIVERY]],2),"-",(MID(Table1[[#This Row],[DATE SAMPLE DELIVERY]],3,2)),"-",(RIGHT(Table1[[#This Row],[DATE SAMPLE DELIVERY]],2)))))</f>
        <v/>
      </c>
      <c r="U1870" s="122" t="str">
        <f>IF(Table1[[#This Row],[LIBRARY ID]]="","",IF('Sample information'!$B$22="","RML",'Sample information'!$B$22))</f>
        <v/>
      </c>
      <c r="V1870" s="121" t="s">
        <v>280</v>
      </c>
      <c r="W1870" s="195"/>
      <c r="X1870" s="195"/>
      <c r="Y1870" s="197"/>
      <c r="Z1870" s="197"/>
      <c r="AA1870" s="198"/>
      <c r="AB1870" s="197"/>
      <c r="AC1870" s="199"/>
      <c r="AD1870" s="200"/>
      <c r="AE1870" s="201"/>
      <c r="AF1870" s="195"/>
      <c r="AG1870" s="121"/>
      <c r="AH1870" s="121"/>
      <c r="AI1870" s="121"/>
      <c r="AJ1870" s="121"/>
      <c r="AK1870" s="121"/>
      <c r="AL1870" s="121"/>
      <c r="AM1870" s="121"/>
      <c r="AN1870" s="121"/>
      <c r="AO1870" s="121"/>
      <c r="AP1870" s="121"/>
      <c r="AQ1870" s="121"/>
      <c r="AR1870" s="121"/>
      <c r="AS1870" s="121"/>
      <c r="AT1870" s="121"/>
      <c r="AU1870" s="121"/>
      <c r="AV1870" s="121"/>
      <c r="AW1870" s="121"/>
      <c r="AX1870" s="121"/>
      <c r="AY1870" s="121"/>
      <c r="AZ1870" s="121"/>
      <c r="BA1870" s="121"/>
      <c r="BB1870" s="121"/>
      <c r="BC1870" s="121"/>
      <c r="BD1870" s="121"/>
      <c r="BE1870" s="121"/>
    </row>
    <row r="1871" spans="1:57" s="122" customFormat="1" ht="15">
      <c r="A1871" s="202" t="str">
        <f>IF(Table1[[#This Row],[LIBRARY ID]]="","",CONCATENATE('Sample information'!B$16," #1"," ",Table1[[#This Row],[DATE SAMPLE DELIVERY]]))</f>
        <v/>
      </c>
      <c r="B1871" s="202" t="str">
        <f>IF(Table1[[#This Row],[LIBRARY ID]]="","",CONCATENATE('Sample information'!B$16,"-",Table1[[#This Row],[LIBRARY ID]]))</f>
        <v/>
      </c>
      <c r="C1871" s="194"/>
      <c r="D1871" s="194"/>
      <c r="E1871" s="194"/>
      <c r="F1871" s="204" t="s">
        <v>547</v>
      </c>
      <c r="G1871" s="194"/>
      <c r="H1871" s="194"/>
      <c r="I1871" s="194"/>
      <c r="J1871" s="194"/>
      <c r="K1871" s="194"/>
      <c r="L1871" s="202" t="str">
        <f>IF(Table1[[#This Row],[INDEX CATEGORY]]="",CONCATENATE("Custom (",Table1[[#This Row],[CUSTOM INDEX]],")"),IF(Table1[[#This Row],[INDEX CATEGORY]]="No index","Custom (None)",INDEX(Index!$C$3:$X$230,MATCH(Table1[[#This Row],[INDEX NUMBER]],Index!$B$3:$B$230,0),MATCH(Table1[[#This Row],[INDEX CATEGORY]],Index!$C$2:$X$2,0))))</f>
        <v>Custom ()</v>
      </c>
      <c r="M1871" s="205"/>
      <c r="N1871" s="206" t="s">
        <v>5</v>
      </c>
      <c r="O1871" s="205" t="s">
        <v>63</v>
      </c>
      <c r="P1871" s="210" t="str">
        <f>IF(Table1[[#This Row],[LIBRARY ID]]="","",Table1[[#This Row],[VOLUME]])</f>
        <v/>
      </c>
      <c r="Q1871" s="210" t="str">
        <f>IF(Table1[[#This Row],[LIBRARY ID]]="","",Table1[[#This Row],[CONCENTRATION]]*Table1[[#This Row],[VOLUME]])</f>
        <v/>
      </c>
      <c r="R1871" s="196" t="s">
        <v>988</v>
      </c>
      <c r="S1871" s="207" t="str">
        <f>IF(Table1[[#This Row],[LIBRARY ID]]="","",CONCATENATE('Sample information'!$B$16,"_",Table1[[#This Row],[PLATE]],"_org_",Table1[[#This Row],[DATE SAMPLE DELIVERY]]))</f>
        <v/>
      </c>
      <c r="T1871" s="121" t="str">
        <f>IF(Table1[[#This Row],[DATE SAMPLE DELIVERY]]="","",(CONCATENATE(20,LEFT(Table1[[#This Row],[DATE SAMPLE DELIVERY]],2),"-",(MID(Table1[[#This Row],[DATE SAMPLE DELIVERY]],3,2)),"-",(RIGHT(Table1[[#This Row],[DATE SAMPLE DELIVERY]],2)))))</f>
        <v/>
      </c>
      <c r="U1871" s="122" t="str">
        <f>IF(Table1[[#This Row],[LIBRARY ID]]="","",IF('Sample information'!$B$22="","RML",'Sample information'!$B$22))</f>
        <v/>
      </c>
      <c r="V1871" s="121" t="s">
        <v>280</v>
      </c>
      <c r="W1871" s="195"/>
      <c r="X1871" s="195"/>
      <c r="Y1871" s="197"/>
      <c r="Z1871" s="197"/>
      <c r="AA1871" s="198"/>
      <c r="AB1871" s="197"/>
      <c r="AC1871" s="199"/>
      <c r="AD1871" s="200"/>
      <c r="AE1871" s="201"/>
      <c r="AF1871" s="195"/>
      <c r="AG1871" s="121"/>
      <c r="AH1871" s="121"/>
      <c r="AI1871" s="121"/>
      <c r="AJ1871" s="121"/>
      <c r="AK1871" s="121"/>
      <c r="AL1871" s="121"/>
      <c r="AM1871" s="121"/>
      <c r="AN1871" s="121"/>
      <c r="AO1871" s="121"/>
      <c r="AP1871" s="121"/>
      <c r="AQ1871" s="121"/>
      <c r="AR1871" s="121"/>
      <c r="AS1871" s="121"/>
      <c r="AT1871" s="121"/>
      <c r="AU1871" s="121"/>
      <c r="AV1871" s="121"/>
      <c r="AW1871" s="121"/>
      <c r="AX1871" s="121"/>
      <c r="AY1871" s="121"/>
      <c r="AZ1871" s="121"/>
      <c r="BA1871" s="121"/>
      <c r="BB1871" s="121"/>
      <c r="BC1871" s="121"/>
      <c r="BD1871" s="121"/>
      <c r="BE1871" s="121"/>
    </row>
    <row r="1872" spans="1:57" s="122" customFormat="1" ht="15">
      <c r="A1872" s="202" t="str">
        <f>IF(Table1[[#This Row],[LIBRARY ID]]="","",CONCATENATE('Sample information'!B$16," #1"," ",Table1[[#This Row],[DATE SAMPLE DELIVERY]]))</f>
        <v/>
      </c>
      <c r="B1872" s="202" t="str">
        <f>IF(Table1[[#This Row],[LIBRARY ID]]="","",CONCATENATE('Sample information'!B$16,"-",Table1[[#This Row],[LIBRARY ID]]))</f>
        <v/>
      </c>
      <c r="C1872" s="194"/>
      <c r="D1872" s="194"/>
      <c r="E1872" s="194"/>
      <c r="F1872" s="204" t="s">
        <v>547</v>
      </c>
      <c r="G1872" s="194"/>
      <c r="H1872" s="194"/>
      <c r="I1872" s="194"/>
      <c r="J1872" s="194"/>
      <c r="K1872" s="194"/>
      <c r="L1872" s="202" t="str">
        <f>IF(Table1[[#This Row],[INDEX CATEGORY]]="",CONCATENATE("Custom (",Table1[[#This Row],[CUSTOM INDEX]],")"),IF(Table1[[#This Row],[INDEX CATEGORY]]="No index","Custom (None)",INDEX(Index!$C$3:$X$230,MATCH(Table1[[#This Row],[INDEX NUMBER]],Index!$B$3:$B$230,0),MATCH(Table1[[#This Row],[INDEX CATEGORY]],Index!$C$2:$X$2,0))))</f>
        <v>Custom ()</v>
      </c>
      <c r="M1872" s="205"/>
      <c r="N1872" s="206" t="s">
        <v>5</v>
      </c>
      <c r="O1872" s="205" t="s">
        <v>64</v>
      </c>
      <c r="P1872" s="210" t="str">
        <f>IF(Table1[[#This Row],[LIBRARY ID]]="","",Table1[[#This Row],[VOLUME]])</f>
        <v/>
      </c>
      <c r="Q1872" s="210" t="str">
        <f>IF(Table1[[#This Row],[LIBRARY ID]]="","",Table1[[#This Row],[CONCENTRATION]]*Table1[[#This Row],[VOLUME]])</f>
        <v/>
      </c>
      <c r="R1872" s="196" t="s">
        <v>988</v>
      </c>
      <c r="S1872" s="207" t="str">
        <f>IF(Table1[[#This Row],[LIBRARY ID]]="","",CONCATENATE('Sample information'!$B$16,"_",Table1[[#This Row],[PLATE]],"_org_",Table1[[#This Row],[DATE SAMPLE DELIVERY]]))</f>
        <v/>
      </c>
      <c r="T1872" s="121" t="str">
        <f>IF(Table1[[#This Row],[DATE SAMPLE DELIVERY]]="","",(CONCATENATE(20,LEFT(Table1[[#This Row],[DATE SAMPLE DELIVERY]],2),"-",(MID(Table1[[#This Row],[DATE SAMPLE DELIVERY]],3,2)),"-",(RIGHT(Table1[[#This Row],[DATE SAMPLE DELIVERY]],2)))))</f>
        <v/>
      </c>
      <c r="U1872" s="122" t="str">
        <f>IF(Table1[[#This Row],[LIBRARY ID]]="","",IF('Sample information'!$B$22="","RML",'Sample information'!$B$22))</f>
        <v/>
      </c>
      <c r="V1872" s="121" t="s">
        <v>280</v>
      </c>
      <c r="W1872" s="195"/>
      <c r="X1872" s="195"/>
      <c r="Y1872" s="197"/>
      <c r="Z1872" s="197"/>
      <c r="AA1872" s="198"/>
      <c r="AB1872" s="197"/>
      <c r="AC1872" s="199"/>
      <c r="AD1872" s="200"/>
      <c r="AE1872" s="201"/>
      <c r="AF1872" s="195"/>
      <c r="AG1872" s="121"/>
      <c r="AH1872" s="121"/>
      <c r="AI1872" s="121"/>
      <c r="AJ1872" s="121"/>
      <c r="AK1872" s="121"/>
      <c r="AL1872" s="121"/>
      <c r="AM1872" s="121"/>
      <c r="AN1872" s="121"/>
      <c r="AO1872" s="121"/>
      <c r="AP1872" s="121"/>
      <c r="AQ1872" s="121"/>
      <c r="AR1872" s="121"/>
      <c r="AS1872" s="121"/>
      <c r="AT1872" s="121"/>
      <c r="AU1872" s="121"/>
      <c r="AV1872" s="121"/>
      <c r="AW1872" s="121"/>
      <c r="AX1872" s="121"/>
      <c r="AY1872" s="121"/>
      <c r="AZ1872" s="121"/>
      <c r="BA1872" s="121"/>
      <c r="BB1872" s="121"/>
      <c r="BC1872" s="121"/>
      <c r="BD1872" s="121"/>
      <c r="BE1872" s="121"/>
    </row>
    <row r="1873" spans="1:57" s="122" customFormat="1" ht="15">
      <c r="A1873" s="202" t="str">
        <f>IF(Table1[[#This Row],[LIBRARY ID]]="","",CONCATENATE('Sample information'!B$16," #1"," ",Table1[[#This Row],[DATE SAMPLE DELIVERY]]))</f>
        <v/>
      </c>
      <c r="B1873" s="202" t="str">
        <f>IF(Table1[[#This Row],[LIBRARY ID]]="","",CONCATENATE('Sample information'!B$16,"-",Table1[[#This Row],[LIBRARY ID]]))</f>
        <v/>
      </c>
      <c r="C1873" s="194"/>
      <c r="D1873" s="194"/>
      <c r="E1873" s="194"/>
      <c r="F1873" s="204" t="s">
        <v>547</v>
      </c>
      <c r="G1873" s="194"/>
      <c r="H1873" s="194"/>
      <c r="I1873" s="194"/>
      <c r="J1873" s="194"/>
      <c r="K1873" s="194"/>
      <c r="L1873" s="202" t="str">
        <f>IF(Table1[[#This Row],[INDEX CATEGORY]]="",CONCATENATE("Custom (",Table1[[#This Row],[CUSTOM INDEX]],")"),IF(Table1[[#This Row],[INDEX CATEGORY]]="No index","Custom (None)",INDEX(Index!$C$3:$X$230,MATCH(Table1[[#This Row],[INDEX NUMBER]],Index!$B$3:$B$230,0),MATCH(Table1[[#This Row],[INDEX CATEGORY]],Index!$C$2:$X$2,0))))</f>
        <v>Custom ()</v>
      </c>
      <c r="M1873" s="205"/>
      <c r="N1873" s="206" t="s">
        <v>5</v>
      </c>
      <c r="O1873" s="205" t="s">
        <v>65</v>
      </c>
      <c r="P1873" s="210" t="str">
        <f>IF(Table1[[#This Row],[LIBRARY ID]]="","",Table1[[#This Row],[VOLUME]])</f>
        <v/>
      </c>
      <c r="Q1873" s="210" t="str">
        <f>IF(Table1[[#This Row],[LIBRARY ID]]="","",Table1[[#This Row],[CONCENTRATION]]*Table1[[#This Row],[VOLUME]])</f>
        <v/>
      </c>
      <c r="R1873" s="196" t="s">
        <v>988</v>
      </c>
      <c r="S1873" s="207" t="str">
        <f>IF(Table1[[#This Row],[LIBRARY ID]]="","",CONCATENATE('Sample information'!$B$16,"_",Table1[[#This Row],[PLATE]],"_org_",Table1[[#This Row],[DATE SAMPLE DELIVERY]]))</f>
        <v/>
      </c>
      <c r="T1873" s="121" t="str">
        <f>IF(Table1[[#This Row],[DATE SAMPLE DELIVERY]]="","",(CONCATENATE(20,LEFT(Table1[[#This Row],[DATE SAMPLE DELIVERY]],2),"-",(MID(Table1[[#This Row],[DATE SAMPLE DELIVERY]],3,2)),"-",(RIGHT(Table1[[#This Row],[DATE SAMPLE DELIVERY]],2)))))</f>
        <v/>
      </c>
      <c r="U1873" s="122" t="str">
        <f>IF(Table1[[#This Row],[LIBRARY ID]]="","",IF('Sample information'!$B$22="","RML",'Sample information'!$B$22))</f>
        <v/>
      </c>
      <c r="V1873" s="121" t="s">
        <v>280</v>
      </c>
      <c r="W1873" s="195"/>
      <c r="X1873" s="195"/>
      <c r="Y1873" s="197"/>
      <c r="Z1873" s="197"/>
      <c r="AA1873" s="198"/>
      <c r="AB1873" s="197"/>
      <c r="AC1873" s="199"/>
      <c r="AD1873" s="200"/>
      <c r="AE1873" s="201"/>
      <c r="AF1873" s="195"/>
      <c r="AG1873" s="121"/>
      <c r="AH1873" s="121"/>
      <c r="AI1873" s="121"/>
      <c r="AJ1873" s="121"/>
      <c r="AK1873" s="121"/>
      <c r="AL1873" s="121"/>
      <c r="AM1873" s="121"/>
      <c r="AN1873" s="121"/>
      <c r="AO1873" s="121"/>
      <c r="AP1873" s="121"/>
      <c r="AQ1873" s="121"/>
      <c r="AR1873" s="121"/>
      <c r="AS1873" s="121"/>
      <c r="AT1873" s="121"/>
      <c r="AU1873" s="121"/>
      <c r="AV1873" s="121"/>
      <c r="AW1873" s="121"/>
      <c r="AX1873" s="121"/>
      <c r="AY1873" s="121"/>
      <c r="AZ1873" s="121"/>
      <c r="BA1873" s="121"/>
      <c r="BB1873" s="121"/>
      <c r="BC1873" s="121"/>
      <c r="BD1873" s="121"/>
      <c r="BE1873" s="121"/>
    </row>
    <row r="1874" spans="1:57" s="122" customFormat="1" ht="15">
      <c r="A1874" s="202" t="str">
        <f>IF(Table1[[#This Row],[LIBRARY ID]]="","",CONCATENATE('Sample information'!B$16," #1"," ",Table1[[#This Row],[DATE SAMPLE DELIVERY]]))</f>
        <v/>
      </c>
      <c r="B1874" s="202" t="str">
        <f>IF(Table1[[#This Row],[LIBRARY ID]]="","",CONCATENATE('Sample information'!B$16,"-",Table1[[#This Row],[LIBRARY ID]]))</f>
        <v/>
      </c>
      <c r="C1874" s="194"/>
      <c r="D1874" s="194"/>
      <c r="E1874" s="194"/>
      <c r="F1874" s="204" t="s">
        <v>547</v>
      </c>
      <c r="G1874" s="194"/>
      <c r="H1874" s="194"/>
      <c r="I1874" s="194"/>
      <c r="J1874" s="194"/>
      <c r="K1874" s="194"/>
      <c r="L1874" s="202" t="str">
        <f>IF(Table1[[#This Row],[INDEX CATEGORY]]="",CONCATENATE("Custom (",Table1[[#This Row],[CUSTOM INDEX]],")"),IF(Table1[[#This Row],[INDEX CATEGORY]]="No index","Custom (None)",INDEX(Index!$C$3:$X$230,MATCH(Table1[[#This Row],[INDEX NUMBER]],Index!$B$3:$B$230,0),MATCH(Table1[[#This Row],[INDEX CATEGORY]],Index!$C$2:$X$2,0))))</f>
        <v>Custom ()</v>
      </c>
      <c r="M1874" s="205"/>
      <c r="N1874" s="206" t="s">
        <v>5</v>
      </c>
      <c r="O1874" s="205" t="s">
        <v>66</v>
      </c>
      <c r="P1874" s="210" t="str">
        <f>IF(Table1[[#This Row],[LIBRARY ID]]="","",Table1[[#This Row],[VOLUME]])</f>
        <v/>
      </c>
      <c r="Q1874" s="210" t="str">
        <f>IF(Table1[[#This Row],[LIBRARY ID]]="","",Table1[[#This Row],[CONCENTRATION]]*Table1[[#This Row],[VOLUME]])</f>
        <v/>
      </c>
      <c r="R1874" s="196" t="s">
        <v>988</v>
      </c>
      <c r="S1874" s="207" t="str">
        <f>IF(Table1[[#This Row],[LIBRARY ID]]="","",CONCATENATE('Sample information'!$B$16,"_",Table1[[#This Row],[PLATE]],"_org_",Table1[[#This Row],[DATE SAMPLE DELIVERY]]))</f>
        <v/>
      </c>
      <c r="T1874" s="121" t="str">
        <f>IF(Table1[[#This Row],[DATE SAMPLE DELIVERY]]="","",(CONCATENATE(20,LEFT(Table1[[#This Row],[DATE SAMPLE DELIVERY]],2),"-",(MID(Table1[[#This Row],[DATE SAMPLE DELIVERY]],3,2)),"-",(RIGHT(Table1[[#This Row],[DATE SAMPLE DELIVERY]],2)))))</f>
        <v/>
      </c>
      <c r="U1874" s="122" t="str">
        <f>IF(Table1[[#This Row],[LIBRARY ID]]="","",IF('Sample information'!$B$22="","RML",'Sample information'!$B$22))</f>
        <v/>
      </c>
      <c r="V1874" s="121" t="s">
        <v>280</v>
      </c>
      <c r="W1874" s="195"/>
      <c r="X1874" s="195"/>
      <c r="Y1874" s="197"/>
      <c r="Z1874" s="197"/>
      <c r="AA1874" s="198"/>
      <c r="AB1874" s="197"/>
      <c r="AC1874" s="199"/>
      <c r="AD1874" s="200"/>
      <c r="AE1874" s="201"/>
      <c r="AF1874" s="195"/>
      <c r="AG1874" s="121"/>
      <c r="AH1874" s="121"/>
      <c r="AI1874" s="121"/>
      <c r="AJ1874" s="121"/>
      <c r="AK1874" s="121"/>
      <c r="AL1874" s="121"/>
      <c r="AM1874" s="121"/>
      <c r="AN1874" s="121"/>
      <c r="AO1874" s="121"/>
      <c r="AP1874" s="121"/>
      <c r="AQ1874" s="121"/>
      <c r="AR1874" s="121"/>
      <c r="AS1874" s="121"/>
      <c r="AT1874" s="121"/>
      <c r="AU1874" s="121"/>
      <c r="AV1874" s="121"/>
      <c r="AW1874" s="121"/>
      <c r="AX1874" s="121"/>
      <c r="AY1874" s="121"/>
      <c r="AZ1874" s="121"/>
      <c r="BA1874" s="121"/>
      <c r="BB1874" s="121"/>
      <c r="BC1874" s="121"/>
      <c r="BD1874" s="121"/>
      <c r="BE1874" s="121"/>
    </row>
    <row r="1875" spans="1:57" s="122" customFormat="1" ht="15">
      <c r="A1875" s="202" t="str">
        <f>IF(Table1[[#This Row],[LIBRARY ID]]="","",CONCATENATE('Sample information'!B$16," #1"," ",Table1[[#This Row],[DATE SAMPLE DELIVERY]]))</f>
        <v/>
      </c>
      <c r="B1875" s="202" t="str">
        <f>IF(Table1[[#This Row],[LIBRARY ID]]="","",CONCATENATE('Sample information'!B$16,"-",Table1[[#This Row],[LIBRARY ID]]))</f>
        <v/>
      </c>
      <c r="C1875" s="194"/>
      <c r="D1875" s="194"/>
      <c r="E1875" s="194"/>
      <c r="F1875" s="204" t="s">
        <v>547</v>
      </c>
      <c r="G1875" s="194"/>
      <c r="H1875" s="194"/>
      <c r="I1875" s="194"/>
      <c r="J1875" s="194"/>
      <c r="K1875" s="194"/>
      <c r="L1875" s="202" t="str">
        <f>IF(Table1[[#This Row],[INDEX CATEGORY]]="",CONCATENATE("Custom (",Table1[[#This Row],[CUSTOM INDEX]],")"),IF(Table1[[#This Row],[INDEX CATEGORY]]="No index","Custom (None)",INDEX(Index!$C$3:$X$230,MATCH(Table1[[#This Row],[INDEX NUMBER]],Index!$B$3:$B$230,0),MATCH(Table1[[#This Row],[INDEX CATEGORY]],Index!$C$2:$X$2,0))))</f>
        <v>Custom ()</v>
      </c>
      <c r="M1875" s="205"/>
      <c r="N1875" s="206" t="s">
        <v>5</v>
      </c>
      <c r="O1875" s="205" t="s">
        <v>67</v>
      </c>
      <c r="P1875" s="210" t="str">
        <f>IF(Table1[[#This Row],[LIBRARY ID]]="","",Table1[[#This Row],[VOLUME]])</f>
        <v/>
      </c>
      <c r="Q1875" s="210" t="str">
        <f>IF(Table1[[#This Row],[LIBRARY ID]]="","",Table1[[#This Row],[CONCENTRATION]]*Table1[[#This Row],[VOLUME]])</f>
        <v/>
      </c>
      <c r="R1875" s="196" t="s">
        <v>988</v>
      </c>
      <c r="S1875" s="207" t="str">
        <f>IF(Table1[[#This Row],[LIBRARY ID]]="","",CONCATENATE('Sample information'!$B$16,"_",Table1[[#This Row],[PLATE]],"_org_",Table1[[#This Row],[DATE SAMPLE DELIVERY]]))</f>
        <v/>
      </c>
      <c r="T1875" s="121" t="str">
        <f>IF(Table1[[#This Row],[DATE SAMPLE DELIVERY]]="","",(CONCATENATE(20,LEFT(Table1[[#This Row],[DATE SAMPLE DELIVERY]],2),"-",(MID(Table1[[#This Row],[DATE SAMPLE DELIVERY]],3,2)),"-",(RIGHT(Table1[[#This Row],[DATE SAMPLE DELIVERY]],2)))))</f>
        <v/>
      </c>
      <c r="U1875" s="122" t="str">
        <f>IF(Table1[[#This Row],[LIBRARY ID]]="","",IF('Sample information'!$B$22="","RML",'Sample information'!$B$22))</f>
        <v/>
      </c>
      <c r="V1875" s="121" t="s">
        <v>280</v>
      </c>
      <c r="W1875" s="195"/>
      <c r="X1875" s="195"/>
      <c r="Y1875" s="197"/>
      <c r="Z1875" s="197"/>
      <c r="AA1875" s="198"/>
      <c r="AB1875" s="197"/>
      <c r="AC1875" s="199"/>
      <c r="AD1875" s="200"/>
      <c r="AE1875" s="201"/>
      <c r="AF1875" s="195"/>
      <c r="AG1875" s="121"/>
      <c r="AH1875" s="121"/>
      <c r="AI1875" s="121"/>
      <c r="AJ1875" s="121"/>
      <c r="AK1875" s="121"/>
      <c r="AL1875" s="121"/>
      <c r="AM1875" s="121"/>
      <c r="AN1875" s="121"/>
      <c r="AO1875" s="121"/>
      <c r="AP1875" s="121"/>
      <c r="AQ1875" s="121"/>
      <c r="AR1875" s="121"/>
      <c r="AS1875" s="121"/>
      <c r="AT1875" s="121"/>
      <c r="AU1875" s="121"/>
      <c r="AV1875" s="121"/>
      <c r="AW1875" s="121"/>
      <c r="AX1875" s="121"/>
      <c r="AY1875" s="121"/>
      <c r="AZ1875" s="121"/>
      <c r="BA1875" s="121"/>
      <c r="BB1875" s="121"/>
      <c r="BC1875" s="121"/>
      <c r="BD1875" s="121"/>
      <c r="BE1875" s="121"/>
    </row>
    <row r="1876" spans="1:57" s="122" customFormat="1" ht="15">
      <c r="A1876" s="202" t="str">
        <f>IF(Table1[[#This Row],[LIBRARY ID]]="","",CONCATENATE('Sample information'!B$16," #1"," ",Table1[[#This Row],[DATE SAMPLE DELIVERY]]))</f>
        <v/>
      </c>
      <c r="B1876" s="202" t="str">
        <f>IF(Table1[[#This Row],[LIBRARY ID]]="","",CONCATENATE('Sample information'!B$16,"-",Table1[[#This Row],[LIBRARY ID]]))</f>
        <v/>
      </c>
      <c r="C1876" s="194"/>
      <c r="D1876" s="194"/>
      <c r="E1876" s="194"/>
      <c r="F1876" s="204" t="s">
        <v>547</v>
      </c>
      <c r="G1876" s="194"/>
      <c r="H1876" s="194"/>
      <c r="I1876" s="194"/>
      <c r="J1876" s="194"/>
      <c r="K1876" s="194"/>
      <c r="L1876" s="202" t="str">
        <f>IF(Table1[[#This Row],[INDEX CATEGORY]]="",CONCATENATE("Custom (",Table1[[#This Row],[CUSTOM INDEX]],")"),IF(Table1[[#This Row],[INDEX CATEGORY]]="No index","Custom (None)",INDEX(Index!$C$3:$X$230,MATCH(Table1[[#This Row],[INDEX NUMBER]],Index!$B$3:$B$230,0),MATCH(Table1[[#This Row],[INDEX CATEGORY]],Index!$C$2:$X$2,0))))</f>
        <v>Custom ()</v>
      </c>
      <c r="M1876" s="205"/>
      <c r="N1876" s="206" t="s">
        <v>5</v>
      </c>
      <c r="O1876" s="205" t="s">
        <v>68</v>
      </c>
      <c r="P1876" s="210" t="str">
        <f>IF(Table1[[#This Row],[LIBRARY ID]]="","",Table1[[#This Row],[VOLUME]])</f>
        <v/>
      </c>
      <c r="Q1876" s="210" t="str">
        <f>IF(Table1[[#This Row],[LIBRARY ID]]="","",Table1[[#This Row],[CONCENTRATION]]*Table1[[#This Row],[VOLUME]])</f>
        <v/>
      </c>
      <c r="R1876" s="196" t="s">
        <v>988</v>
      </c>
      <c r="S1876" s="207" t="str">
        <f>IF(Table1[[#This Row],[LIBRARY ID]]="","",CONCATENATE('Sample information'!$B$16,"_",Table1[[#This Row],[PLATE]],"_org_",Table1[[#This Row],[DATE SAMPLE DELIVERY]]))</f>
        <v/>
      </c>
      <c r="T1876" s="121" t="str">
        <f>IF(Table1[[#This Row],[DATE SAMPLE DELIVERY]]="","",(CONCATENATE(20,LEFT(Table1[[#This Row],[DATE SAMPLE DELIVERY]],2),"-",(MID(Table1[[#This Row],[DATE SAMPLE DELIVERY]],3,2)),"-",(RIGHT(Table1[[#This Row],[DATE SAMPLE DELIVERY]],2)))))</f>
        <v/>
      </c>
      <c r="U1876" s="122" t="str">
        <f>IF(Table1[[#This Row],[LIBRARY ID]]="","",IF('Sample information'!$B$22="","RML",'Sample information'!$B$22))</f>
        <v/>
      </c>
      <c r="V1876" s="121" t="s">
        <v>280</v>
      </c>
      <c r="W1876" s="195"/>
      <c r="X1876" s="195"/>
      <c r="Y1876" s="197"/>
      <c r="Z1876" s="197"/>
      <c r="AA1876" s="198"/>
      <c r="AB1876" s="197"/>
      <c r="AC1876" s="199"/>
      <c r="AD1876" s="200"/>
      <c r="AE1876" s="201"/>
      <c r="AF1876" s="195"/>
      <c r="AG1876" s="121"/>
      <c r="AH1876" s="121"/>
      <c r="AI1876" s="121"/>
      <c r="AJ1876" s="121"/>
      <c r="AK1876" s="121"/>
      <c r="AL1876" s="121"/>
      <c r="AM1876" s="121"/>
      <c r="AN1876" s="121"/>
      <c r="AO1876" s="121"/>
      <c r="AP1876" s="121"/>
      <c r="AQ1876" s="121"/>
      <c r="AR1876" s="121"/>
      <c r="AS1876" s="121"/>
      <c r="AT1876" s="121"/>
      <c r="AU1876" s="121"/>
      <c r="AV1876" s="121"/>
      <c r="AW1876" s="121"/>
      <c r="AX1876" s="121"/>
      <c r="AY1876" s="121"/>
      <c r="AZ1876" s="121"/>
      <c r="BA1876" s="121"/>
      <c r="BB1876" s="121"/>
      <c r="BC1876" s="121"/>
      <c r="BD1876" s="121"/>
      <c r="BE1876" s="121"/>
    </row>
    <row r="1877" spans="1:57" s="122" customFormat="1" ht="15">
      <c r="A1877" s="202" t="str">
        <f>IF(Table1[[#This Row],[LIBRARY ID]]="","",CONCATENATE('Sample information'!B$16," #1"," ",Table1[[#This Row],[DATE SAMPLE DELIVERY]]))</f>
        <v/>
      </c>
      <c r="B1877" s="202" t="str">
        <f>IF(Table1[[#This Row],[LIBRARY ID]]="","",CONCATENATE('Sample information'!B$16,"-",Table1[[#This Row],[LIBRARY ID]]))</f>
        <v/>
      </c>
      <c r="C1877" s="194"/>
      <c r="D1877" s="194"/>
      <c r="E1877" s="194"/>
      <c r="F1877" s="204" t="s">
        <v>547</v>
      </c>
      <c r="G1877" s="194"/>
      <c r="H1877" s="194"/>
      <c r="I1877" s="194"/>
      <c r="J1877" s="194"/>
      <c r="K1877" s="194"/>
      <c r="L1877" s="202" t="str">
        <f>IF(Table1[[#This Row],[INDEX CATEGORY]]="",CONCATENATE("Custom (",Table1[[#This Row],[CUSTOM INDEX]],")"),IF(Table1[[#This Row],[INDEX CATEGORY]]="No index","Custom (None)",INDEX(Index!$C$3:$X$230,MATCH(Table1[[#This Row],[INDEX NUMBER]],Index!$B$3:$B$230,0),MATCH(Table1[[#This Row],[INDEX CATEGORY]],Index!$C$2:$X$2,0))))</f>
        <v>Custom ()</v>
      </c>
      <c r="M1877" s="205"/>
      <c r="N1877" s="206" t="s">
        <v>5</v>
      </c>
      <c r="O1877" s="205" t="s">
        <v>69</v>
      </c>
      <c r="P1877" s="210" t="str">
        <f>IF(Table1[[#This Row],[LIBRARY ID]]="","",Table1[[#This Row],[VOLUME]])</f>
        <v/>
      </c>
      <c r="Q1877" s="210" t="str">
        <f>IF(Table1[[#This Row],[LIBRARY ID]]="","",Table1[[#This Row],[CONCENTRATION]]*Table1[[#This Row],[VOLUME]])</f>
        <v/>
      </c>
      <c r="R1877" s="196" t="s">
        <v>988</v>
      </c>
      <c r="S1877" s="207" t="str">
        <f>IF(Table1[[#This Row],[LIBRARY ID]]="","",CONCATENATE('Sample information'!$B$16,"_",Table1[[#This Row],[PLATE]],"_org_",Table1[[#This Row],[DATE SAMPLE DELIVERY]]))</f>
        <v/>
      </c>
      <c r="T1877" s="121" t="str">
        <f>IF(Table1[[#This Row],[DATE SAMPLE DELIVERY]]="","",(CONCATENATE(20,LEFT(Table1[[#This Row],[DATE SAMPLE DELIVERY]],2),"-",(MID(Table1[[#This Row],[DATE SAMPLE DELIVERY]],3,2)),"-",(RIGHT(Table1[[#This Row],[DATE SAMPLE DELIVERY]],2)))))</f>
        <v/>
      </c>
      <c r="U1877" s="122" t="str">
        <f>IF(Table1[[#This Row],[LIBRARY ID]]="","",IF('Sample information'!$B$22="","RML",'Sample information'!$B$22))</f>
        <v/>
      </c>
      <c r="V1877" s="121" t="s">
        <v>280</v>
      </c>
      <c r="W1877" s="195"/>
      <c r="X1877" s="195"/>
      <c r="Y1877" s="197"/>
      <c r="Z1877" s="197"/>
      <c r="AA1877" s="198"/>
      <c r="AB1877" s="197"/>
      <c r="AC1877" s="199"/>
      <c r="AD1877" s="200"/>
      <c r="AE1877" s="201"/>
      <c r="AF1877" s="195"/>
      <c r="AG1877" s="121"/>
      <c r="AH1877" s="121"/>
      <c r="AI1877" s="121"/>
      <c r="AJ1877" s="121"/>
      <c r="AK1877" s="121"/>
      <c r="AL1877" s="121"/>
      <c r="AM1877" s="121"/>
      <c r="AN1877" s="121"/>
      <c r="AO1877" s="121"/>
      <c r="AP1877" s="121"/>
      <c r="AQ1877" s="121"/>
      <c r="AR1877" s="121"/>
      <c r="AS1877" s="121"/>
      <c r="AT1877" s="121"/>
      <c r="AU1877" s="121"/>
      <c r="AV1877" s="121"/>
      <c r="AW1877" s="121"/>
      <c r="AX1877" s="121"/>
      <c r="AY1877" s="121"/>
      <c r="AZ1877" s="121"/>
      <c r="BA1877" s="121"/>
      <c r="BB1877" s="121"/>
      <c r="BC1877" s="121"/>
      <c r="BD1877" s="121"/>
      <c r="BE1877" s="121"/>
    </row>
    <row r="1878" spans="1:57" s="122" customFormat="1" ht="15">
      <c r="A1878" s="202" t="str">
        <f>IF(Table1[[#This Row],[LIBRARY ID]]="","",CONCATENATE('Sample information'!B$16," #1"," ",Table1[[#This Row],[DATE SAMPLE DELIVERY]]))</f>
        <v/>
      </c>
      <c r="B1878" s="202" t="str">
        <f>IF(Table1[[#This Row],[LIBRARY ID]]="","",CONCATENATE('Sample information'!B$16,"-",Table1[[#This Row],[LIBRARY ID]]))</f>
        <v/>
      </c>
      <c r="C1878" s="194"/>
      <c r="D1878" s="194"/>
      <c r="E1878" s="194"/>
      <c r="F1878" s="204" t="s">
        <v>547</v>
      </c>
      <c r="G1878" s="194"/>
      <c r="H1878" s="194"/>
      <c r="I1878" s="194"/>
      <c r="J1878" s="194"/>
      <c r="K1878" s="194"/>
      <c r="L1878" s="202" t="str">
        <f>IF(Table1[[#This Row],[INDEX CATEGORY]]="",CONCATENATE("Custom (",Table1[[#This Row],[CUSTOM INDEX]],")"),IF(Table1[[#This Row],[INDEX CATEGORY]]="No index","Custom (None)",INDEX(Index!$C$3:$X$230,MATCH(Table1[[#This Row],[INDEX NUMBER]],Index!$B$3:$B$230,0),MATCH(Table1[[#This Row],[INDEX CATEGORY]],Index!$C$2:$X$2,0))))</f>
        <v>Custom ()</v>
      </c>
      <c r="M1878" s="205"/>
      <c r="N1878" s="206" t="s">
        <v>5</v>
      </c>
      <c r="O1878" s="205" t="s">
        <v>70</v>
      </c>
      <c r="P1878" s="210" t="str">
        <f>IF(Table1[[#This Row],[LIBRARY ID]]="","",Table1[[#This Row],[VOLUME]])</f>
        <v/>
      </c>
      <c r="Q1878" s="210" t="str">
        <f>IF(Table1[[#This Row],[LIBRARY ID]]="","",Table1[[#This Row],[CONCENTRATION]]*Table1[[#This Row],[VOLUME]])</f>
        <v/>
      </c>
      <c r="R1878" s="196" t="s">
        <v>988</v>
      </c>
      <c r="S1878" s="207" t="str">
        <f>IF(Table1[[#This Row],[LIBRARY ID]]="","",CONCATENATE('Sample information'!$B$16,"_",Table1[[#This Row],[PLATE]],"_org_",Table1[[#This Row],[DATE SAMPLE DELIVERY]]))</f>
        <v/>
      </c>
      <c r="T1878" s="121" t="str">
        <f>IF(Table1[[#This Row],[DATE SAMPLE DELIVERY]]="","",(CONCATENATE(20,LEFT(Table1[[#This Row],[DATE SAMPLE DELIVERY]],2),"-",(MID(Table1[[#This Row],[DATE SAMPLE DELIVERY]],3,2)),"-",(RIGHT(Table1[[#This Row],[DATE SAMPLE DELIVERY]],2)))))</f>
        <v/>
      </c>
      <c r="U1878" s="122" t="str">
        <f>IF(Table1[[#This Row],[LIBRARY ID]]="","",IF('Sample information'!$B$22="","RML",'Sample information'!$B$22))</f>
        <v/>
      </c>
      <c r="V1878" s="121" t="s">
        <v>280</v>
      </c>
      <c r="W1878" s="195"/>
      <c r="X1878" s="195"/>
      <c r="Y1878" s="197"/>
      <c r="Z1878" s="197"/>
      <c r="AA1878" s="198"/>
      <c r="AB1878" s="197"/>
      <c r="AC1878" s="199"/>
      <c r="AD1878" s="200"/>
      <c r="AE1878" s="201"/>
      <c r="AF1878" s="195"/>
      <c r="AG1878" s="121"/>
      <c r="AH1878" s="121"/>
      <c r="AI1878" s="121"/>
      <c r="AJ1878" s="121"/>
      <c r="AK1878" s="121"/>
      <c r="AL1878" s="121"/>
      <c r="AM1878" s="121"/>
      <c r="AN1878" s="121"/>
      <c r="AO1878" s="121"/>
      <c r="AP1878" s="121"/>
      <c r="AQ1878" s="121"/>
      <c r="AR1878" s="121"/>
      <c r="AS1878" s="121"/>
      <c r="AT1878" s="121"/>
      <c r="AU1878" s="121"/>
      <c r="AV1878" s="121"/>
      <c r="AW1878" s="121"/>
      <c r="AX1878" s="121"/>
      <c r="AY1878" s="121"/>
      <c r="AZ1878" s="121"/>
      <c r="BA1878" s="121"/>
      <c r="BB1878" s="121"/>
      <c r="BC1878" s="121"/>
      <c r="BD1878" s="121"/>
      <c r="BE1878" s="121"/>
    </row>
    <row r="1879" spans="1:57" s="122" customFormat="1" ht="15">
      <c r="A1879" s="202" t="str">
        <f>IF(Table1[[#This Row],[LIBRARY ID]]="","",CONCATENATE('Sample information'!B$16," #1"," ",Table1[[#This Row],[DATE SAMPLE DELIVERY]]))</f>
        <v/>
      </c>
      <c r="B1879" s="202" t="str">
        <f>IF(Table1[[#This Row],[LIBRARY ID]]="","",CONCATENATE('Sample information'!B$16,"-",Table1[[#This Row],[LIBRARY ID]]))</f>
        <v/>
      </c>
      <c r="C1879" s="194"/>
      <c r="D1879" s="194"/>
      <c r="E1879" s="194"/>
      <c r="F1879" s="204" t="s">
        <v>547</v>
      </c>
      <c r="G1879" s="194"/>
      <c r="H1879" s="194"/>
      <c r="I1879" s="194"/>
      <c r="J1879" s="194"/>
      <c r="K1879" s="194"/>
      <c r="L1879" s="202" t="str">
        <f>IF(Table1[[#This Row],[INDEX CATEGORY]]="",CONCATENATE("Custom (",Table1[[#This Row],[CUSTOM INDEX]],")"),IF(Table1[[#This Row],[INDEX CATEGORY]]="No index","Custom (None)",INDEX(Index!$C$3:$X$230,MATCH(Table1[[#This Row],[INDEX NUMBER]],Index!$B$3:$B$230,0),MATCH(Table1[[#This Row],[INDEX CATEGORY]],Index!$C$2:$X$2,0))))</f>
        <v>Custom ()</v>
      </c>
      <c r="M1879" s="205"/>
      <c r="N1879" s="206" t="s">
        <v>5</v>
      </c>
      <c r="O1879" s="205" t="s">
        <v>71</v>
      </c>
      <c r="P1879" s="210" t="str">
        <f>IF(Table1[[#This Row],[LIBRARY ID]]="","",Table1[[#This Row],[VOLUME]])</f>
        <v/>
      </c>
      <c r="Q1879" s="210" t="str">
        <f>IF(Table1[[#This Row],[LIBRARY ID]]="","",Table1[[#This Row],[CONCENTRATION]]*Table1[[#This Row],[VOLUME]])</f>
        <v/>
      </c>
      <c r="R1879" s="196" t="s">
        <v>988</v>
      </c>
      <c r="S1879" s="207" t="str">
        <f>IF(Table1[[#This Row],[LIBRARY ID]]="","",CONCATENATE('Sample information'!$B$16,"_",Table1[[#This Row],[PLATE]],"_org_",Table1[[#This Row],[DATE SAMPLE DELIVERY]]))</f>
        <v/>
      </c>
      <c r="T1879" s="121" t="str">
        <f>IF(Table1[[#This Row],[DATE SAMPLE DELIVERY]]="","",(CONCATENATE(20,LEFT(Table1[[#This Row],[DATE SAMPLE DELIVERY]],2),"-",(MID(Table1[[#This Row],[DATE SAMPLE DELIVERY]],3,2)),"-",(RIGHT(Table1[[#This Row],[DATE SAMPLE DELIVERY]],2)))))</f>
        <v/>
      </c>
      <c r="U1879" s="122" t="str">
        <f>IF(Table1[[#This Row],[LIBRARY ID]]="","",IF('Sample information'!$B$22="","RML",'Sample information'!$B$22))</f>
        <v/>
      </c>
      <c r="V1879" s="121" t="s">
        <v>280</v>
      </c>
      <c r="W1879" s="195"/>
      <c r="X1879" s="195"/>
      <c r="Y1879" s="197"/>
      <c r="Z1879" s="197"/>
      <c r="AA1879" s="198"/>
      <c r="AB1879" s="197"/>
      <c r="AC1879" s="199"/>
      <c r="AD1879" s="200"/>
      <c r="AE1879" s="201"/>
      <c r="AF1879" s="195"/>
      <c r="AG1879" s="121"/>
      <c r="AH1879" s="121"/>
      <c r="AI1879" s="121"/>
      <c r="AJ1879" s="121"/>
      <c r="AK1879" s="121"/>
      <c r="AL1879" s="121"/>
      <c r="AM1879" s="121"/>
      <c r="AN1879" s="121"/>
      <c r="AO1879" s="121"/>
      <c r="AP1879" s="121"/>
      <c r="AQ1879" s="121"/>
      <c r="AR1879" s="121"/>
      <c r="AS1879" s="121"/>
      <c r="AT1879" s="121"/>
      <c r="AU1879" s="121"/>
      <c r="AV1879" s="121"/>
      <c r="AW1879" s="121"/>
      <c r="AX1879" s="121"/>
      <c r="AY1879" s="121"/>
      <c r="AZ1879" s="121"/>
      <c r="BA1879" s="121"/>
      <c r="BB1879" s="121"/>
      <c r="BC1879" s="121"/>
      <c r="BD1879" s="121"/>
      <c r="BE1879" s="121"/>
    </row>
    <row r="1880" spans="1:57" s="122" customFormat="1" ht="15">
      <c r="A1880" s="202" t="str">
        <f>IF(Table1[[#This Row],[LIBRARY ID]]="","",CONCATENATE('Sample information'!B$16," #1"," ",Table1[[#This Row],[DATE SAMPLE DELIVERY]]))</f>
        <v/>
      </c>
      <c r="B1880" s="202" t="str">
        <f>IF(Table1[[#This Row],[LIBRARY ID]]="","",CONCATENATE('Sample information'!B$16,"-",Table1[[#This Row],[LIBRARY ID]]))</f>
        <v/>
      </c>
      <c r="C1880" s="194"/>
      <c r="D1880" s="194"/>
      <c r="E1880" s="194"/>
      <c r="F1880" s="204" t="s">
        <v>547</v>
      </c>
      <c r="G1880" s="194"/>
      <c r="H1880" s="194"/>
      <c r="I1880" s="194"/>
      <c r="J1880" s="194"/>
      <c r="K1880" s="194"/>
      <c r="L1880" s="202" t="str">
        <f>IF(Table1[[#This Row],[INDEX CATEGORY]]="",CONCATENATE("Custom (",Table1[[#This Row],[CUSTOM INDEX]],")"),IF(Table1[[#This Row],[INDEX CATEGORY]]="No index","Custom (None)",INDEX(Index!$C$3:$X$230,MATCH(Table1[[#This Row],[INDEX NUMBER]],Index!$B$3:$B$230,0),MATCH(Table1[[#This Row],[INDEX CATEGORY]],Index!$C$2:$X$2,0))))</f>
        <v>Custom ()</v>
      </c>
      <c r="M1880" s="205"/>
      <c r="N1880" s="206" t="s">
        <v>5</v>
      </c>
      <c r="O1880" s="205" t="s">
        <v>72</v>
      </c>
      <c r="P1880" s="210" t="str">
        <f>IF(Table1[[#This Row],[LIBRARY ID]]="","",Table1[[#This Row],[VOLUME]])</f>
        <v/>
      </c>
      <c r="Q1880" s="210" t="str">
        <f>IF(Table1[[#This Row],[LIBRARY ID]]="","",Table1[[#This Row],[CONCENTRATION]]*Table1[[#This Row],[VOLUME]])</f>
        <v/>
      </c>
      <c r="R1880" s="196" t="s">
        <v>988</v>
      </c>
      <c r="S1880" s="207" t="str">
        <f>IF(Table1[[#This Row],[LIBRARY ID]]="","",CONCATENATE('Sample information'!$B$16,"_",Table1[[#This Row],[PLATE]],"_org_",Table1[[#This Row],[DATE SAMPLE DELIVERY]]))</f>
        <v/>
      </c>
      <c r="T1880" s="121" t="str">
        <f>IF(Table1[[#This Row],[DATE SAMPLE DELIVERY]]="","",(CONCATENATE(20,LEFT(Table1[[#This Row],[DATE SAMPLE DELIVERY]],2),"-",(MID(Table1[[#This Row],[DATE SAMPLE DELIVERY]],3,2)),"-",(RIGHT(Table1[[#This Row],[DATE SAMPLE DELIVERY]],2)))))</f>
        <v/>
      </c>
      <c r="U1880" s="122" t="str">
        <f>IF(Table1[[#This Row],[LIBRARY ID]]="","",IF('Sample information'!$B$22="","RML",'Sample information'!$B$22))</f>
        <v/>
      </c>
      <c r="V1880" s="121" t="s">
        <v>280</v>
      </c>
      <c r="W1880" s="195"/>
      <c r="X1880" s="195"/>
      <c r="Y1880" s="197"/>
      <c r="Z1880" s="197"/>
      <c r="AA1880" s="198"/>
      <c r="AB1880" s="197"/>
      <c r="AC1880" s="199"/>
      <c r="AD1880" s="200"/>
      <c r="AE1880" s="201"/>
      <c r="AF1880" s="195"/>
      <c r="AG1880" s="121"/>
      <c r="AH1880" s="121"/>
      <c r="AI1880" s="121"/>
      <c r="AJ1880" s="121"/>
      <c r="AK1880" s="121"/>
      <c r="AL1880" s="121"/>
      <c r="AM1880" s="121"/>
      <c r="AN1880" s="121"/>
      <c r="AO1880" s="121"/>
      <c r="AP1880" s="121"/>
      <c r="AQ1880" s="121"/>
      <c r="AR1880" s="121"/>
      <c r="AS1880" s="121"/>
      <c r="AT1880" s="121"/>
      <c r="AU1880" s="121"/>
      <c r="AV1880" s="121"/>
      <c r="AW1880" s="121"/>
      <c r="AX1880" s="121"/>
      <c r="AY1880" s="121"/>
      <c r="AZ1880" s="121"/>
      <c r="BA1880" s="121"/>
      <c r="BB1880" s="121"/>
      <c r="BC1880" s="121"/>
      <c r="BD1880" s="121"/>
      <c r="BE1880" s="121"/>
    </row>
    <row r="1881" spans="1:57" s="122" customFormat="1" ht="15">
      <c r="A1881" s="202" t="str">
        <f>IF(Table1[[#This Row],[LIBRARY ID]]="","",CONCATENATE('Sample information'!B$16," #1"," ",Table1[[#This Row],[DATE SAMPLE DELIVERY]]))</f>
        <v/>
      </c>
      <c r="B1881" s="202" t="str">
        <f>IF(Table1[[#This Row],[LIBRARY ID]]="","",CONCATENATE('Sample information'!B$16,"-",Table1[[#This Row],[LIBRARY ID]]))</f>
        <v/>
      </c>
      <c r="C1881" s="194"/>
      <c r="D1881" s="194"/>
      <c r="E1881" s="194"/>
      <c r="F1881" s="204" t="s">
        <v>547</v>
      </c>
      <c r="G1881" s="194"/>
      <c r="H1881" s="194"/>
      <c r="I1881" s="194"/>
      <c r="J1881" s="194"/>
      <c r="K1881" s="194"/>
      <c r="L1881" s="202" t="str">
        <f>IF(Table1[[#This Row],[INDEX CATEGORY]]="",CONCATENATE("Custom (",Table1[[#This Row],[CUSTOM INDEX]],")"),IF(Table1[[#This Row],[INDEX CATEGORY]]="No index","Custom (None)",INDEX(Index!$C$3:$X$230,MATCH(Table1[[#This Row],[INDEX NUMBER]],Index!$B$3:$B$230,0),MATCH(Table1[[#This Row],[INDEX CATEGORY]],Index!$C$2:$X$2,0))))</f>
        <v>Custom ()</v>
      </c>
      <c r="M1881" s="205"/>
      <c r="N1881" s="206" t="s">
        <v>5</v>
      </c>
      <c r="O1881" s="205" t="s">
        <v>73</v>
      </c>
      <c r="P1881" s="210" t="str">
        <f>IF(Table1[[#This Row],[LIBRARY ID]]="","",Table1[[#This Row],[VOLUME]])</f>
        <v/>
      </c>
      <c r="Q1881" s="210" t="str">
        <f>IF(Table1[[#This Row],[LIBRARY ID]]="","",Table1[[#This Row],[CONCENTRATION]]*Table1[[#This Row],[VOLUME]])</f>
        <v/>
      </c>
      <c r="R1881" s="196" t="s">
        <v>988</v>
      </c>
      <c r="S1881" s="207" t="str">
        <f>IF(Table1[[#This Row],[LIBRARY ID]]="","",CONCATENATE('Sample information'!$B$16,"_",Table1[[#This Row],[PLATE]],"_org_",Table1[[#This Row],[DATE SAMPLE DELIVERY]]))</f>
        <v/>
      </c>
      <c r="T1881" s="121" t="str">
        <f>IF(Table1[[#This Row],[DATE SAMPLE DELIVERY]]="","",(CONCATENATE(20,LEFT(Table1[[#This Row],[DATE SAMPLE DELIVERY]],2),"-",(MID(Table1[[#This Row],[DATE SAMPLE DELIVERY]],3,2)),"-",(RIGHT(Table1[[#This Row],[DATE SAMPLE DELIVERY]],2)))))</f>
        <v/>
      </c>
      <c r="U1881" s="122" t="str">
        <f>IF(Table1[[#This Row],[LIBRARY ID]]="","",IF('Sample information'!$B$22="","RML",'Sample information'!$B$22))</f>
        <v/>
      </c>
      <c r="V1881" s="121" t="s">
        <v>280</v>
      </c>
      <c r="W1881" s="195"/>
      <c r="X1881" s="195"/>
      <c r="Y1881" s="197"/>
      <c r="Z1881" s="197"/>
      <c r="AA1881" s="198"/>
      <c r="AB1881" s="197"/>
      <c r="AC1881" s="199"/>
      <c r="AD1881" s="200"/>
      <c r="AE1881" s="201"/>
      <c r="AF1881" s="195"/>
      <c r="AG1881" s="121"/>
      <c r="AH1881" s="121"/>
      <c r="AI1881" s="121"/>
      <c r="AJ1881" s="121"/>
      <c r="AK1881" s="121"/>
      <c r="AL1881" s="121"/>
      <c r="AM1881" s="121"/>
      <c r="AN1881" s="121"/>
      <c r="AO1881" s="121"/>
      <c r="AP1881" s="121"/>
      <c r="AQ1881" s="121"/>
      <c r="AR1881" s="121"/>
      <c r="AS1881" s="121"/>
      <c r="AT1881" s="121"/>
      <c r="AU1881" s="121"/>
      <c r="AV1881" s="121"/>
      <c r="AW1881" s="121"/>
      <c r="AX1881" s="121"/>
      <c r="AY1881" s="121"/>
      <c r="AZ1881" s="121"/>
      <c r="BA1881" s="121"/>
      <c r="BB1881" s="121"/>
      <c r="BC1881" s="121"/>
      <c r="BD1881" s="121"/>
      <c r="BE1881" s="121"/>
    </row>
    <row r="1882" spans="1:57" s="122" customFormat="1" ht="15">
      <c r="A1882" s="202" t="str">
        <f>IF(Table1[[#This Row],[LIBRARY ID]]="","",CONCATENATE('Sample information'!B$16," #1"," ",Table1[[#This Row],[DATE SAMPLE DELIVERY]]))</f>
        <v/>
      </c>
      <c r="B1882" s="202" t="str">
        <f>IF(Table1[[#This Row],[LIBRARY ID]]="","",CONCATENATE('Sample information'!B$16,"-",Table1[[#This Row],[LIBRARY ID]]))</f>
        <v/>
      </c>
      <c r="C1882" s="194"/>
      <c r="D1882" s="194"/>
      <c r="E1882" s="194"/>
      <c r="F1882" s="204" t="s">
        <v>547</v>
      </c>
      <c r="G1882" s="194"/>
      <c r="H1882" s="194"/>
      <c r="I1882" s="194"/>
      <c r="J1882" s="194"/>
      <c r="K1882" s="194"/>
      <c r="L1882" s="202" t="str">
        <f>IF(Table1[[#This Row],[INDEX CATEGORY]]="",CONCATENATE("Custom (",Table1[[#This Row],[CUSTOM INDEX]],")"),IF(Table1[[#This Row],[INDEX CATEGORY]]="No index","Custom (None)",INDEX(Index!$C$3:$X$230,MATCH(Table1[[#This Row],[INDEX NUMBER]],Index!$B$3:$B$230,0),MATCH(Table1[[#This Row],[INDEX CATEGORY]],Index!$C$2:$X$2,0))))</f>
        <v>Custom ()</v>
      </c>
      <c r="M1882" s="205"/>
      <c r="N1882" s="206" t="s">
        <v>5</v>
      </c>
      <c r="O1882" s="205" t="s">
        <v>74</v>
      </c>
      <c r="P1882" s="210" t="str">
        <f>IF(Table1[[#This Row],[LIBRARY ID]]="","",Table1[[#This Row],[VOLUME]])</f>
        <v/>
      </c>
      <c r="Q1882" s="210" t="str">
        <f>IF(Table1[[#This Row],[LIBRARY ID]]="","",Table1[[#This Row],[CONCENTRATION]]*Table1[[#This Row],[VOLUME]])</f>
        <v/>
      </c>
      <c r="R1882" s="196" t="s">
        <v>988</v>
      </c>
      <c r="S1882" s="207" t="str">
        <f>IF(Table1[[#This Row],[LIBRARY ID]]="","",CONCATENATE('Sample information'!$B$16,"_",Table1[[#This Row],[PLATE]],"_org_",Table1[[#This Row],[DATE SAMPLE DELIVERY]]))</f>
        <v/>
      </c>
      <c r="T1882" s="121" t="str">
        <f>IF(Table1[[#This Row],[DATE SAMPLE DELIVERY]]="","",(CONCATENATE(20,LEFT(Table1[[#This Row],[DATE SAMPLE DELIVERY]],2),"-",(MID(Table1[[#This Row],[DATE SAMPLE DELIVERY]],3,2)),"-",(RIGHT(Table1[[#This Row],[DATE SAMPLE DELIVERY]],2)))))</f>
        <v/>
      </c>
      <c r="U1882" s="122" t="str">
        <f>IF(Table1[[#This Row],[LIBRARY ID]]="","",IF('Sample information'!$B$22="","RML",'Sample information'!$B$22))</f>
        <v/>
      </c>
      <c r="V1882" s="121" t="s">
        <v>280</v>
      </c>
      <c r="W1882" s="195"/>
      <c r="X1882" s="195"/>
      <c r="Y1882" s="197"/>
      <c r="Z1882" s="197"/>
      <c r="AA1882" s="198"/>
      <c r="AB1882" s="197"/>
      <c r="AC1882" s="199"/>
      <c r="AD1882" s="200"/>
      <c r="AE1882" s="201"/>
      <c r="AF1882" s="195"/>
      <c r="AG1882" s="121"/>
      <c r="AH1882" s="121"/>
      <c r="AI1882" s="121"/>
      <c r="AJ1882" s="121"/>
      <c r="AK1882" s="121"/>
      <c r="AL1882" s="121"/>
      <c r="AM1882" s="121"/>
      <c r="AN1882" s="121"/>
      <c r="AO1882" s="121"/>
      <c r="AP1882" s="121"/>
      <c r="AQ1882" s="121"/>
      <c r="AR1882" s="121"/>
      <c r="AS1882" s="121"/>
      <c r="AT1882" s="121"/>
      <c r="AU1882" s="121"/>
      <c r="AV1882" s="121"/>
      <c r="AW1882" s="121"/>
      <c r="AX1882" s="121"/>
      <c r="AY1882" s="121"/>
      <c r="AZ1882" s="121"/>
      <c r="BA1882" s="121"/>
      <c r="BB1882" s="121"/>
      <c r="BC1882" s="121"/>
      <c r="BD1882" s="121"/>
      <c r="BE1882" s="121"/>
    </row>
    <row r="1883" spans="1:57" s="122" customFormat="1" ht="15">
      <c r="A1883" s="202" t="str">
        <f>IF(Table1[[#This Row],[LIBRARY ID]]="","",CONCATENATE('Sample information'!B$16," #1"," ",Table1[[#This Row],[DATE SAMPLE DELIVERY]]))</f>
        <v/>
      </c>
      <c r="B1883" s="202" t="str">
        <f>IF(Table1[[#This Row],[LIBRARY ID]]="","",CONCATENATE('Sample information'!B$16,"-",Table1[[#This Row],[LIBRARY ID]]))</f>
        <v/>
      </c>
      <c r="C1883" s="194"/>
      <c r="D1883" s="194"/>
      <c r="E1883" s="194"/>
      <c r="F1883" s="204" t="s">
        <v>547</v>
      </c>
      <c r="G1883" s="194"/>
      <c r="H1883" s="194"/>
      <c r="I1883" s="194"/>
      <c r="J1883" s="194"/>
      <c r="K1883" s="194"/>
      <c r="L1883" s="202" t="str">
        <f>IF(Table1[[#This Row],[INDEX CATEGORY]]="",CONCATENATE("Custom (",Table1[[#This Row],[CUSTOM INDEX]],")"),IF(Table1[[#This Row],[INDEX CATEGORY]]="No index","Custom (None)",INDEX(Index!$C$3:$X$230,MATCH(Table1[[#This Row],[INDEX NUMBER]],Index!$B$3:$B$230,0),MATCH(Table1[[#This Row],[INDEX CATEGORY]],Index!$C$2:$X$2,0))))</f>
        <v>Custom ()</v>
      </c>
      <c r="M1883" s="205"/>
      <c r="N1883" s="206" t="s">
        <v>5</v>
      </c>
      <c r="O1883" s="205" t="s">
        <v>75</v>
      </c>
      <c r="P1883" s="210" t="str">
        <f>IF(Table1[[#This Row],[LIBRARY ID]]="","",Table1[[#This Row],[VOLUME]])</f>
        <v/>
      </c>
      <c r="Q1883" s="210" t="str">
        <f>IF(Table1[[#This Row],[LIBRARY ID]]="","",Table1[[#This Row],[CONCENTRATION]]*Table1[[#This Row],[VOLUME]])</f>
        <v/>
      </c>
      <c r="R1883" s="196" t="s">
        <v>988</v>
      </c>
      <c r="S1883" s="207" t="str">
        <f>IF(Table1[[#This Row],[LIBRARY ID]]="","",CONCATENATE('Sample information'!$B$16,"_",Table1[[#This Row],[PLATE]],"_org_",Table1[[#This Row],[DATE SAMPLE DELIVERY]]))</f>
        <v/>
      </c>
      <c r="T1883" s="121" t="str">
        <f>IF(Table1[[#This Row],[DATE SAMPLE DELIVERY]]="","",(CONCATENATE(20,LEFT(Table1[[#This Row],[DATE SAMPLE DELIVERY]],2),"-",(MID(Table1[[#This Row],[DATE SAMPLE DELIVERY]],3,2)),"-",(RIGHT(Table1[[#This Row],[DATE SAMPLE DELIVERY]],2)))))</f>
        <v/>
      </c>
      <c r="U1883" s="122" t="str">
        <f>IF(Table1[[#This Row],[LIBRARY ID]]="","",IF('Sample information'!$B$22="","RML",'Sample information'!$B$22))</f>
        <v/>
      </c>
      <c r="V1883" s="121" t="s">
        <v>280</v>
      </c>
      <c r="W1883" s="195"/>
      <c r="X1883" s="195"/>
      <c r="Y1883" s="197"/>
      <c r="Z1883" s="197"/>
      <c r="AA1883" s="198"/>
      <c r="AB1883" s="197"/>
      <c r="AC1883" s="199"/>
      <c r="AD1883" s="200"/>
      <c r="AE1883" s="201"/>
      <c r="AF1883" s="195"/>
      <c r="AG1883" s="121"/>
      <c r="AH1883" s="121"/>
      <c r="AI1883" s="121"/>
      <c r="AJ1883" s="121"/>
      <c r="AK1883" s="121"/>
      <c r="AL1883" s="121"/>
      <c r="AM1883" s="121"/>
      <c r="AN1883" s="121"/>
      <c r="AO1883" s="121"/>
      <c r="AP1883" s="121"/>
      <c r="AQ1883" s="121"/>
      <c r="AR1883" s="121"/>
      <c r="AS1883" s="121"/>
      <c r="AT1883" s="121"/>
      <c r="AU1883" s="121"/>
      <c r="AV1883" s="121"/>
      <c r="AW1883" s="121"/>
      <c r="AX1883" s="121"/>
      <c r="AY1883" s="121"/>
      <c r="AZ1883" s="121"/>
      <c r="BA1883" s="121"/>
      <c r="BB1883" s="121"/>
      <c r="BC1883" s="121"/>
      <c r="BD1883" s="121"/>
      <c r="BE1883" s="121"/>
    </row>
    <row r="1884" spans="1:57" s="122" customFormat="1" ht="15">
      <c r="A1884" s="202" t="str">
        <f>IF(Table1[[#This Row],[LIBRARY ID]]="","",CONCATENATE('Sample information'!B$16," #1"," ",Table1[[#This Row],[DATE SAMPLE DELIVERY]]))</f>
        <v/>
      </c>
      <c r="B1884" s="202" t="str">
        <f>IF(Table1[[#This Row],[LIBRARY ID]]="","",CONCATENATE('Sample information'!B$16,"-",Table1[[#This Row],[LIBRARY ID]]))</f>
        <v/>
      </c>
      <c r="C1884" s="194"/>
      <c r="D1884" s="194"/>
      <c r="E1884" s="194"/>
      <c r="F1884" s="204" t="s">
        <v>547</v>
      </c>
      <c r="G1884" s="194"/>
      <c r="H1884" s="194"/>
      <c r="I1884" s="194"/>
      <c r="J1884" s="194"/>
      <c r="K1884" s="194"/>
      <c r="L1884" s="202" t="str">
        <f>IF(Table1[[#This Row],[INDEX CATEGORY]]="",CONCATENATE("Custom (",Table1[[#This Row],[CUSTOM INDEX]],")"),IF(Table1[[#This Row],[INDEX CATEGORY]]="No index","Custom (None)",INDEX(Index!$C$3:$X$230,MATCH(Table1[[#This Row],[INDEX NUMBER]],Index!$B$3:$B$230,0),MATCH(Table1[[#This Row],[INDEX CATEGORY]],Index!$C$2:$X$2,0))))</f>
        <v>Custom ()</v>
      </c>
      <c r="M1884" s="205"/>
      <c r="N1884" s="206" t="s">
        <v>5</v>
      </c>
      <c r="O1884" s="205" t="s">
        <v>76</v>
      </c>
      <c r="P1884" s="210" t="str">
        <f>IF(Table1[[#This Row],[LIBRARY ID]]="","",Table1[[#This Row],[VOLUME]])</f>
        <v/>
      </c>
      <c r="Q1884" s="210" t="str">
        <f>IF(Table1[[#This Row],[LIBRARY ID]]="","",Table1[[#This Row],[CONCENTRATION]]*Table1[[#This Row],[VOLUME]])</f>
        <v/>
      </c>
      <c r="R1884" s="196" t="s">
        <v>988</v>
      </c>
      <c r="S1884" s="207" t="str">
        <f>IF(Table1[[#This Row],[LIBRARY ID]]="","",CONCATENATE('Sample information'!$B$16,"_",Table1[[#This Row],[PLATE]],"_org_",Table1[[#This Row],[DATE SAMPLE DELIVERY]]))</f>
        <v/>
      </c>
      <c r="T1884" s="121" t="str">
        <f>IF(Table1[[#This Row],[DATE SAMPLE DELIVERY]]="","",(CONCATENATE(20,LEFT(Table1[[#This Row],[DATE SAMPLE DELIVERY]],2),"-",(MID(Table1[[#This Row],[DATE SAMPLE DELIVERY]],3,2)),"-",(RIGHT(Table1[[#This Row],[DATE SAMPLE DELIVERY]],2)))))</f>
        <v/>
      </c>
      <c r="U1884" s="122" t="str">
        <f>IF(Table1[[#This Row],[LIBRARY ID]]="","",IF('Sample information'!$B$22="","RML",'Sample information'!$B$22))</f>
        <v/>
      </c>
      <c r="V1884" s="121" t="s">
        <v>280</v>
      </c>
      <c r="W1884" s="195"/>
      <c r="X1884" s="195"/>
      <c r="Y1884" s="197"/>
      <c r="Z1884" s="197"/>
      <c r="AA1884" s="198"/>
      <c r="AB1884" s="197"/>
      <c r="AC1884" s="199"/>
      <c r="AD1884" s="200"/>
      <c r="AE1884" s="201"/>
      <c r="AF1884" s="195"/>
      <c r="AG1884" s="121"/>
      <c r="AH1884" s="121"/>
      <c r="AI1884" s="121"/>
      <c r="AJ1884" s="121"/>
      <c r="AK1884" s="121"/>
      <c r="AL1884" s="121"/>
      <c r="AM1884" s="121"/>
      <c r="AN1884" s="121"/>
      <c r="AO1884" s="121"/>
      <c r="AP1884" s="121"/>
      <c r="AQ1884" s="121"/>
      <c r="AR1884" s="121"/>
      <c r="AS1884" s="121"/>
      <c r="AT1884" s="121"/>
      <c r="AU1884" s="121"/>
      <c r="AV1884" s="121"/>
      <c r="AW1884" s="121"/>
      <c r="AX1884" s="121"/>
      <c r="AY1884" s="121"/>
      <c r="AZ1884" s="121"/>
      <c r="BA1884" s="121"/>
      <c r="BB1884" s="121"/>
      <c r="BC1884" s="121"/>
      <c r="BD1884" s="121"/>
      <c r="BE1884" s="121"/>
    </row>
    <row r="1885" spans="1:57" s="122" customFormat="1" ht="15">
      <c r="A1885" s="202" t="str">
        <f>IF(Table1[[#This Row],[LIBRARY ID]]="","",CONCATENATE('Sample information'!B$16," #1"," ",Table1[[#This Row],[DATE SAMPLE DELIVERY]]))</f>
        <v/>
      </c>
      <c r="B1885" s="202" t="str">
        <f>IF(Table1[[#This Row],[LIBRARY ID]]="","",CONCATENATE('Sample information'!B$16,"-",Table1[[#This Row],[LIBRARY ID]]))</f>
        <v/>
      </c>
      <c r="C1885" s="194"/>
      <c r="D1885" s="194"/>
      <c r="E1885" s="194"/>
      <c r="F1885" s="204" t="s">
        <v>547</v>
      </c>
      <c r="G1885" s="194"/>
      <c r="H1885" s="194"/>
      <c r="I1885" s="194"/>
      <c r="J1885" s="194"/>
      <c r="K1885" s="194"/>
      <c r="L1885" s="202" t="str">
        <f>IF(Table1[[#This Row],[INDEX CATEGORY]]="",CONCATENATE("Custom (",Table1[[#This Row],[CUSTOM INDEX]],")"),IF(Table1[[#This Row],[INDEX CATEGORY]]="No index","Custom (None)",INDEX(Index!$C$3:$X$230,MATCH(Table1[[#This Row],[INDEX NUMBER]],Index!$B$3:$B$230,0),MATCH(Table1[[#This Row],[INDEX CATEGORY]],Index!$C$2:$X$2,0))))</f>
        <v>Custom ()</v>
      </c>
      <c r="M1885" s="205"/>
      <c r="N1885" s="206" t="s">
        <v>5</v>
      </c>
      <c r="O1885" s="205" t="s">
        <v>77</v>
      </c>
      <c r="P1885" s="210" t="str">
        <f>IF(Table1[[#This Row],[LIBRARY ID]]="","",Table1[[#This Row],[VOLUME]])</f>
        <v/>
      </c>
      <c r="Q1885" s="210" t="str">
        <f>IF(Table1[[#This Row],[LIBRARY ID]]="","",Table1[[#This Row],[CONCENTRATION]]*Table1[[#This Row],[VOLUME]])</f>
        <v/>
      </c>
      <c r="R1885" s="196" t="s">
        <v>988</v>
      </c>
      <c r="S1885" s="207" t="str">
        <f>IF(Table1[[#This Row],[LIBRARY ID]]="","",CONCATENATE('Sample information'!$B$16,"_",Table1[[#This Row],[PLATE]],"_org_",Table1[[#This Row],[DATE SAMPLE DELIVERY]]))</f>
        <v/>
      </c>
      <c r="T1885" s="121" t="str">
        <f>IF(Table1[[#This Row],[DATE SAMPLE DELIVERY]]="","",(CONCATENATE(20,LEFT(Table1[[#This Row],[DATE SAMPLE DELIVERY]],2),"-",(MID(Table1[[#This Row],[DATE SAMPLE DELIVERY]],3,2)),"-",(RIGHT(Table1[[#This Row],[DATE SAMPLE DELIVERY]],2)))))</f>
        <v/>
      </c>
      <c r="U1885" s="122" t="str">
        <f>IF(Table1[[#This Row],[LIBRARY ID]]="","",IF('Sample information'!$B$22="","RML",'Sample information'!$B$22))</f>
        <v/>
      </c>
      <c r="V1885" s="121" t="s">
        <v>280</v>
      </c>
      <c r="W1885" s="195"/>
      <c r="X1885" s="195"/>
      <c r="Y1885" s="197"/>
      <c r="Z1885" s="197"/>
      <c r="AA1885" s="198"/>
      <c r="AB1885" s="197"/>
      <c r="AC1885" s="199"/>
      <c r="AD1885" s="200"/>
      <c r="AE1885" s="201"/>
      <c r="AF1885" s="195"/>
      <c r="AG1885" s="121"/>
      <c r="AH1885" s="121"/>
      <c r="AI1885" s="121"/>
      <c r="AJ1885" s="121"/>
      <c r="AK1885" s="121"/>
      <c r="AL1885" s="121"/>
      <c r="AM1885" s="121"/>
      <c r="AN1885" s="121"/>
      <c r="AO1885" s="121"/>
      <c r="AP1885" s="121"/>
      <c r="AQ1885" s="121"/>
      <c r="AR1885" s="121"/>
      <c r="AS1885" s="121"/>
      <c r="AT1885" s="121"/>
      <c r="AU1885" s="121"/>
      <c r="AV1885" s="121"/>
      <c r="AW1885" s="121"/>
      <c r="AX1885" s="121"/>
      <c r="AY1885" s="121"/>
      <c r="AZ1885" s="121"/>
      <c r="BA1885" s="121"/>
      <c r="BB1885" s="121"/>
      <c r="BC1885" s="121"/>
      <c r="BD1885" s="121"/>
      <c r="BE1885" s="121"/>
    </row>
    <row r="1886" spans="1:57" s="122" customFormat="1" ht="15">
      <c r="A1886" s="202" t="str">
        <f>IF(Table1[[#This Row],[LIBRARY ID]]="","",CONCATENATE('Sample information'!B$16," #1"," ",Table1[[#This Row],[DATE SAMPLE DELIVERY]]))</f>
        <v/>
      </c>
      <c r="B1886" s="202" t="str">
        <f>IF(Table1[[#This Row],[LIBRARY ID]]="","",CONCATENATE('Sample information'!B$16,"-",Table1[[#This Row],[LIBRARY ID]]))</f>
        <v/>
      </c>
      <c r="C1886" s="194"/>
      <c r="D1886" s="194"/>
      <c r="E1886" s="194"/>
      <c r="F1886" s="204" t="s">
        <v>547</v>
      </c>
      <c r="G1886" s="194"/>
      <c r="H1886" s="194"/>
      <c r="I1886" s="194"/>
      <c r="J1886" s="194"/>
      <c r="K1886" s="194"/>
      <c r="L1886" s="202" t="str">
        <f>IF(Table1[[#This Row],[INDEX CATEGORY]]="",CONCATENATE("Custom (",Table1[[#This Row],[CUSTOM INDEX]],")"),IF(Table1[[#This Row],[INDEX CATEGORY]]="No index","Custom (None)",INDEX(Index!$C$3:$X$230,MATCH(Table1[[#This Row],[INDEX NUMBER]],Index!$B$3:$B$230,0),MATCH(Table1[[#This Row],[INDEX CATEGORY]],Index!$C$2:$X$2,0))))</f>
        <v>Custom ()</v>
      </c>
      <c r="M1886" s="205"/>
      <c r="N1886" s="206" t="s">
        <v>5</v>
      </c>
      <c r="O1886" s="205" t="s">
        <v>78</v>
      </c>
      <c r="P1886" s="210" t="str">
        <f>IF(Table1[[#This Row],[LIBRARY ID]]="","",Table1[[#This Row],[VOLUME]])</f>
        <v/>
      </c>
      <c r="Q1886" s="210" t="str">
        <f>IF(Table1[[#This Row],[LIBRARY ID]]="","",Table1[[#This Row],[CONCENTRATION]]*Table1[[#This Row],[VOLUME]])</f>
        <v/>
      </c>
      <c r="R1886" s="196" t="s">
        <v>988</v>
      </c>
      <c r="S1886" s="207" t="str">
        <f>IF(Table1[[#This Row],[LIBRARY ID]]="","",CONCATENATE('Sample information'!$B$16,"_",Table1[[#This Row],[PLATE]],"_org_",Table1[[#This Row],[DATE SAMPLE DELIVERY]]))</f>
        <v/>
      </c>
      <c r="T1886" s="121" t="str">
        <f>IF(Table1[[#This Row],[DATE SAMPLE DELIVERY]]="","",(CONCATENATE(20,LEFT(Table1[[#This Row],[DATE SAMPLE DELIVERY]],2),"-",(MID(Table1[[#This Row],[DATE SAMPLE DELIVERY]],3,2)),"-",(RIGHT(Table1[[#This Row],[DATE SAMPLE DELIVERY]],2)))))</f>
        <v/>
      </c>
      <c r="U1886" s="122" t="str">
        <f>IF(Table1[[#This Row],[LIBRARY ID]]="","",IF('Sample information'!$B$22="","RML",'Sample information'!$B$22))</f>
        <v/>
      </c>
      <c r="V1886" s="121" t="s">
        <v>280</v>
      </c>
      <c r="W1886" s="195"/>
      <c r="X1886" s="195"/>
      <c r="Y1886" s="197"/>
      <c r="Z1886" s="197"/>
      <c r="AA1886" s="198"/>
      <c r="AB1886" s="197"/>
      <c r="AC1886" s="199"/>
      <c r="AD1886" s="200"/>
      <c r="AE1886" s="201"/>
      <c r="AF1886" s="195"/>
      <c r="AG1886" s="121"/>
      <c r="AH1886" s="121"/>
      <c r="AI1886" s="121"/>
      <c r="AJ1886" s="121"/>
      <c r="AK1886" s="121"/>
      <c r="AL1886" s="121"/>
      <c r="AM1886" s="121"/>
      <c r="AN1886" s="121"/>
      <c r="AO1886" s="121"/>
      <c r="AP1886" s="121"/>
      <c r="AQ1886" s="121"/>
      <c r="AR1886" s="121"/>
      <c r="AS1886" s="121"/>
      <c r="AT1886" s="121"/>
      <c r="AU1886" s="121"/>
      <c r="AV1886" s="121"/>
      <c r="AW1886" s="121"/>
      <c r="AX1886" s="121"/>
      <c r="AY1886" s="121"/>
      <c r="AZ1886" s="121"/>
      <c r="BA1886" s="121"/>
      <c r="BB1886" s="121"/>
      <c r="BC1886" s="121"/>
      <c r="BD1886" s="121"/>
      <c r="BE1886" s="121"/>
    </row>
    <row r="1887" spans="1:57" s="122" customFormat="1" ht="15">
      <c r="A1887" s="202" t="str">
        <f>IF(Table1[[#This Row],[LIBRARY ID]]="","",CONCATENATE('Sample information'!B$16," #1"," ",Table1[[#This Row],[DATE SAMPLE DELIVERY]]))</f>
        <v/>
      </c>
      <c r="B1887" s="202" t="str">
        <f>IF(Table1[[#This Row],[LIBRARY ID]]="","",CONCATENATE('Sample information'!B$16,"-",Table1[[#This Row],[LIBRARY ID]]))</f>
        <v/>
      </c>
      <c r="C1887" s="194"/>
      <c r="D1887" s="194"/>
      <c r="E1887" s="194"/>
      <c r="F1887" s="204" t="s">
        <v>547</v>
      </c>
      <c r="G1887" s="194"/>
      <c r="H1887" s="194"/>
      <c r="I1887" s="194"/>
      <c r="J1887" s="194"/>
      <c r="K1887" s="194"/>
      <c r="L1887" s="202" t="str">
        <f>IF(Table1[[#This Row],[INDEX CATEGORY]]="",CONCATENATE("Custom (",Table1[[#This Row],[CUSTOM INDEX]],")"),IF(Table1[[#This Row],[INDEX CATEGORY]]="No index","Custom (None)",INDEX(Index!$C$3:$X$230,MATCH(Table1[[#This Row],[INDEX NUMBER]],Index!$B$3:$B$230,0),MATCH(Table1[[#This Row],[INDEX CATEGORY]],Index!$C$2:$X$2,0))))</f>
        <v>Custom ()</v>
      </c>
      <c r="M1887" s="205"/>
      <c r="N1887" s="206" t="s">
        <v>5</v>
      </c>
      <c r="O1887" s="205" t="s">
        <v>79</v>
      </c>
      <c r="P1887" s="210" t="str">
        <f>IF(Table1[[#This Row],[LIBRARY ID]]="","",Table1[[#This Row],[VOLUME]])</f>
        <v/>
      </c>
      <c r="Q1887" s="210" t="str">
        <f>IF(Table1[[#This Row],[LIBRARY ID]]="","",Table1[[#This Row],[CONCENTRATION]]*Table1[[#This Row],[VOLUME]])</f>
        <v/>
      </c>
      <c r="R1887" s="196" t="s">
        <v>988</v>
      </c>
      <c r="S1887" s="207" t="str">
        <f>IF(Table1[[#This Row],[LIBRARY ID]]="","",CONCATENATE('Sample information'!$B$16,"_",Table1[[#This Row],[PLATE]],"_org_",Table1[[#This Row],[DATE SAMPLE DELIVERY]]))</f>
        <v/>
      </c>
      <c r="T1887" s="121" t="str">
        <f>IF(Table1[[#This Row],[DATE SAMPLE DELIVERY]]="","",(CONCATENATE(20,LEFT(Table1[[#This Row],[DATE SAMPLE DELIVERY]],2),"-",(MID(Table1[[#This Row],[DATE SAMPLE DELIVERY]],3,2)),"-",(RIGHT(Table1[[#This Row],[DATE SAMPLE DELIVERY]],2)))))</f>
        <v/>
      </c>
      <c r="U1887" s="122" t="str">
        <f>IF(Table1[[#This Row],[LIBRARY ID]]="","",IF('Sample information'!$B$22="","RML",'Sample information'!$B$22))</f>
        <v/>
      </c>
      <c r="V1887" s="121" t="s">
        <v>280</v>
      </c>
      <c r="W1887" s="195"/>
      <c r="X1887" s="195"/>
      <c r="Y1887" s="197"/>
      <c r="Z1887" s="197"/>
      <c r="AA1887" s="198"/>
      <c r="AB1887" s="197"/>
      <c r="AC1887" s="199"/>
      <c r="AD1887" s="200"/>
      <c r="AE1887" s="201"/>
      <c r="AF1887" s="195"/>
      <c r="AG1887" s="121"/>
      <c r="AH1887" s="121"/>
      <c r="AI1887" s="121"/>
      <c r="AJ1887" s="121"/>
      <c r="AK1887" s="121"/>
      <c r="AL1887" s="121"/>
      <c r="AM1887" s="121"/>
      <c r="AN1887" s="121"/>
      <c r="AO1887" s="121"/>
      <c r="AP1887" s="121"/>
      <c r="AQ1887" s="121"/>
      <c r="AR1887" s="121"/>
      <c r="AS1887" s="121"/>
      <c r="AT1887" s="121"/>
      <c r="AU1887" s="121"/>
      <c r="AV1887" s="121"/>
      <c r="AW1887" s="121"/>
      <c r="AX1887" s="121"/>
      <c r="AY1887" s="121"/>
      <c r="AZ1887" s="121"/>
      <c r="BA1887" s="121"/>
      <c r="BB1887" s="121"/>
      <c r="BC1887" s="121"/>
      <c r="BD1887" s="121"/>
      <c r="BE1887" s="121"/>
    </row>
    <row r="1888" spans="1:57" s="122" customFormat="1" ht="15">
      <c r="A1888" s="202" t="str">
        <f>IF(Table1[[#This Row],[LIBRARY ID]]="","",CONCATENATE('Sample information'!B$16," #1"," ",Table1[[#This Row],[DATE SAMPLE DELIVERY]]))</f>
        <v/>
      </c>
      <c r="B1888" s="202" t="str">
        <f>IF(Table1[[#This Row],[LIBRARY ID]]="","",CONCATENATE('Sample information'!B$16,"-",Table1[[#This Row],[LIBRARY ID]]))</f>
        <v/>
      </c>
      <c r="C1888" s="194"/>
      <c r="D1888" s="194"/>
      <c r="E1888" s="194"/>
      <c r="F1888" s="204" t="s">
        <v>547</v>
      </c>
      <c r="G1888" s="194"/>
      <c r="H1888" s="194"/>
      <c r="I1888" s="194"/>
      <c r="J1888" s="194"/>
      <c r="K1888" s="194"/>
      <c r="L1888" s="202" t="str">
        <f>IF(Table1[[#This Row],[INDEX CATEGORY]]="",CONCATENATE("Custom (",Table1[[#This Row],[CUSTOM INDEX]],")"),IF(Table1[[#This Row],[INDEX CATEGORY]]="No index","Custom (None)",INDEX(Index!$C$3:$X$230,MATCH(Table1[[#This Row],[INDEX NUMBER]],Index!$B$3:$B$230,0),MATCH(Table1[[#This Row],[INDEX CATEGORY]],Index!$C$2:$X$2,0))))</f>
        <v>Custom ()</v>
      </c>
      <c r="M1888" s="205"/>
      <c r="N1888" s="206" t="s">
        <v>5</v>
      </c>
      <c r="O1888" s="205" t="s">
        <v>80</v>
      </c>
      <c r="P1888" s="210" t="str">
        <f>IF(Table1[[#This Row],[LIBRARY ID]]="","",Table1[[#This Row],[VOLUME]])</f>
        <v/>
      </c>
      <c r="Q1888" s="210" t="str">
        <f>IF(Table1[[#This Row],[LIBRARY ID]]="","",Table1[[#This Row],[CONCENTRATION]]*Table1[[#This Row],[VOLUME]])</f>
        <v/>
      </c>
      <c r="R1888" s="196" t="s">
        <v>988</v>
      </c>
      <c r="S1888" s="207" t="str">
        <f>IF(Table1[[#This Row],[LIBRARY ID]]="","",CONCATENATE('Sample information'!$B$16,"_",Table1[[#This Row],[PLATE]],"_org_",Table1[[#This Row],[DATE SAMPLE DELIVERY]]))</f>
        <v/>
      </c>
      <c r="T1888" s="121" t="str">
        <f>IF(Table1[[#This Row],[DATE SAMPLE DELIVERY]]="","",(CONCATENATE(20,LEFT(Table1[[#This Row],[DATE SAMPLE DELIVERY]],2),"-",(MID(Table1[[#This Row],[DATE SAMPLE DELIVERY]],3,2)),"-",(RIGHT(Table1[[#This Row],[DATE SAMPLE DELIVERY]],2)))))</f>
        <v/>
      </c>
      <c r="U1888" s="122" t="str">
        <f>IF(Table1[[#This Row],[LIBRARY ID]]="","",IF('Sample information'!$B$22="","RML",'Sample information'!$B$22))</f>
        <v/>
      </c>
      <c r="V1888" s="121" t="s">
        <v>280</v>
      </c>
      <c r="W1888" s="195"/>
      <c r="X1888" s="195"/>
      <c r="Y1888" s="197"/>
      <c r="Z1888" s="197"/>
      <c r="AA1888" s="198"/>
      <c r="AB1888" s="197"/>
      <c r="AC1888" s="199"/>
      <c r="AD1888" s="200"/>
      <c r="AE1888" s="201"/>
      <c r="AF1888" s="195"/>
      <c r="AG1888" s="121"/>
      <c r="AH1888" s="121"/>
      <c r="AI1888" s="121"/>
      <c r="AJ1888" s="121"/>
      <c r="AK1888" s="121"/>
      <c r="AL1888" s="121"/>
      <c r="AM1888" s="121"/>
      <c r="AN1888" s="121"/>
      <c r="AO1888" s="121"/>
      <c r="AP1888" s="121"/>
      <c r="AQ1888" s="121"/>
      <c r="AR1888" s="121"/>
      <c r="AS1888" s="121"/>
      <c r="AT1888" s="121"/>
      <c r="AU1888" s="121"/>
      <c r="AV1888" s="121"/>
      <c r="AW1888" s="121"/>
      <c r="AX1888" s="121"/>
      <c r="AY1888" s="121"/>
      <c r="AZ1888" s="121"/>
      <c r="BA1888" s="121"/>
      <c r="BB1888" s="121"/>
      <c r="BC1888" s="121"/>
      <c r="BD1888" s="121"/>
      <c r="BE1888" s="121"/>
    </row>
    <row r="1889" spans="1:57" s="122" customFormat="1" ht="15">
      <c r="A1889" s="202" t="str">
        <f>IF(Table1[[#This Row],[LIBRARY ID]]="","",CONCATENATE('Sample information'!B$16," #1"," ",Table1[[#This Row],[DATE SAMPLE DELIVERY]]))</f>
        <v/>
      </c>
      <c r="B1889" s="202" t="str">
        <f>IF(Table1[[#This Row],[LIBRARY ID]]="","",CONCATENATE('Sample information'!B$16,"-",Table1[[#This Row],[LIBRARY ID]]))</f>
        <v/>
      </c>
      <c r="C1889" s="194"/>
      <c r="D1889" s="194"/>
      <c r="E1889" s="194"/>
      <c r="F1889" s="204" t="s">
        <v>547</v>
      </c>
      <c r="G1889" s="194"/>
      <c r="H1889" s="194"/>
      <c r="I1889" s="194"/>
      <c r="J1889" s="194"/>
      <c r="K1889" s="194"/>
      <c r="L1889" s="202" t="str">
        <f>IF(Table1[[#This Row],[INDEX CATEGORY]]="",CONCATENATE("Custom (",Table1[[#This Row],[CUSTOM INDEX]],")"),IF(Table1[[#This Row],[INDEX CATEGORY]]="No index","Custom (None)",INDEX(Index!$C$3:$X$230,MATCH(Table1[[#This Row],[INDEX NUMBER]],Index!$B$3:$B$230,0),MATCH(Table1[[#This Row],[INDEX CATEGORY]],Index!$C$2:$X$2,0))))</f>
        <v>Custom ()</v>
      </c>
      <c r="M1889" s="205"/>
      <c r="N1889" s="206" t="s">
        <v>5</v>
      </c>
      <c r="O1889" s="205" t="s">
        <v>81</v>
      </c>
      <c r="P1889" s="210" t="str">
        <f>IF(Table1[[#This Row],[LIBRARY ID]]="","",Table1[[#This Row],[VOLUME]])</f>
        <v/>
      </c>
      <c r="Q1889" s="210" t="str">
        <f>IF(Table1[[#This Row],[LIBRARY ID]]="","",Table1[[#This Row],[CONCENTRATION]]*Table1[[#This Row],[VOLUME]])</f>
        <v/>
      </c>
      <c r="R1889" s="196" t="s">
        <v>988</v>
      </c>
      <c r="S1889" s="207" t="str">
        <f>IF(Table1[[#This Row],[LIBRARY ID]]="","",CONCATENATE('Sample information'!$B$16,"_",Table1[[#This Row],[PLATE]],"_org_",Table1[[#This Row],[DATE SAMPLE DELIVERY]]))</f>
        <v/>
      </c>
      <c r="T1889" s="121" t="str">
        <f>IF(Table1[[#This Row],[DATE SAMPLE DELIVERY]]="","",(CONCATENATE(20,LEFT(Table1[[#This Row],[DATE SAMPLE DELIVERY]],2),"-",(MID(Table1[[#This Row],[DATE SAMPLE DELIVERY]],3,2)),"-",(RIGHT(Table1[[#This Row],[DATE SAMPLE DELIVERY]],2)))))</f>
        <v/>
      </c>
      <c r="U1889" s="122" t="str">
        <f>IF(Table1[[#This Row],[LIBRARY ID]]="","",IF('Sample information'!$B$22="","RML",'Sample information'!$B$22))</f>
        <v/>
      </c>
      <c r="V1889" s="121" t="s">
        <v>280</v>
      </c>
      <c r="W1889" s="195"/>
      <c r="X1889" s="195"/>
      <c r="Y1889" s="197"/>
      <c r="Z1889" s="197"/>
      <c r="AA1889" s="198"/>
      <c r="AB1889" s="197"/>
      <c r="AC1889" s="199"/>
      <c r="AD1889" s="200"/>
      <c r="AE1889" s="201"/>
      <c r="AF1889" s="195"/>
      <c r="AG1889" s="121"/>
      <c r="AH1889" s="121"/>
      <c r="AI1889" s="121"/>
      <c r="AJ1889" s="121"/>
      <c r="AK1889" s="121"/>
      <c r="AL1889" s="121"/>
      <c r="AM1889" s="121"/>
      <c r="AN1889" s="121"/>
      <c r="AO1889" s="121"/>
      <c r="AP1889" s="121"/>
      <c r="AQ1889" s="121"/>
      <c r="AR1889" s="121"/>
      <c r="AS1889" s="121"/>
      <c r="AT1889" s="121"/>
      <c r="AU1889" s="121"/>
      <c r="AV1889" s="121"/>
      <c r="AW1889" s="121"/>
      <c r="AX1889" s="121"/>
      <c r="AY1889" s="121"/>
      <c r="AZ1889" s="121"/>
      <c r="BA1889" s="121"/>
      <c r="BB1889" s="121"/>
      <c r="BC1889" s="121"/>
      <c r="BD1889" s="121"/>
      <c r="BE1889" s="121"/>
    </row>
    <row r="1890" spans="1:57" s="122" customFormat="1" ht="15">
      <c r="A1890" s="202" t="str">
        <f>IF(Table1[[#This Row],[LIBRARY ID]]="","",CONCATENATE('Sample information'!B$16," #1"," ",Table1[[#This Row],[DATE SAMPLE DELIVERY]]))</f>
        <v/>
      </c>
      <c r="B1890" s="202" t="str">
        <f>IF(Table1[[#This Row],[LIBRARY ID]]="","",CONCATENATE('Sample information'!B$16,"-",Table1[[#This Row],[LIBRARY ID]]))</f>
        <v/>
      </c>
      <c r="C1890" s="194"/>
      <c r="D1890" s="194"/>
      <c r="E1890" s="194"/>
      <c r="F1890" s="204" t="s">
        <v>547</v>
      </c>
      <c r="G1890" s="194"/>
      <c r="H1890" s="194"/>
      <c r="I1890" s="194"/>
      <c r="J1890" s="194"/>
      <c r="K1890" s="194"/>
      <c r="L1890" s="202" t="str">
        <f>IF(Table1[[#This Row],[INDEX CATEGORY]]="",CONCATENATE("Custom (",Table1[[#This Row],[CUSTOM INDEX]],")"),IF(Table1[[#This Row],[INDEX CATEGORY]]="No index","Custom (None)",INDEX(Index!$C$3:$X$230,MATCH(Table1[[#This Row],[INDEX NUMBER]],Index!$B$3:$B$230,0),MATCH(Table1[[#This Row],[INDEX CATEGORY]],Index!$C$2:$X$2,0))))</f>
        <v>Custom ()</v>
      </c>
      <c r="M1890" s="205"/>
      <c r="N1890" s="206" t="s">
        <v>5</v>
      </c>
      <c r="O1890" s="205" t="s">
        <v>82</v>
      </c>
      <c r="P1890" s="210" t="str">
        <f>IF(Table1[[#This Row],[LIBRARY ID]]="","",Table1[[#This Row],[VOLUME]])</f>
        <v/>
      </c>
      <c r="Q1890" s="210" t="str">
        <f>IF(Table1[[#This Row],[LIBRARY ID]]="","",Table1[[#This Row],[CONCENTRATION]]*Table1[[#This Row],[VOLUME]])</f>
        <v/>
      </c>
      <c r="R1890" s="196" t="s">
        <v>988</v>
      </c>
      <c r="S1890" s="207" t="str">
        <f>IF(Table1[[#This Row],[LIBRARY ID]]="","",CONCATENATE('Sample information'!$B$16,"_",Table1[[#This Row],[PLATE]],"_org_",Table1[[#This Row],[DATE SAMPLE DELIVERY]]))</f>
        <v/>
      </c>
      <c r="T1890" s="121" t="str">
        <f>IF(Table1[[#This Row],[DATE SAMPLE DELIVERY]]="","",(CONCATENATE(20,LEFT(Table1[[#This Row],[DATE SAMPLE DELIVERY]],2),"-",(MID(Table1[[#This Row],[DATE SAMPLE DELIVERY]],3,2)),"-",(RIGHT(Table1[[#This Row],[DATE SAMPLE DELIVERY]],2)))))</f>
        <v/>
      </c>
      <c r="U1890" s="122" t="str">
        <f>IF(Table1[[#This Row],[LIBRARY ID]]="","",IF('Sample information'!$B$22="","RML",'Sample information'!$B$22))</f>
        <v/>
      </c>
      <c r="V1890" s="121" t="s">
        <v>280</v>
      </c>
      <c r="W1890" s="195"/>
      <c r="X1890" s="195"/>
      <c r="Y1890" s="197"/>
      <c r="Z1890" s="197"/>
      <c r="AA1890" s="198"/>
      <c r="AB1890" s="197"/>
      <c r="AC1890" s="199"/>
      <c r="AD1890" s="200"/>
      <c r="AE1890" s="201"/>
      <c r="AF1890" s="195"/>
      <c r="AG1890" s="121"/>
      <c r="AH1890" s="121"/>
      <c r="AI1890" s="121"/>
      <c r="AJ1890" s="121"/>
      <c r="AK1890" s="121"/>
      <c r="AL1890" s="121"/>
      <c r="AM1890" s="121"/>
      <c r="AN1890" s="121"/>
      <c r="AO1890" s="121"/>
      <c r="AP1890" s="121"/>
      <c r="AQ1890" s="121"/>
      <c r="AR1890" s="121"/>
      <c r="AS1890" s="121"/>
      <c r="AT1890" s="121"/>
      <c r="AU1890" s="121"/>
      <c r="AV1890" s="121"/>
      <c r="AW1890" s="121"/>
      <c r="AX1890" s="121"/>
      <c r="AY1890" s="121"/>
      <c r="AZ1890" s="121"/>
      <c r="BA1890" s="121"/>
      <c r="BB1890" s="121"/>
      <c r="BC1890" s="121"/>
      <c r="BD1890" s="121"/>
      <c r="BE1890" s="121"/>
    </row>
    <row r="1891" spans="1:57" s="122" customFormat="1" ht="15">
      <c r="A1891" s="202" t="str">
        <f>IF(Table1[[#This Row],[LIBRARY ID]]="","",CONCATENATE('Sample information'!B$16," #1"," ",Table1[[#This Row],[DATE SAMPLE DELIVERY]]))</f>
        <v/>
      </c>
      <c r="B1891" s="202" t="str">
        <f>IF(Table1[[#This Row],[LIBRARY ID]]="","",CONCATENATE('Sample information'!B$16,"-",Table1[[#This Row],[LIBRARY ID]]))</f>
        <v/>
      </c>
      <c r="C1891" s="194"/>
      <c r="D1891" s="194"/>
      <c r="E1891" s="194"/>
      <c r="F1891" s="204" t="s">
        <v>547</v>
      </c>
      <c r="G1891" s="194"/>
      <c r="H1891" s="194"/>
      <c r="I1891" s="194"/>
      <c r="J1891" s="194"/>
      <c r="K1891" s="194"/>
      <c r="L1891" s="202" t="str">
        <f>IF(Table1[[#This Row],[INDEX CATEGORY]]="",CONCATENATE("Custom (",Table1[[#This Row],[CUSTOM INDEX]],")"),IF(Table1[[#This Row],[INDEX CATEGORY]]="No index","Custom (None)",INDEX(Index!$C$3:$X$230,MATCH(Table1[[#This Row],[INDEX NUMBER]],Index!$B$3:$B$230,0),MATCH(Table1[[#This Row],[INDEX CATEGORY]],Index!$C$2:$X$2,0))))</f>
        <v>Custom ()</v>
      </c>
      <c r="M1891" s="205"/>
      <c r="N1891" s="206" t="s">
        <v>5</v>
      </c>
      <c r="O1891" s="205" t="s">
        <v>83</v>
      </c>
      <c r="P1891" s="210" t="str">
        <f>IF(Table1[[#This Row],[LIBRARY ID]]="","",Table1[[#This Row],[VOLUME]])</f>
        <v/>
      </c>
      <c r="Q1891" s="210" t="str">
        <f>IF(Table1[[#This Row],[LIBRARY ID]]="","",Table1[[#This Row],[CONCENTRATION]]*Table1[[#This Row],[VOLUME]])</f>
        <v/>
      </c>
      <c r="R1891" s="196" t="s">
        <v>988</v>
      </c>
      <c r="S1891" s="207" t="str">
        <f>IF(Table1[[#This Row],[LIBRARY ID]]="","",CONCATENATE('Sample information'!$B$16,"_",Table1[[#This Row],[PLATE]],"_org_",Table1[[#This Row],[DATE SAMPLE DELIVERY]]))</f>
        <v/>
      </c>
      <c r="T1891" s="121" t="str">
        <f>IF(Table1[[#This Row],[DATE SAMPLE DELIVERY]]="","",(CONCATENATE(20,LEFT(Table1[[#This Row],[DATE SAMPLE DELIVERY]],2),"-",(MID(Table1[[#This Row],[DATE SAMPLE DELIVERY]],3,2)),"-",(RIGHT(Table1[[#This Row],[DATE SAMPLE DELIVERY]],2)))))</f>
        <v/>
      </c>
      <c r="U1891" s="122" t="str">
        <f>IF(Table1[[#This Row],[LIBRARY ID]]="","",IF('Sample information'!$B$22="","RML",'Sample information'!$B$22))</f>
        <v/>
      </c>
      <c r="V1891" s="121" t="s">
        <v>280</v>
      </c>
      <c r="W1891" s="195"/>
      <c r="X1891" s="195"/>
      <c r="Y1891" s="197"/>
      <c r="Z1891" s="197"/>
      <c r="AA1891" s="198"/>
      <c r="AB1891" s="197"/>
      <c r="AC1891" s="199"/>
      <c r="AD1891" s="200"/>
      <c r="AE1891" s="201"/>
      <c r="AF1891" s="195"/>
      <c r="AG1891" s="121"/>
      <c r="AH1891" s="121"/>
      <c r="AI1891" s="121"/>
      <c r="AJ1891" s="121"/>
      <c r="AK1891" s="121"/>
      <c r="AL1891" s="121"/>
      <c r="AM1891" s="121"/>
      <c r="AN1891" s="121"/>
      <c r="AO1891" s="121"/>
      <c r="AP1891" s="121"/>
      <c r="AQ1891" s="121"/>
      <c r="AR1891" s="121"/>
      <c r="AS1891" s="121"/>
      <c r="AT1891" s="121"/>
      <c r="AU1891" s="121"/>
      <c r="AV1891" s="121"/>
      <c r="AW1891" s="121"/>
      <c r="AX1891" s="121"/>
      <c r="AY1891" s="121"/>
      <c r="AZ1891" s="121"/>
      <c r="BA1891" s="121"/>
      <c r="BB1891" s="121"/>
      <c r="BC1891" s="121"/>
      <c r="BD1891" s="121"/>
      <c r="BE1891" s="121"/>
    </row>
    <row r="1892" spans="1:57" s="122" customFormat="1" ht="15">
      <c r="A1892" s="202" t="str">
        <f>IF(Table1[[#This Row],[LIBRARY ID]]="","",CONCATENATE('Sample information'!B$16," #1"," ",Table1[[#This Row],[DATE SAMPLE DELIVERY]]))</f>
        <v/>
      </c>
      <c r="B1892" s="202" t="str">
        <f>IF(Table1[[#This Row],[LIBRARY ID]]="","",CONCATENATE('Sample information'!B$16,"-",Table1[[#This Row],[LIBRARY ID]]))</f>
        <v/>
      </c>
      <c r="C1892" s="194"/>
      <c r="D1892" s="194"/>
      <c r="E1892" s="194"/>
      <c r="F1892" s="204" t="s">
        <v>547</v>
      </c>
      <c r="G1892" s="194"/>
      <c r="H1892" s="194"/>
      <c r="I1892" s="194"/>
      <c r="J1892" s="194"/>
      <c r="K1892" s="194"/>
      <c r="L1892" s="202" t="str">
        <f>IF(Table1[[#This Row],[INDEX CATEGORY]]="",CONCATENATE("Custom (",Table1[[#This Row],[CUSTOM INDEX]],")"),IF(Table1[[#This Row],[INDEX CATEGORY]]="No index","Custom (None)",INDEX(Index!$C$3:$X$230,MATCH(Table1[[#This Row],[INDEX NUMBER]],Index!$B$3:$B$230,0),MATCH(Table1[[#This Row],[INDEX CATEGORY]],Index!$C$2:$X$2,0))))</f>
        <v>Custom ()</v>
      </c>
      <c r="M1892" s="205"/>
      <c r="N1892" s="206" t="s">
        <v>5</v>
      </c>
      <c r="O1892" s="205" t="s">
        <v>84</v>
      </c>
      <c r="P1892" s="210" t="str">
        <f>IF(Table1[[#This Row],[LIBRARY ID]]="","",Table1[[#This Row],[VOLUME]])</f>
        <v/>
      </c>
      <c r="Q1892" s="210" t="str">
        <f>IF(Table1[[#This Row],[LIBRARY ID]]="","",Table1[[#This Row],[CONCENTRATION]]*Table1[[#This Row],[VOLUME]])</f>
        <v/>
      </c>
      <c r="R1892" s="196" t="s">
        <v>988</v>
      </c>
      <c r="S1892" s="207" t="str">
        <f>IF(Table1[[#This Row],[LIBRARY ID]]="","",CONCATENATE('Sample information'!$B$16,"_",Table1[[#This Row],[PLATE]],"_org_",Table1[[#This Row],[DATE SAMPLE DELIVERY]]))</f>
        <v/>
      </c>
      <c r="T1892" s="121" t="str">
        <f>IF(Table1[[#This Row],[DATE SAMPLE DELIVERY]]="","",(CONCATENATE(20,LEFT(Table1[[#This Row],[DATE SAMPLE DELIVERY]],2),"-",(MID(Table1[[#This Row],[DATE SAMPLE DELIVERY]],3,2)),"-",(RIGHT(Table1[[#This Row],[DATE SAMPLE DELIVERY]],2)))))</f>
        <v/>
      </c>
      <c r="U1892" s="122" t="str">
        <f>IF(Table1[[#This Row],[LIBRARY ID]]="","",IF('Sample information'!$B$22="","RML",'Sample information'!$B$22))</f>
        <v/>
      </c>
      <c r="V1892" s="121" t="s">
        <v>280</v>
      </c>
      <c r="W1892" s="195"/>
      <c r="X1892" s="195"/>
      <c r="Y1892" s="197"/>
      <c r="Z1892" s="197"/>
      <c r="AA1892" s="198"/>
      <c r="AB1892" s="197"/>
      <c r="AC1892" s="199"/>
      <c r="AD1892" s="200"/>
      <c r="AE1892" s="201"/>
      <c r="AF1892" s="195"/>
      <c r="AG1892" s="121"/>
      <c r="AH1892" s="121"/>
      <c r="AI1892" s="121"/>
      <c r="AJ1892" s="121"/>
      <c r="AK1892" s="121"/>
      <c r="AL1892" s="121"/>
      <c r="AM1892" s="121"/>
      <c r="AN1892" s="121"/>
      <c r="AO1892" s="121"/>
      <c r="AP1892" s="121"/>
      <c r="AQ1892" s="121"/>
      <c r="AR1892" s="121"/>
      <c r="AS1892" s="121"/>
      <c r="AT1892" s="121"/>
      <c r="AU1892" s="121"/>
      <c r="AV1892" s="121"/>
      <c r="AW1892" s="121"/>
      <c r="AX1892" s="121"/>
      <c r="AY1892" s="121"/>
      <c r="AZ1892" s="121"/>
      <c r="BA1892" s="121"/>
      <c r="BB1892" s="121"/>
      <c r="BC1892" s="121"/>
      <c r="BD1892" s="121"/>
      <c r="BE1892" s="121"/>
    </row>
    <row r="1893" spans="1:57" s="122" customFormat="1" ht="15">
      <c r="A1893" s="202" t="str">
        <f>IF(Table1[[#This Row],[LIBRARY ID]]="","",CONCATENATE('Sample information'!B$16," #1"," ",Table1[[#This Row],[DATE SAMPLE DELIVERY]]))</f>
        <v/>
      </c>
      <c r="B1893" s="202" t="str">
        <f>IF(Table1[[#This Row],[LIBRARY ID]]="","",CONCATENATE('Sample information'!B$16,"-",Table1[[#This Row],[LIBRARY ID]]))</f>
        <v/>
      </c>
      <c r="C1893" s="194"/>
      <c r="D1893" s="194"/>
      <c r="E1893" s="194"/>
      <c r="F1893" s="204" t="s">
        <v>547</v>
      </c>
      <c r="G1893" s="194"/>
      <c r="H1893" s="194"/>
      <c r="I1893" s="194"/>
      <c r="J1893" s="194"/>
      <c r="K1893" s="194"/>
      <c r="L1893" s="202" t="str">
        <f>IF(Table1[[#This Row],[INDEX CATEGORY]]="",CONCATENATE("Custom (",Table1[[#This Row],[CUSTOM INDEX]],")"),IF(Table1[[#This Row],[INDEX CATEGORY]]="No index","Custom (None)",INDEX(Index!$C$3:$X$230,MATCH(Table1[[#This Row],[INDEX NUMBER]],Index!$B$3:$B$230,0),MATCH(Table1[[#This Row],[INDEX CATEGORY]],Index!$C$2:$X$2,0))))</f>
        <v>Custom ()</v>
      </c>
      <c r="M1893" s="205"/>
      <c r="N1893" s="206" t="s">
        <v>5</v>
      </c>
      <c r="O1893" s="205" t="s">
        <v>85</v>
      </c>
      <c r="P1893" s="210" t="str">
        <f>IF(Table1[[#This Row],[LIBRARY ID]]="","",Table1[[#This Row],[VOLUME]])</f>
        <v/>
      </c>
      <c r="Q1893" s="210" t="str">
        <f>IF(Table1[[#This Row],[LIBRARY ID]]="","",Table1[[#This Row],[CONCENTRATION]]*Table1[[#This Row],[VOLUME]])</f>
        <v/>
      </c>
      <c r="R1893" s="196" t="s">
        <v>988</v>
      </c>
      <c r="S1893" s="207" t="str">
        <f>IF(Table1[[#This Row],[LIBRARY ID]]="","",CONCATENATE('Sample information'!$B$16,"_",Table1[[#This Row],[PLATE]],"_org_",Table1[[#This Row],[DATE SAMPLE DELIVERY]]))</f>
        <v/>
      </c>
      <c r="T1893" s="121" t="str">
        <f>IF(Table1[[#This Row],[DATE SAMPLE DELIVERY]]="","",(CONCATENATE(20,LEFT(Table1[[#This Row],[DATE SAMPLE DELIVERY]],2),"-",(MID(Table1[[#This Row],[DATE SAMPLE DELIVERY]],3,2)),"-",(RIGHT(Table1[[#This Row],[DATE SAMPLE DELIVERY]],2)))))</f>
        <v/>
      </c>
      <c r="U1893" s="122" t="str">
        <f>IF(Table1[[#This Row],[LIBRARY ID]]="","",IF('Sample information'!$B$22="","RML",'Sample information'!$B$22))</f>
        <v/>
      </c>
      <c r="V1893" s="121" t="s">
        <v>280</v>
      </c>
      <c r="W1893" s="195"/>
      <c r="X1893" s="195"/>
      <c r="Y1893" s="197"/>
      <c r="Z1893" s="197"/>
      <c r="AA1893" s="198"/>
      <c r="AB1893" s="197"/>
      <c r="AC1893" s="199"/>
      <c r="AD1893" s="200"/>
      <c r="AE1893" s="201"/>
      <c r="AF1893" s="195"/>
      <c r="AG1893" s="121"/>
      <c r="AH1893" s="121"/>
      <c r="AI1893" s="121"/>
      <c r="AJ1893" s="121"/>
      <c r="AK1893" s="121"/>
      <c r="AL1893" s="121"/>
      <c r="AM1893" s="121"/>
      <c r="AN1893" s="121"/>
      <c r="AO1893" s="121"/>
      <c r="AP1893" s="121"/>
      <c r="AQ1893" s="121"/>
      <c r="AR1893" s="121"/>
      <c r="AS1893" s="121"/>
      <c r="AT1893" s="121"/>
      <c r="AU1893" s="121"/>
      <c r="AV1893" s="121"/>
      <c r="AW1893" s="121"/>
      <c r="AX1893" s="121"/>
      <c r="AY1893" s="121"/>
      <c r="AZ1893" s="121"/>
      <c r="BA1893" s="121"/>
      <c r="BB1893" s="121"/>
      <c r="BC1893" s="121"/>
      <c r="BD1893" s="121"/>
      <c r="BE1893" s="121"/>
    </row>
    <row r="1894" spans="1:57" s="122" customFormat="1" ht="15">
      <c r="A1894" s="202" t="str">
        <f>IF(Table1[[#This Row],[LIBRARY ID]]="","",CONCATENATE('Sample information'!B$16," #1"," ",Table1[[#This Row],[DATE SAMPLE DELIVERY]]))</f>
        <v/>
      </c>
      <c r="B1894" s="202" t="str">
        <f>IF(Table1[[#This Row],[LIBRARY ID]]="","",CONCATENATE('Sample information'!B$16,"-",Table1[[#This Row],[LIBRARY ID]]))</f>
        <v/>
      </c>
      <c r="C1894" s="194"/>
      <c r="D1894" s="194"/>
      <c r="E1894" s="194"/>
      <c r="F1894" s="204" t="s">
        <v>547</v>
      </c>
      <c r="G1894" s="194"/>
      <c r="H1894" s="194"/>
      <c r="I1894" s="194"/>
      <c r="J1894" s="194"/>
      <c r="K1894" s="194"/>
      <c r="L1894" s="202" t="str">
        <f>IF(Table1[[#This Row],[INDEX CATEGORY]]="",CONCATENATE("Custom (",Table1[[#This Row],[CUSTOM INDEX]],")"),IF(Table1[[#This Row],[INDEX CATEGORY]]="No index","Custom (None)",INDEX(Index!$C$3:$X$230,MATCH(Table1[[#This Row],[INDEX NUMBER]],Index!$B$3:$B$230,0),MATCH(Table1[[#This Row],[INDEX CATEGORY]],Index!$C$2:$X$2,0))))</f>
        <v>Custom ()</v>
      </c>
      <c r="M1894" s="205"/>
      <c r="N1894" s="206" t="s">
        <v>5</v>
      </c>
      <c r="O1894" s="205" t="s">
        <v>86</v>
      </c>
      <c r="P1894" s="210" t="str">
        <f>IF(Table1[[#This Row],[LIBRARY ID]]="","",Table1[[#This Row],[VOLUME]])</f>
        <v/>
      </c>
      <c r="Q1894" s="210" t="str">
        <f>IF(Table1[[#This Row],[LIBRARY ID]]="","",Table1[[#This Row],[CONCENTRATION]]*Table1[[#This Row],[VOLUME]])</f>
        <v/>
      </c>
      <c r="R1894" s="196" t="s">
        <v>988</v>
      </c>
      <c r="S1894" s="207" t="str">
        <f>IF(Table1[[#This Row],[LIBRARY ID]]="","",CONCATENATE('Sample information'!$B$16,"_",Table1[[#This Row],[PLATE]],"_org_",Table1[[#This Row],[DATE SAMPLE DELIVERY]]))</f>
        <v/>
      </c>
      <c r="T1894" s="121" t="str">
        <f>IF(Table1[[#This Row],[DATE SAMPLE DELIVERY]]="","",(CONCATENATE(20,LEFT(Table1[[#This Row],[DATE SAMPLE DELIVERY]],2),"-",(MID(Table1[[#This Row],[DATE SAMPLE DELIVERY]],3,2)),"-",(RIGHT(Table1[[#This Row],[DATE SAMPLE DELIVERY]],2)))))</f>
        <v/>
      </c>
      <c r="U1894" s="122" t="str">
        <f>IF(Table1[[#This Row],[LIBRARY ID]]="","",IF('Sample information'!$B$22="","RML",'Sample information'!$B$22))</f>
        <v/>
      </c>
      <c r="V1894" s="121" t="s">
        <v>280</v>
      </c>
      <c r="W1894" s="195"/>
      <c r="X1894" s="195"/>
      <c r="Y1894" s="197"/>
      <c r="Z1894" s="197"/>
      <c r="AA1894" s="198"/>
      <c r="AB1894" s="197"/>
      <c r="AC1894" s="199"/>
      <c r="AD1894" s="200"/>
      <c r="AE1894" s="201"/>
      <c r="AF1894" s="195"/>
      <c r="AG1894" s="121"/>
      <c r="AH1894" s="121"/>
      <c r="AI1894" s="121"/>
      <c r="AJ1894" s="121"/>
      <c r="AK1894" s="121"/>
      <c r="AL1894" s="121"/>
      <c r="AM1894" s="121"/>
      <c r="AN1894" s="121"/>
      <c r="AO1894" s="121"/>
      <c r="AP1894" s="121"/>
      <c r="AQ1894" s="121"/>
      <c r="AR1894" s="121"/>
      <c r="AS1894" s="121"/>
      <c r="AT1894" s="121"/>
      <c r="AU1894" s="121"/>
      <c r="AV1894" s="121"/>
      <c r="AW1894" s="121"/>
      <c r="AX1894" s="121"/>
      <c r="AY1894" s="121"/>
      <c r="AZ1894" s="121"/>
      <c r="BA1894" s="121"/>
      <c r="BB1894" s="121"/>
      <c r="BC1894" s="121"/>
      <c r="BD1894" s="121"/>
      <c r="BE1894" s="121"/>
    </row>
    <row r="1895" spans="1:57" s="122" customFormat="1" ht="15">
      <c r="A1895" s="202" t="str">
        <f>IF(Table1[[#This Row],[LIBRARY ID]]="","",CONCATENATE('Sample information'!B$16," #1"," ",Table1[[#This Row],[DATE SAMPLE DELIVERY]]))</f>
        <v/>
      </c>
      <c r="B1895" s="202" t="str">
        <f>IF(Table1[[#This Row],[LIBRARY ID]]="","",CONCATENATE('Sample information'!B$16,"-",Table1[[#This Row],[LIBRARY ID]]))</f>
        <v/>
      </c>
      <c r="C1895" s="194"/>
      <c r="D1895" s="194"/>
      <c r="E1895" s="194"/>
      <c r="F1895" s="204" t="s">
        <v>547</v>
      </c>
      <c r="G1895" s="194"/>
      <c r="H1895" s="194"/>
      <c r="I1895" s="194"/>
      <c r="J1895" s="194"/>
      <c r="K1895" s="194"/>
      <c r="L1895" s="202" t="str">
        <f>IF(Table1[[#This Row],[INDEX CATEGORY]]="",CONCATENATE("Custom (",Table1[[#This Row],[CUSTOM INDEX]],")"),IF(Table1[[#This Row],[INDEX CATEGORY]]="No index","Custom (None)",INDEX(Index!$C$3:$X$230,MATCH(Table1[[#This Row],[INDEX NUMBER]],Index!$B$3:$B$230,0),MATCH(Table1[[#This Row],[INDEX CATEGORY]],Index!$C$2:$X$2,0))))</f>
        <v>Custom ()</v>
      </c>
      <c r="M1895" s="205"/>
      <c r="N1895" s="206" t="s">
        <v>5</v>
      </c>
      <c r="O1895" s="205" t="s">
        <v>87</v>
      </c>
      <c r="P1895" s="210" t="str">
        <f>IF(Table1[[#This Row],[LIBRARY ID]]="","",Table1[[#This Row],[VOLUME]])</f>
        <v/>
      </c>
      <c r="Q1895" s="210" t="str">
        <f>IF(Table1[[#This Row],[LIBRARY ID]]="","",Table1[[#This Row],[CONCENTRATION]]*Table1[[#This Row],[VOLUME]])</f>
        <v/>
      </c>
      <c r="R1895" s="196" t="s">
        <v>988</v>
      </c>
      <c r="S1895" s="207" t="str">
        <f>IF(Table1[[#This Row],[LIBRARY ID]]="","",CONCATENATE('Sample information'!$B$16,"_",Table1[[#This Row],[PLATE]],"_org_",Table1[[#This Row],[DATE SAMPLE DELIVERY]]))</f>
        <v/>
      </c>
      <c r="T1895" s="121" t="str">
        <f>IF(Table1[[#This Row],[DATE SAMPLE DELIVERY]]="","",(CONCATENATE(20,LEFT(Table1[[#This Row],[DATE SAMPLE DELIVERY]],2),"-",(MID(Table1[[#This Row],[DATE SAMPLE DELIVERY]],3,2)),"-",(RIGHT(Table1[[#This Row],[DATE SAMPLE DELIVERY]],2)))))</f>
        <v/>
      </c>
      <c r="U1895" s="122" t="str">
        <f>IF(Table1[[#This Row],[LIBRARY ID]]="","",IF('Sample information'!$B$22="","RML",'Sample information'!$B$22))</f>
        <v/>
      </c>
      <c r="V1895" s="121" t="s">
        <v>280</v>
      </c>
      <c r="W1895" s="195"/>
      <c r="X1895" s="195"/>
      <c r="Y1895" s="197"/>
      <c r="Z1895" s="197"/>
      <c r="AA1895" s="198"/>
      <c r="AB1895" s="197"/>
      <c r="AC1895" s="199"/>
      <c r="AD1895" s="200"/>
      <c r="AE1895" s="201"/>
      <c r="AF1895" s="195"/>
      <c r="AG1895" s="121"/>
      <c r="AH1895" s="121"/>
      <c r="AI1895" s="121"/>
      <c r="AJ1895" s="121"/>
      <c r="AK1895" s="121"/>
      <c r="AL1895" s="121"/>
      <c r="AM1895" s="121"/>
      <c r="AN1895" s="121"/>
      <c r="AO1895" s="121"/>
      <c r="AP1895" s="121"/>
      <c r="AQ1895" s="121"/>
      <c r="AR1895" s="121"/>
      <c r="AS1895" s="121"/>
      <c r="AT1895" s="121"/>
      <c r="AU1895" s="121"/>
      <c r="AV1895" s="121"/>
      <c r="AW1895" s="121"/>
      <c r="AX1895" s="121"/>
      <c r="AY1895" s="121"/>
      <c r="AZ1895" s="121"/>
      <c r="BA1895" s="121"/>
      <c r="BB1895" s="121"/>
      <c r="BC1895" s="121"/>
      <c r="BD1895" s="121"/>
      <c r="BE1895" s="121"/>
    </row>
    <row r="1896" spans="1:57" s="122" customFormat="1" ht="15">
      <c r="A1896" s="202" t="str">
        <f>IF(Table1[[#This Row],[LIBRARY ID]]="","",CONCATENATE('Sample information'!B$16," #1"," ",Table1[[#This Row],[DATE SAMPLE DELIVERY]]))</f>
        <v/>
      </c>
      <c r="B1896" s="202" t="str">
        <f>IF(Table1[[#This Row],[LIBRARY ID]]="","",CONCATENATE('Sample information'!B$16,"-",Table1[[#This Row],[LIBRARY ID]]))</f>
        <v/>
      </c>
      <c r="C1896" s="194"/>
      <c r="D1896" s="194"/>
      <c r="E1896" s="194"/>
      <c r="F1896" s="204" t="s">
        <v>547</v>
      </c>
      <c r="G1896" s="194"/>
      <c r="H1896" s="194"/>
      <c r="I1896" s="194"/>
      <c r="J1896" s="194"/>
      <c r="K1896" s="194"/>
      <c r="L1896" s="202" t="str">
        <f>IF(Table1[[#This Row],[INDEX CATEGORY]]="",CONCATENATE("Custom (",Table1[[#This Row],[CUSTOM INDEX]],")"),IF(Table1[[#This Row],[INDEX CATEGORY]]="No index","Custom (None)",INDEX(Index!$C$3:$X$230,MATCH(Table1[[#This Row],[INDEX NUMBER]],Index!$B$3:$B$230,0),MATCH(Table1[[#This Row],[INDEX CATEGORY]],Index!$C$2:$X$2,0))))</f>
        <v>Custom ()</v>
      </c>
      <c r="M1896" s="205"/>
      <c r="N1896" s="206" t="s">
        <v>5</v>
      </c>
      <c r="O1896" s="205" t="s">
        <v>88</v>
      </c>
      <c r="P1896" s="210" t="str">
        <f>IF(Table1[[#This Row],[LIBRARY ID]]="","",Table1[[#This Row],[VOLUME]])</f>
        <v/>
      </c>
      <c r="Q1896" s="210" t="str">
        <f>IF(Table1[[#This Row],[LIBRARY ID]]="","",Table1[[#This Row],[CONCENTRATION]]*Table1[[#This Row],[VOLUME]])</f>
        <v/>
      </c>
      <c r="R1896" s="196" t="s">
        <v>988</v>
      </c>
      <c r="S1896" s="207" t="str">
        <f>IF(Table1[[#This Row],[LIBRARY ID]]="","",CONCATENATE('Sample information'!$B$16,"_",Table1[[#This Row],[PLATE]],"_org_",Table1[[#This Row],[DATE SAMPLE DELIVERY]]))</f>
        <v/>
      </c>
      <c r="T1896" s="121" t="str">
        <f>IF(Table1[[#This Row],[DATE SAMPLE DELIVERY]]="","",(CONCATENATE(20,LEFT(Table1[[#This Row],[DATE SAMPLE DELIVERY]],2),"-",(MID(Table1[[#This Row],[DATE SAMPLE DELIVERY]],3,2)),"-",(RIGHT(Table1[[#This Row],[DATE SAMPLE DELIVERY]],2)))))</f>
        <v/>
      </c>
      <c r="U1896" s="122" t="str">
        <f>IF(Table1[[#This Row],[LIBRARY ID]]="","",IF('Sample information'!$B$22="","RML",'Sample information'!$B$22))</f>
        <v/>
      </c>
      <c r="V1896" s="121" t="s">
        <v>280</v>
      </c>
      <c r="W1896" s="195"/>
      <c r="X1896" s="195"/>
      <c r="Y1896" s="197"/>
      <c r="Z1896" s="197"/>
      <c r="AA1896" s="198"/>
      <c r="AB1896" s="197"/>
      <c r="AC1896" s="199"/>
      <c r="AD1896" s="200"/>
      <c r="AE1896" s="201"/>
      <c r="AF1896" s="195"/>
      <c r="AG1896" s="121"/>
      <c r="AH1896" s="121"/>
      <c r="AI1896" s="121"/>
      <c r="AJ1896" s="121"/>
      <c r="AK1896" s="121"/>
      <c r="AL1896" s="121"/>
      <c r="AM1896" s="121"/>
      <c r="AN1896" s="121"/>
      <c r="AO1896" s="121"/>
      <c r="AP1896" s="121"/>
      <c r="AQ1896" s="121"/>
      <c r="AR1896" s="121"/>
      <c r="AS1896" s="121"/>
      <c r="AT1896" s="121"/>
      <c r="AU1896" s="121"/>
      <c r="AV1896" s="121"/>
      <c r="AW1896" s="121"/>
      <c r="AX1896" s="121"/>
      <c r="AY1896" s="121"/>
      <c r="AZ1896" s="121"/>
      <c r="BA1896" s="121"/>
      <c r="BB1896" s="121"/>
      <c r="BC1896" s="121"/>
      <c r="BD1896" s="121"/>
      <c r="BE1896" s="121"/>
    </row>
    <row r="1897" spans="1:57" s="122" customFormat="1" ht="15">
      <c r="A1897" s="202" t="str">
        <f>IF(Table1[[#This Row],[LIBRARY ID]]="","",CONCATENATE('Sample information'!B$16," #1"," ",Table1[[#This Row],[DATE SAMPLE DELIVERY]]))</f>
        <v/>
      </c>
      <c r="B1897" s="202" t="str">
        <f>IF(Table1[[#This Row],[LIBRARY ID]]="","",CONCATENATE('Sample information'!B$16,"-",Table1[[#This Row],[LIBRARY ID]]))</f>
        <v/>
      </c>
      <c r="C1897" s="194"/>
      <c r="D1897" s="194"/>
      <c r="E1897" s="194"/>
      <c r="F1897" s="204" t="s">
        <v>547</v>
      </c>
      <c r="G1897" s="194"/>
      <c r="H1897" s="194"/>
      <c r="I1897" s="194"/>
      <c r="J1897" s="194"/>
      <c r="K1897" s="194"/>
      <c r="L1897" s="202" t="str">
        <f>IF(Table1[[#This Row],[INDEX CATEGORY]]="",CONCATENATE("Custom (",Table1[[#This Row],[CUSTOM INDEX]],")"),IF(Table1[[#This Row],[INDEX CATEGORY]]="No index","Custom (None)",INDEX(Index!$C$3:$X$230,MATCH(Table1[[#This Row],[INDEX NUMBER]],Index!$B$3:$B$230,0),MATCH(Table1[[#This Row],[INDEX CATEGORY]],Index!$C$2:$X$2,0))))</f>
        <v>Custom ()</v>
      </c>
      <c r="M1897" s="205"/>
      <c r="N1897" s="206" t="s">
        <v>5</v>
      </c>
      <c r="O1897" s="205" t="s">
        <v>89</v>
      </c>
      <c r="P1897" s="210" t="str">
        <f>IF(Table1[[#This Row],[LIBRARY ID]]="","",Table1[[#This Row],[VOLUME]])</f>
        <v/>
      </c>
      <c r="Q1897" s="210" t="str">
        <f>IF(Table1[[#This Row],[LIBRARY ID]]="","",Table1[[#This Row],[CONCENTRATION]]*Table1[[#This Row],[VOLUME]])</f>
        <v/>
      </c>
      <c r="R1897" s="196" t="s">
        <v>988</v>
      </c>
      <c r="S1897" s="207" t="str">
        <f>IF(Table1[[#This Row],[LIBRARY ID]]="","",CONCATENATE('Sample information'!$B$16,"_",Table1[[#This Row],[PLATE]],"_org_",Table1[[#This Row],[DATE SAMPLE DELIVERY]]))</f>
        <v/>
      </c>
      <c r="T1897" s="121" t="str">
        <f>IF(Table1[[#This Row],[DATE SAMPLE DELIVERY]]="","",(CONCATENATE(20,LEFT(Table1[[#This Row],[DATE SAMPLE DELIVERY]],2),"-",(MID(Table1[[#This Row],[DATE SAMPLE DELIVERY]],3,2)),"-",(RIGHT(Table1[[#This Row],[DATE SAMPLE DELIVERY]],2)))))</f>
        <v/>
      </c>
      <c r="U1897" s="122" t="str">
        <f>IF(Table1[[#This Row],[LIBRARY ID]]="","",IF('Sample information'!$B$22="","RML",'Sample information'!$B$22))</f>
        <v/>
      </c>
      <c r="V1897" s="121" t="s">
        <v>280</v>
      </c>
      <c r="W1897" s="195"/>
      <c r="X1897" s="195"/>
      <c r="Y1897" s="197"/>
      <c r="Z1897" s="197"/>
      <c r="AA1897" s="198"/>
      <c r="AB1897" s="197"/>
      <c r="AC1897" s="199"/>
      <c r="AD1897" s="200"/>
      <c r="AE1897" s="201"/>
      <c r="AF1897" s="195"/>
      <c r="AG1897" s="121"/>
      <c r="AH1897" s="121"/>
      <c r="AI1897" s="121"/>
      <c r="AJ1897" s="121"/>
      <c r="AK1897" s="121"/>
      <c r="AL1897" s="121"/>
      <c r="AM1897" s="121"/>
      <c r="AN1897" s="121"/>
      <c r="AO1897" s="121"/>
      <c r="AP1897" s="121"/>
      <c r="AQ1897" s="121"/>
      <c r="AR1897" s="121"/>
      <c r="AS1897" s="121"/>
      <c r="AT1897" s="121"/>
      <c r="AU1897" s="121"/>
      <c r="AV1897" s="121"/>
      <c r="AW1897" s="121"/>
      <c r="AX1897" s="121"/>
      <c r="AY1897" s="121"/>
      <c r="AZ1897" s="121"/>
      <c r="BA1897" s="121"/>
      <c r="BB1897" s="121"/>
      <c r="BC1897" s="121"/>
      <c r="BD1897" s="121"/>
      <c r="BE1897" s="121"/>
    </row>
    <row r="1898" spans="1:57" s="122" customFormat="1" ht="15">
      <c r="A1898" s="202" t="str">
        <f>IF(Table1[[#This Row],[LIBRARY ID]]="","",CONCATENATE('Sample information'!B$16," #1"," ",Table1[[#This Row],[DATE SAMPLE DELIVERY]]))</f>
        <v/>
      </c>
      <c r="B1898" s="202" t="str">
        <f>IF(Table1[[#This Row],[LIBRARY ID]]="","",CONCATENATE('Sample information'!B$16,"-",Table1[[#This Row],[LIBRARY ID]]))</f>
        <v/>
      </c>
      <c r="C1898" s="194"/>
      <c r="D1898" s="194"/>
      <c r="E1898" s="194"/>
      <c r="F1898" s="204" t="s">
        <v>547</v>
      </c>
      <c r="G1898" s="194"/>
      <c r="H1898" s="194"/>
      <c r="I1898" s="194"/>
      <c r="J1898" s="194"/>
      <c r="K1898" s="194"/>
      <c r="L1898" s="202" t="str">
        <f>IF(Table1[[#This Row],[INDEX CATEGORY]]="",CONCATENATE("Custom (",Table1[[#This Row],[CUSTOM INDEX]],")"),IF(Table1[[#This Row],[INDEX CATEGORY]]="No index","Custom (None)",INDEX(Index!$C$3:$X$230,MATCH(Table1[[#This Row],[INDEX NUMBER]],Index!$B$3:$B$230,0),MATCH(Table1[[#This Row],[INDEX CATEGORY]],Index!$C$2:$X$2,0))))</f>
        <v>Custom ()</v>
      </c>
      <c r="M1898" s="205"/>
      <c r="N1898" s="206" t="s">
        <v>5</v>
      </c>
      <c r="O1898" s="205" t="s">
        <v>90</v>
      </c>
      <c r="P1898" s="210" t="str">
        <f>IF(Table1[[#This Row],[LIBRARY ID]]="","",Table1[[#This Row],[VOLUME]])</f>
        <v/>
      </c>
      <c r="Q1898" s="210" t="str">
        <f>IF(Table1[[#This Row],[LIBRARY ID]]="","",Table1[[#This Row],[CONCENTRATION]]*Table1[[#This Row],[VOLUME]])</f>
        <v/>
      </c>
      <c r="R1898" s="196" t="s">
        <v>988</v>
      </c>
      <c r="S1898" s="207" t="str">
        <f>IF(Table1[[#This Row],[LIBRARY ID]]="","",CONCATENATE('Sample information'!$B$16,"_",Table1[[#This Row],[PLATE]],"_org_",Table1[[#This Row],[DATE SAMPLE DELIVERY]]))</f>
        <v/>
      </c>
      <c r="T1898" s="121" t="str">
        <f>IF(Table1[[#This Row],[DATE SAMPLE DELIVERY]]="","",(CONCATENATE(20,LEFT(Table1[[#This Row],[DATE SAMPLE DELIVERY]],2),"-",(MID(Table1[[#This Row],[DATE SAMPLE DELIVERY]],3,2)),"-",(RIGHT(Table1[[#This Row],[DATE SAMPLE DELIVERY]],2)))))</f>
        <v/>
      </c>
      <c r="U1898" s="122" t="str">
        <f>IF(Table1[[#This Row],[LIBRARY ID]]="","",IF('Sample information'!$B$22="","RML",'Sample information'!$B$22))</f>
        <v/>
      </c>
      <c r="V1898" s="121" t="s">
        <v>280</v>
      </c>
      <c r="W1898" s="195"/>
      <c r="X1898" s="195"/>
      <c r="Y1898" s="197"/>
      <c r="Z1898" s="197"/>
      <c r="AA1898" s="198"/>
      <c r="AB1898" s="197"/>
      <c r="AC1898" s="199"/>
      <c r="AD1898" s="200"/>
      <c r="AE1898" s="201"/>
      <c r="AF1898" s="195"/>
      <c r="AG1898" s="121"/>
      <c r="AH1898" s="121"/>
      <c r="AI1898" s="121"/>
      <c r="AJ1898" s="121"/>
      <c r="AK1898" s="121"/>
      <c r="AL1898" s="121"/>
      <c r="AM1898" s="121"/>
      <c r="AN1898" s="121"/>
      <c r="AO1898" s="121"/>
      <c r="AP1898" s="121"/>
      <c r="AQ1898" s="121"/>
      <c r="AR1898" s="121"/>
      <c r="AS1898" s="121"/>
      <c r="AT1898" s="121"/>
      <c r="AU1898" s="121"/>
      <c r="AV1898" s="121"/>
      <c r="AW1898" s="121"/>
      <c r="AX1898" s="121"/>
      <c r="AY1898" s="121"/>
      <c r="AZ1898" s="121"/>
      <c r="BA1898" s="121"/>
      <c r="BB1898" s="121"/>
      <c r="BC1898" s="121"/>
      <c r="BD1898" s="121"/>
      <c r="BE1898" s="121"/>
    </row>
    <row r="1899" spans="1:57" s="122" customFormat="1" ht="15">
      <c r="A1899" s="202" t="str">
        <f>IF(Table1[[#This Row],[LIBRARY ID]]="","",CONCATENATE('Sample information'!B$16," #1"," ",Table1[[#This Row],[DATE SAMPLE DELIVERY]]))</f>
        <v/>
      </c>
      <c r="B1899" s="202" t="str">
        <f>IF(Table1[[#This Row],[LIBRARY ID]]="","",CONCATENATE('Sample information'!B$16,"-",Table1[[#This Row],[LIBRARY ID]]))</f>
        <v/>
      </c>
      <c r="C1899" s="194"/>
      <c r="D1899" s="194"/>
      <c r="E1899" s="194"/>
      <c r="F1899" s="204" t="s">
        <v>547</v>
      </c>
      <c r="G1899" s="194"/>
      <c r="H1899" s="194"/>
      <c r="I1899" s="194"/>
      <c r="J1899" s="194"/>
      <c r="K1899" s="194"/>
      <c r="L1899" s="202" t="str">
        <f>IF(Table1[[#This Row],[INDEX CATEGORY]]="",CONCATENATE("Custom (",Table1[[#This Row],[CUSTOM INDEX]],")"),IF(Table1[[#This Row],[INDEX CATEGORY]]="No index","Custom (None)",INDEX(Index!$C$3:$X$230,MATCH(Table1[[#This Row],[INDEX NUMBER]],Index!$B$3:$B$230,0),MATCH(Table1[[#This Row],[INDEX CATEGORY]],Index!$C$2:$X$2,0))))</f>
        <v>Custom ()</v>
      </c>
      <c r="M1899" s="205"/>
      <c r="N1899" s="206" t="s">
        <v>5</v>
      </c>
      <c r="O1899" s="205" t="s">
        <v>91</v>
      </c>
      <c r="P1899" s="210" t="str">
        <f>IF(Table1[[#This Row],[LIBRARY ID]]="","",Table1[[#This Row],[VOLUME]])</f>
        <v/>
      </c>
      <c r="Q1899" s="210" t="str">
        <f>IF(Table1[[#This Row],[LIBRARY ID]]="","",Table1[[#This Row],[CONCENTRATION]]*Table1[[#This Row],[VOLUME]])</f>
        <v/>
      </c>
      <c r="R1899" s="196" t="s">
        <v>988</v>
      </c>
      <c r="S1899" s="207" t="str">
        <f>IF(Table1[[#This Row],[LIBRARY ID]]="","",CONCATENATE('Sample information'!$B$16,"_",Table1[[#This Row],[PLATE]],"_org_",Table1[[#This Row],[DATE SAMPLE DELIVERY]]))</f>
        <v/>
      </c>
      <c r="T1899" s="121" t="str">
        <f>IF(Table1[[#This Row],[DATE SAMPLE DELIVERY]]="","",(CONCATENATE(20,LEFT(Table1[[#This Row],[DATE SAMPLE DELIVERY]],2),"-",(MID(Table1[[#This Row],[DATE SAMPLE DELIVERY]],3,2)),"-",(RIGHT(Table1[[#This Row],[DATE SAMPLE DELIVERY]],2)))))</f>
        <v/>
      </c>
      <c r="U1899" s="122" t="str">
        <f>IF(Table1[[#This Row],[LIBRARY ID]]="","",IF('Sample information'!$B$22="","RML",'Sample information'!$B$22))</f>
        <v/>
      </c>
      <c r="V1899" s="121" t="s">
        <v>280</v>
      </c>
      <c r="W1899" s="195"/>
      <c r="X1899" s="195"/>
      <c r="Y1899" s="197"/>
      <c r="Z1899" s="197"/>
      <c r="AA1899" s="198"/>
      <c r="AB1899" s="197"/>
      <c r="AC1899" s="199"/>
      <c r="AD1899" s="200"/>
      <c r="AE1899" s="201"/>
      <c r="AF1899" s="195"/>
      <c r="AG1899" s="121"/>
      <c r="AH1899" s="121"/>
      <c r="AI1899" s="121"/>
      <c r="AJ1899" s="121"/>
      <c r="AK1899" s="121"/>
      <c r="AL1899" s="121"/>
      <c r="AM1899" s="121"/>
      <c r="AN1899" s="121"/>
      <c r="AO1899" s="121"/>
      <c r="AP1899" s="121"/>
      <c r="AQ1899" s="121"/>
      <c r="AR1899" s="121"/>
      <c r="AS1899" s="121"/>
      <c r="AT1899" s="121"/>
      <c r="AU1899" s="121"/>
      <c r="AV1899" s="121"/>
      <c r="AW1899" s="121"/>
      <c r="AX1899" s="121"/>
      <c r="AY1899" s="121"/>
      <c r="AZ1899" s="121"/>
      <c r="BA1899" s="121"/>
      <c r="BB1899" s="121"/>
      <c r="BC1899" s="121"/>
      <c r="BD1899" s="121"/>
      <c r="BE1899" s="121"/>
    </row>
    <row r="1900" spans="1:57" s="122" customFormat="1" ht="15">
      <c r="A1900" s="202" t="str">
        <f>IF(Table1[[#This Row],[LIBRARY ID]]="","",CONCATENATE('Sample information'!B$16," #1"," ",Table1[[#This Row],[DATE SAMPLE DELIVERY]]))</f>
        <v/>
      </c>
      <c r="B1900" s="202" t="str">
        <f>IF(Table1[[#This Row],[LIBRARY ID]]="","",CONCATENATE('Sample information'!B$16,"-",Table1[[#This Row],[LIBRARY ID]]))</f>
        <v/>
      </c>
      <c r="C1900" s="194"/>
      <c r="D1900" s="194"/>
      <c r="E1900" s="194"/>
      <c r="F1900" s="204" t="s">
        <v>547</v>
      </c>
      <c r="G1900" s="194"/>
      <c r="H1900" s="194"/>
      <c r="I1900" s="194"/>
      <c r="J1900" s="194"/>
      <c r="K1900" s="194"/>
      <c r="L1900" s="202" t="str">
        <f>IF(Table1[[#This Row],[INDEX CATEGORY]]="",CONCATENATE("Custom (",Table1[[#This Row],[CUSTOM INDEX]],")"),IF(Table1[[#This Row],[INDEX CATEGORY]]="No index","Custom (None)",INDEX(Index!$C$3:$X$230,MATCH(Table1[[#This Row],[INDEX NUMBER]],Index!$B$3:$B$230,0),MATCH(Table1[[#This Row],[INDEX CATEGORY]],Index!$C$2:$X$2,0))))</f>
        <v>Custom ()</v>
      </c>
      <c r="M1900" s="205"/>
      <c r="N1900" s="206" t="s">
        <v>5</v>
      </c>
      <c r="O1900" s="205" t="s">
        <v>92</v>
      </c>
      <c r="P1900" s="210" t="str">
        <f>IF(Table1[[#This Row],[LIBRARY ID]]="","",Table1[[#This Row],[VOLUME]])</f>
        <v/>
      </c>
      <c r="Q1900" s="210" t="str">
        <f>IF(Table1[[#This Row],[LIBRARY ID]]="","",Table1[[#This Row],[CONCENTRATION]]*Table1[[#This Row],[VOLUME]])</f>
        <v/>
      </c>
      <c r="R1900" s="196" t="s">
        <v>988</v>
      </c>
      <c r="S1900" s="207" t="str">
        <f>IF(Table1[[#This Row],[LIBRARY ID]]="","",CONCATENATE('Sample information'!$B$16,"_",Table1[[#This Row],[PLATE]],"_org_",Table1[[#This Row],[DATE SAMPLE DELIVERY]]))</f>
        <v/>
      </c>
      <c r="T1900" s="121" t="str">
        <f>IF(Table1[[#This Row],[DATE SAMPLE DELIVERY]]="","",(CONCATENATE(20,LEFT(Table1[[#This Row],[DATE SAMPLE DELIVERY]],2),"-",(MID(Table1[[#This Row],[DATE SAMPLE DELIVERY]],3,2)),"-",(RIGHT(Table1[[#This Row],[DATE SAMPLE DELIVERY]],2)))))</f>
        <v/>
      </c>
      <c r="U1900" s="122" t="str">
        <f>IF(Table1[[#This Row],[LIBRARY ID]]="","",IF('Sample information'!$B$22="","RML",'Sample information'!$B$22))</f>
        <v/>
      </c>
      <c r="V1900" s="121" t="s">
        <v>280</v>
      </c>
      <c r="W1900" s="195"/>
      <c r="X1900" s="195"/>
      <c r="Y1900" s="197"/>
      <c r="Z1900" s="197"/>
      <c r="AA1900" s="198"/>
      <c r="AB1900" s="197"/>
      <c r="AC1900" s="199"/>
      <c r="AD1900" s="200"/>
      <c r="AE1900" s="201"/>
      <c r="AF1900" s="195"/>
      <c r="AG1900" s="121"/>
      <c r="AH1900" s="121"/>
      <c r="AI1900" s="121"/>
      <c r="AJ1900" s="121"/>
      <c r="AK1900" s="121"/>
      <c r="AL1900" s="121"/>
      <c r="AM1900" s="121"/>
      <c r="AN1900" s="121"/>
      <c r="AO1900" s="121"/>
      <c r="AP1900" s="121"/>
      <c r="AQ1900" s="121"/>
      <c r="AR1900" s="121"/>
      <c r="AS1900" s="121"/>
      <c r="AT1900" s="121"/>
      <c r="AU1900" s="121"/>
      <c r="AV1900" s="121"/>
      <c r="AW1900" s="121"/>
      <c r="AX1900" s="121"/>
      <c r="AY1900" s="121"/>
      <c r="AZ1900" s="121"/>
      <c r="BA1900" s="121"/>
      <c r="BB1900" s="121"/>
      <c r="BC1900" s="121"/>
      <c r="BD1900" s="121"/>
      <c r="BE1900" s="121"/>
    </row>
    <row r="1901" spans="1:57" s="122" customFormat="1" ht="15">
      <c r="A1901" s="202" t="str">
        <f>IF(Table1[[#This Row],[LIBRARY ID]]="","",CONCATENATE('Sample information'!B$16," #1"," ",Table1[[#This Row],[DATE SAMPLE DELIVERY]]))</f>
        <v/>
      </c>
      <c r="B1901" s="202" t="str">
        <f>IF(Table1[[#This Row],[LIBRARY ID]]="","",CONCATENATE('Sample information'!B$16,"-",Table1[[#This Row],[LIBRARY ID]]))</f>
        <v/>
      </c>
      <c r="C1901" s="194"/>
      <c r="D1901" s="194"/>
      <c r="E1901" s="194"/>
      <c r="F1901" s="204" t="s">
        <v>547</v>
      </c>
      <c r="G1901" s="194"/>
      <c r="H1901" s="194"/>
      <c r="I1901" s="194"/>
      <c r="J1901" s="194"/>
      <c r="K1901" s="194"/>
      <c r="L1901" s="202" t="str">
        <f>IF(Table1[[#This Row],[INDEX CATEGORY]]="",CONCATENATE("Custom (",Table1[[#This Row],[CUSTOM INDEX]],")"),IF(Table1[[#This Row],[INDEX CATEGORY]]="No index","Custom (None)",INDEX(Index!$C$3:$X$230,MATCH(Table1[[#This Row],[INDEX NUMBER]],Index!$B$3:$B$230,0),MATCH(Table1[[#This Row],[INDEX CATEGORY]],Index!$C$2:$X$2,0))))</f>
        <v>Custom ()</v>
      </c>
      <c r="M1901" s="205"/>
      <c r="N1901" s="206" t="s">
        <v>5</v>
      </c>
      <c r="O1901" s="205" t="s">
        <v>93</v>
      </c>
      <c r="P1901" s="210" t="str">
        <f>IF(Table1[[#This Row],[LIBRARY ID]]="","",Table1[[#This Row],[VOLUME]])</f>
        <v/>
      </c>
      <c r="Q1901" s="210" t="str">
        <f>IF(Table1[[#This Row],[LIBRARY ID]]="","",Table1[[#This Row],[CONCENTRATION]]*Table1[[#This Row],[VOLUME]])</f>
        <v/>
      </c>
      <c r="R1901" s="196" t="s">
        <v>988</v>
      </c>
      <c r="S1901" s="207" t="str">
        <f>IF(Table1[[#This Row],[LIBRARY ID]]="","",CONCATENATE('Sample information'!$B$16,"_",Table1[[#This Row],[PLATE]],"_org_",Table1[[#This Row],[DATE SAMPLE DELIVERY]]))</f>
        <v/>
      </c>
      <c r="T1901" s="121" t="str">
        <f>IF(Table1[[#This Row],[DATE SAMPLE DELIVERY]]="","",(CONCATENATE(20,LEFT(Table1[[#This Row],[DATE SAMPLE DELIVERY]],2),"-",(MID(Table1[[#This Row],[DATE SAMPLE DELIVERY]],3,2)),"-",(RIGHT(Table1[[#This Row],[DATE SAMPLE DELIVERY]],2)))))</f>
        <v/>
      </c>
      <c r="U1901" s="122" t="str">
        <f>IF(Table1[[#This Row],[LIBRARY ID]]="","",IF('Sample information'!$B$22="","RML",'Sample information'!$B$22))</f>
        <v/>
      </c>
      <c r="V1901" s="121" t="s">
        <v>280</v>
      </c>
      <c r="W1901" s="195"/>
      <c r="X1901" s="195"/>
      <c r="Y1901" s="197"/>
      <c r="Z1901" s="197"/>
      <c r="AA1901" s="198"/>
      <c r="AB1901" s="197"/>
      <c r="AC1901" s="199"/>
      <c r="AD1901" s="200"/>
      <c r="AE1901" s="201"/>
      <c r="AF1901" s="195"/>
      <c r="AG1901" s="121"/>
      <c r="AH1901" s="121"/>
      <c r="AI1901" s="121"/>
      <c r="AJ1901" s="121"/>
      <c r="AK1901" s="121"/>
      <c r="AL1901" s="121"/>
      <c r="AM1901" s="121"/>
      <c r="AN1901" s="121"/>
      <c r="AO1901" s="121"/>
      <c r="AP1901" s="121"/>
      <c r="AQ1901" s="121"/>
      <c r="AR1901" s="121"/>
      <c r="AS1901" s="121"/>
      <c r="AT1901" s="121"/>
      <c r="AU1901" s="121"/>
      <c r="AV1901" s="121"/>
      <c r="AW1901" s="121"/>
      <c r="AX1901" s="121"/>
      <c r="AY1901" s="121"/>
      <c r="AZ1901" s="121"/>
      <c r="BA1901" s="121"/>
      <c r="BB1901" s="121"/>
      <c r="BC1901" s="121"/>
      <c r="BD1901" s="121"/>
      <c r="BE1901" s="121"/>
    </row>
    <row r="1902" spans="1:57" s="122" customFormat="1" ht="15">
      <c r="A1902" s="202" t="str">
        <f>IF(Table1[[#This Row],[LIBRARY ID]]="","",CONCATENATE('Sample information'!B$16," #1"," ",Table1[[#This Row],[DATE SAMPLE DELIVERY]]))</f>
        <v/>
      </c>
      <c r="B1902" s="202" t="str">
        <f>IF(Table1[[#This Row],[LIBRARY ID]]="","",CONCATENATE('Sample information'!B$16,"-",Table1[[#This Row],[LIBRARY ID]]))</f>
        <v/>
      </c>
      <c r="C1902" s="194"/>
      <c r="D1902" s="194"/>
      <c r="E1902" s="194"/>
      <c r="F1902" s="204" t="s">
        <v>547</v>
      </c>
      <c r="G1902" s="194"/>
      <c r="H1902" s="194"/>
      <c r="I1902" s="194"/>
      <c r="J1902" s="194"/>
      <c r="K1902" s="194"/>
      <c r="L1902" s="202" t="str">
        <f>IF(Table1[[#This Row],[INDEX CATEGORY]]="",CONCATENATE("Custom (",Table1[[#This Row],[CUSTOM INDEX]],")"),IF(Table1[[#This Row],[INDEX CATEGORY]]="No index","Custom (None)",INDEX(Index!$C$3:$X$230,MATCH(Table1[[#This Row],[INDEX NUMBER]],Index!$B$3:$B$230,0),MATCH(Table1[[#This Row],[INDEX CATEGORY]],Index!$C$2:$X$2,0))))</f>
        <v>Custom ()</v>
      </c>
      <c r="M1902" s="205"/>
      <c r="N1902" s="206" t="s">
        <v>5</v>
      </c>
      <c r="O1902" s="205" t="s">
        <v>94</v>
      </c>
      <c r="P1902" s="210" t="str">
        <f>IF(Table1[[#This Row],[LIBRARY ID]]="","",Table1[[#This Row],[VOLUME]])</f>
        <v/>
      </c>
      <c r="Q1902" s="210" t="str">
        <f>IF(Table1[[#This Row],[LIBRARY ID]]="","",Table1[[#This Row],[CONCENTRATION]]*Table1[[#This Row],[VOLUME]])</f>
        <v/>
      </c>
      <c r="R1902" s="196" t="s">
        <v>988</v>
      </c>
      <c r="S1902" s="207" t="str">
        <f>IF(Table1[[#This Row],[LIBRARY ID]]="","",CONCATENATE('Sample information'!$B$16,"_",Table1[[#This Row],[PLATE]],"_org_",Table1[[#This Row],[DATE SAMPLE DELIVERY]]))</f>
        <v/>
      </c>
      <c r="T1902" s="121" t="str">
        <f>IF(Table1[[#This Row],[DATE SAMPLE DELIVERY]]="","",(CONCATENATE(20,LEFT(Table1[[#This Row],[DATE SAMPLE DELIVERY]],2),"-",(MID(Table1[[#This Row],[DATE SAMPLE DELIVERY]],3,2)),"-",(RIGHT(Table1[[#This Row],[DATE SAMPLE DELIVERY]],2)))))</f>
        <v/>
      </c>
      <c r="U1902" s="122" t="str">
        <f>IF(Table1[[#This Row],[LIBRARY ID]]="","",IF('Sample information'!$B$22="","RML",'Sample information'!$B$22))</f>
        <v/>
      </c>
      <c r="V1902" s="121" t="s">
        <v>280</v>
      </c>
      <c r="W1902" s="195"/>
      <c r="X1902" s="195"/>
      <c r="Y1902" s="197"/>
      <c r="Z1902" s="197"/>
      <c r="AA1902" s="198"/>
      <c r="AB1902" s="197"/>
      <c r="AC1902" s="199"/>
      <c r="AD1902" s="200"/>
      <c r="AE1902" s="201"/>
      <c r="AF1902" s="195"/>
      <c r="AG1902" s="121"/>
      <c r="AH1902" s="121"/>
      <c r="AI1902" s="121"/>
      <c r="AJ1902" s="121"/>
      <c r="AK1902" s="121"/>
      <c r="AL1902" s="121"/>
      <c r="AM1902" s="121"/>
      <c r="AN1902" s="121"/>
      <c r="AO1902" s="121"/>
      <c r="AP1902" s="121"/>
      <c r="AQ1902" s="121"/>
      <c r="AR1902" s="121"/>
      <c r="AS1902" s="121"/>
      <c r="AT1902" s="121"/>
      <c r="AU1902" s="121"/>
      <c r="AV1902" s="121"/>
      <c r="AW1902" s="121"/>
      <c r="AX1902" s="121"/>
      <c r="AY1902" s="121"/>
      <c r="AZ1902" s="121"/>
      <c r="BA1902" s="121"/>
      <c r="BB1902" s="121"/>
      <c r="BC1902" s="121"/>
      <c r="BD1902" s="121"/>
      <c r="BE1902" s="121"/>
    </row>
    <row r="1903" spans="1:57" s="122" customFormat="1" ht="15">
      <c r="A1903" s="202" t="str">
        <f>IF(Table1[[#This Row],[LIBRARY ID]]="","",CONCATENATE('Sample information'!B$16," #1"," ",Table1[[#This Row],[DATE SAMPLE DELIVERY]]))</f>
        <v/>
      </c>
      <c r="B1903" s="202" t="str">
        <f>IF(Table1[[#This Row],[LIBRARY ID]]="","",CONCATENATE('Sample information'!B$16,"-",Table1[[#This Row],[LIBRARY ID]]))</f>
        <v/>
      </c>
      <c r="C1903" s="194"/>
      <c r="D1903" s="194"/>
      <c r="E1903" s="194"/>
      <c r="F1903" s="204" t="s">
        <v>547</v>
      </c>
      <c r="G1903" s="194"/>
      <c r="H1903" s="194"/>
      <c r="I1903" s="194"/>
      <c r="J1903" s="194"/>
      <c r="K1903" s="194"/>
      <c r="L1903" s="202" t="str">
        <f>IF(Table1[[#This Row],[INDEX CATEGORY]]="",CONCATENATE("Custom (",Table1[[#This Row],[CUSTOM INDEX]],")"),IF(Table1[[#This Row],[INDEX CATEGORY]]="No index","Custom (None)",INDEX(Index!$C$3:$X$230,MATCH(Table1[[#This Row],[INDEX NUMBER]],Index!$B$3:$B$230,0),MATCH(Table1[[#This Row],[INDEX CATEGORY]],Index!$C$2:$X$2,0))))</f>
        <v>Custom ()</v>
      </c>
      <c r="M1903" s="205"/>
      <c r="N1903" s="206" t="s">
        <v>5</v>
      </c>
      <c r="O1903" s="205" t="s">
        <v>95</v>
      </c>
      <c r="P1903" s="210" t="str">
        <f>IF(Table1[[#This Row],[LIBRARY ID]]="","",Table1[[#This Row],[VOLUME]])</f>
        <v/>
      </c>
      <c r="Q1903" s="210" t="str">
        <f>IF(Table1[[#This Row],[LIBRARY ID]]="","",Table1[[#This Row],[CONCENTRATION]]*Table1[[#This Row],[VOLUME]])</f>
        <v/>
      </c>
      <c r="R1903" s="196" t="s">
        <v>988</v>
      </c>
      <c r="S1903" s="207" t="str">
        <f>IF(Table1[[#This Row],[LIBRARY ID]]="","",CONCATENATE('Sample information'!$B$16,"_",Table1[[#This Row],[PLATE]],"_org_",Table1[[#This Row],[DATE SAMPLE DELIVERY]]))</f>
        <v/>
      </c>
      <c r="T1903" s="121" t="str">
        <f>IF(Table1[[#This Row],[DATE SAMPLE DELIVERY]]="","",(CONCATENATE(20,LEFT(Table1[[#This Row],[DATE SAMPLE DELIVERY]],2),"-",(MID(Table1[[#This Row],[DATE SAMPLE DELIVERY]],3,2)),"-",(RIGHT(Table1[[#This Row],[DATE SAMPLE DELIVERY]],2)))))</f>
        <v/>
      </c>
      <c r="U1903" s="122" t="str">
        <f>IF(Table1[[#This Row],[LIBRARY ID]]="","",IF('Sample information'!$B$22="","RML",'Sample information'!$B$22))</f>
        <v/>
      </c>
      <c r="V1903" s="121" t="s">
        <v>280</v>
      </c>
      <c r="W1903" s="195"/>
      <c r="X1903" s="195"/>
      <c r="Y1903" s="197"/>
      <c r="Z1903" s="197"/>
      <c r="AA1903" s="198"/>
      <c r="AB1903" s="197"/>
      <c r="AC1903" s="199"/>
      <c r="AD1903" s="200"/>
      <c r="AE1903" s="201"/>
      <c r="AF1903" s="195"/>
      <c r="AG1903" s="121"/>
      <c r="AH1903" s="121"/>
      <c r="AI1903" s="121"/>
      <c r="AJ1903" s="121"/>
      <c r="AK1903" s="121"/>
      <c r="AL1903" s="121"/>
      <c r="AM1903" s="121"/>
      <c r="AN1903" s="121"/>
      <c r="AO1903" s="121"/>
      <c r="AP1903" s="121"/>
      <c r="AQ1903" s="121"/>
      <c r="AR1903" s="121"/>
      <c r="AS1903" s="121"/>
      <c r="AT1903" s="121"/>
      <c r="AU1903" s="121"/>
      <c r="AV1903" s="121"/>
      <c r="AW1903" s="121"/>
      <c r="AX1903" s="121"/>
      <c r="AY1903" s="121"/>
      <c r="AZ1903" s="121"/>
      <c r="BA1903" s="121"/>
      <c r="BB1903" s="121"/>
      <c r="BC1903" s="121"/>
      <c r="BD1903" s="121"/>
      <c r="BE1903" s="121"/>
    </row>
    <row r="1904" spans="1:57" s="122" customFormat="1" ht="15">
      <c r="A1904" s="202" t="str">
        <f>IF(Table1[[#This Row],[LIBRARY ID]]="","",CONCATENATE('Sample information'!B$16," #1"," ",Table1[[#This Row],[DATE SAMPLE DELIVERY]]))</f>
        <v/>
      </c>
      <c r="B1904" s="202" t="str">
        <f>IF(Table1[[#This Row],[LIBRARY ID]]="","",CONCATENATE('Sample information'!B$16,"-",Table1[[#This Row],[LIBRARY ID]]))</f>
        <v/>
      </c>
      <c r="C1904" s="194"/>
      <c r="D1904" s="194"/>
      <c r="E1904" s="194"/>
      <c r="F1904" s="204" t="s">
        <v>547</v>
      </c>
      <c r="G1904" s="194"/>
      <c r="H1904" s="194"/>
      <c r="I1904" s="194"/>
      <c r="J1904" s="194"/>
      <c r="K1904" s="194"/>
      <c r="L1904" s="202" t="str">
        <f>IF(Table1[[#This Row],[INDEX CATEGORY]]="",CONCATENATE("Custom (",Table1[[#This Row],[CUSTOM INDEX]],")"),IF(Table1[[#This Row],[INDEX CATEGORY]]="No index","Custom (None)",INDEX(Index!$C$3:$X$230,MATCH(Table1[[#This Row],[INDEX NUMBER]],Index!$B$3:$B$230,0),MATCH(Table1[[#This Row],[INDEX CATEGORY]],Index!$C$2:$X$2,0))))</f>
        <v>Custom ()</v>
      </c>
      <c r="M1904" s="205"/>
      <c r="N1904" s="206" t="s">
        <v>5</v>
      </c>
      <c r="O1904" s="205" t="s">
        <v>96</v>
      </c>
      <c r="P1904" s="210" t="str">
        <f>IF(Table1[[#This Row],[LIBRARY ID]]="","",Table1[[#This Row],[VOLUME]])</f>
        <v/>
      </c>
      <c r="Q1904" s="210" t="str">
        <f>IF(Table1[[#This Row],[LIBRARY ID]]="","",Table1[[#This Row],[CONCENTRATION]]*Table1[[#This Row],[VOLUME]])</f>
        <v/>
      </c>
      <c r="R1904" s="196" t="s">
        <v>988</v>
      </c>
      <c r="S1904" s="207" t="str">
        <f>IF(Table1[[#This Row],[LIBRARY ID]]="","",CONCATENATE('Sample information'!$B$16,"_",Table1[[#This Row],[PLATE]],"_org_",Table1[[#This Row],[DATE SAMPLE DELIVERY]]))</f>
        <v/>
      </c>
      <c r="T1904" s="121" t="str">
        <f>IF(Table1[[#This Row],[DATE SAMPLE DELIVERY]]="","",(CONCATENATE(20,LEFT(Table1[[#This Row],[DATE SAMPLE DELIVERY]],2),"-",(MID(Table1[[#This Row],[DATE SAMPLE DELIVERY]],3,2)),"-",(RIGHT(Table1[[#This Row],[DATE SAMPLE DELIVERY]],2)))))</f>
        <v/>
      </c>
      <c r="U1904" s="122" t="str">
        <f>IF(Table1[[#This Row],[LIBRARY ID]]="","",IF('Sample information'!$B$22="","RML",'Sample information'!$B$22))</f>
        <v/>
      </c>
      <c r="V1904" s="121" t="s">
        <v>280</v>
      </c>
      <c r="W1904" s="195"/>
      <c r="X1904" s="195"/>
      <c r="Y1904" s="197"/>
      <c r="Z1904" s="197"/>
      <c r="AA1904" s="198"/>
      <c r="AB1904" s="197"/>
      <c r="AC1904" s="199"/>
      <c r="AD1904" s="200"/>
      <c r="AE1904" s="201"/>
      <c r="AF1904" s="195"/>
      <c r="AG1904" s="121"/>
      <c r="AH1904" s="121"/>
      <c r="AI1904" s="121"/>
      <c r="AJ1904" s="121"/>
      <c r="AK1904" s="121"/>
      <c r="AL1904" s="121"/>
      <c r="AM1904" s="121"/>
      <c r="AN1904" s="121"/>
      <c r="AO1904" s="121"/>
      <c r="AP1904" s="121"/>
      <c r="AQ1904" s="121"/>
      <c r="AR1904" s="121"/>
      <c r="AS1904" s="121"/>
      <c r="AT1904" s="121"/>
      <c r="AU1904" s="121"/>
      <c r="AV1904" s="121"/>
      <c r="AW1904" s="121"/>
      <c r="AX1904" s="121"/>
      <c r="AY1904" s="121"/>
      <c r="AZ1904" s="121"/>
      <c r="BA1904" s="121"/>
      <c r="BB1904" s="121"/>
      <c r="BC1904" s="121"/>
      <c r="BD1904" s="121"/>
      <c r="BE1904" s="121"/>
    </row>
    <row r="1905" spans="1:57" s="122" customFormat="1" ht="15">
      <c r="A1905" s="202" t="str">
        <f>IF(Table1[[#This Row],[LIBRARY ID]]="","",CONCATENATE('Sample information'!B$16," #1"," ",Table1[[#This Row],[DATE SAMPLE DELIVERY]]))</f>
        <v/>
      </c>
      <c r="B1905" s="202" t="str">
        <f>IF(Table1[[#This Row],[LIBRARY ID]]="","",CONCATENATE('Sample information'!B$16,"-",Table1[[#This Row],[LIBRARY ID]]))</f>
        <v/>
      </c>
      <c r="C1905" s="194"/>
      <c r="D1905" s="194"/>
      <c r="E1905" s="194"/>
      <c r="F1905" s="204" t="s">
        <v>547</v>
      </c>
      <c r="G1905" s="194"/>
      <c r="H1905" s="194"/>
      <c r="I1905" s="194"/>
      <c r="J1905" s="194"/>
      <c r="K1905" s="194"/>
      <c r="L1905" s="202" t="str">
        <f>IF(Table1[[#This Row],[INDEX CATEGORY]]="",CONCATENATE("Custom (",Table1[[#This Row],[CUSTOM INDEX]],")"),IF(Table1[[#This Row],[INDEX CATEGORY]]="No index","Custom (None)",INDEX(Index!$C$3:$X$230,MATCH(Table1[[#This Row],[INDEX NUMBER]],Index!$B$3:$B$230,0),MATCH(Table1[[#This Row],[INDEX CATEGORY]],Index!$C$2:$X$2,0))))</f>
        <v>Custom ()</v>
      </c>
      <c r="M1905" s="205"/>
      <c r="N1905" s="206" t="s">
        <v>5</v>
      </c>
      <c r="O1905" s="205" t="s">
        <v>97</v>
      </c>
      <c r="P1905" s="210" t="str">
        <f>IF(Table1[[#This Row],[LIBRARY ID]]="","",Table1[[#This Row],[VOLUME]])</f>
        <v/>
      </c>
      <c r="Q1905" s="210" t="str">
        <f>IF(Table1[[#This Row],[LIBRARY ID]]="","",Table1[[#This Row],[CONCENTRATION]]*Table1[[#This Row],[VOLUME]])</f>
        <v/>
      </c>
      <c r="R1905" s="196" t="s">
        <v>988</v>
      </c>
      <c r="S1905" s="207" t="str">
        <f>IF(Table1[[#This Row],[LIBRARY ID]]="","",CONCATENATE('Sample information'!$B$16,"_",Table1[[#This Row],[PLATE]],"_org_",Table1[[#This Row],[DATE SAMPLE DELIVERY]]))</f>
        <v/>
      </c>
      <c r="T1905" s="121" t="str">
        <f>IF(Table1[[#This Row],[DATE SAMPLE DELIVERY]]="","",(CONCATENATE(20,LEFT(Table1[[#This Row],[DATE SAMPLE DELIVERY]],2),"-",(MID(Table1[[#This Row],[DATE SAMPLE DELIVERY]],3,2)),"-",(RIGHT(Table1[[#This Row],[DATE SAMPLE DELIVERY]],2)))))</f>
        <v/>
      </c>
      <c r="U1905" s="122" t="str">
        <f>IF(Table1[[#This Row],[LIBRARY ID]]="","",IF('Sample information'!$B$22="","RML",'Sample information'!$B$22))</f>
        <v/>
      </c>
      <c r="V1905" s="121" t="s">
        <v>280</v>
      </c>
      <c r="W1905" s="195"/>
      <c r="X1905" s="195"/>
      <c r="Y1905" s="197"/>
      <c r="Z1905" s="197"/>
      <c r="AA1905" s="198"/>
      <c r="AB1905" s="197"/>
      <c r="AC1905" s="199"/>
      <c r="AD1905" s="200"/>
      <c r="AE1905" s="201"/>
      <c r="AF1905" s="195"/>
      <c r="AG1905" s="121"/>
      <c r="AH1905" s="121"/>
      <c r="AI1905" s="121"/>
      <c r="AJ1905" s="121"/>
      <c r="AK1905" s="121"/>
      <c r="AL1905" s="121"/>
      <c r="AM1905" s="121"/>
      <c r="AN1905" s="121"/>
      <c r="AO1905" s="121"/>
      <c r="AP1905" s="121"/>
      <c r="AQ1905" s="121"/>
      <c r="AR1905" s="121"/>
      <c r="AS1905" s="121"/>
      <c r="AT1905" s="121"/>
      <c r="AU1905" s="121"/>
      <c r="AV1905" s="121"/>
      <c r="AW1905" s="121"/>
      <c r="AX1905" s="121"/>
      <c r="AY1905" s="121"/>
      <c r="AZ1905" s="121"/>
      <c r="BA1905" s="121"/>
      <c r="BB1905" s="121"/>
      <c r="BC1905" s="121"/>
      <c r="BD1905" s="121"/>
      <c r="BE1905" s="121"/>
    </row>
    <row r="1906" spans="1:57" s="122" customFormat="1" ht="15">
      <c r="A1906" s="202" t="str">
        <f>IF(Table1[[#This Row],[LIBRARY ID]]="","",CONCATENATE('Sample information'!B$16," #1"," ",Table1[[#This Row],[DATE SAMPLE DELIVERY]]))</f>
        <v/>
      </c>
      <c r="B1906" s="202" t="str">
        <f>IF(Table1[[#This Row],[LIBRARY ID]]="","",CONCATENATE('Sample information'!B$16,"-",Table1[[#This Row],[LIBRARY ID]]))</f>
        <v/>
      </c>
      <c r="C1906" s="194"/>
      <c r="D1906" s="194"/>
      <c r="E1906" s="194"/>
      <c r="F1906" s="204" t="s">
        <v>547</v>
      </c>
      <c r="G1906" s="194"/>
      <c r="H1906" s="194"/>
      <c r="I1906" s="194"/>
      <c r="J1906" s="194"/>
      <c r="K1906" s="194"/>
      <c r="L1906" s="202" t="str">
        <f>IF(Table1[[#This Row],[INDEX CATEGORY]]="",CONCATENATE("Custom (",Table1[[#This Row],[CUSTOM INDEX]],")"),IF(Table1[[#This Row],[INDEX CATEGORY]]="No index","Custom (None)",INDEX(Index!$C$3:$X$230,MATCH(Table1[[#This Row],[INDEX NUMBER]],Index!$B$3:$B$230,0),MATCH(Table1[[#This Row],[INDEX CATEGORY]],Index!$C$2:$X$2,0))))</f>
        <v>Custom ()</v>
      </c>
      <c r="M1906" s="205"/>
      <c r="N1906" s="206" t="s">
        <v>5</v>
      </c>
      <c r="O1906" s="205" t="s">
        <v>98</v>
      </c>
      <c r="P1906" s="210" t="str">
        <f>IF(Table1[[#This Row],[LIBRARY ID]]="","",Table1[[#This Row],[VOLUME]])</f>
        <v/>
      </c>
      <c r="Q1906" s="210" t="str">
        <f>IF(Table1[[#This Row],[LIBRARY ID]]="","",Table1[[#This Row],[CONCENTRATION]]*Table1[[#This Row],[VOLUME]])</f>
        <v/>
      </c>
      <c r="R1906" s="196" t="s">
        <v>988</v>
      </c>
      <c r="S1906" s="207" t="str">
        <f>IF(Table1[[#This Row],[LIBRARY ID]]="","",CONCATENATE('Sample information'!$B$16,"_",Table1[[#This Row],[PLATE]],"_org_",Table1[[#This Row],[DATE SAMPLE DELIVERY]]))</f>
        <v/>
      </c>
      <c r="T1906" s="121" t="str">
        <f>IF(Table1[[#This Row],[DATE SAMPLE DELIVERY]]="","",(CONCATENATE(20,LEFT(Table1[[#This Row],[DATE SAMPLE DELIVERY]],2),"-",(MID(Table1[[#This Row],[DATE SAMPLE DELIVERY]],3,2)),"-",(RIGHT(Table1[[#This Row],[DATE SAMPLE DELIVERY]],2)))))</f>
        <v/>
      </c>
      <c r="U1906" s="122" t="str">
        <f>IF(Table1[[#This Row],[LIBRARY ID]]="","",IF('Sample information'!$B$22="","RML",'Sample information'!$B$22))</f>
        <v/>
      </c>
      <c r="V1906" s="121" t="s">
        <v>280</v>
      </c>
      <c r="W1906" s="195"/>
      <c r="X1906" s="195"/>
      <c r="Y1906" s="197"/>
      <c r="Z1906" s="197"/>
      <c r="AA1906" s="198"/>
      <c r="AB1906" s="197"/>
      <c r="AC1906" s="199"/>
      <c r="AD1906" s="200"/>
      <c r="AE1906" s="201"/>
      <c r="AF1906" s="195"/>
      <c r="AG1906" s="121"/>
      <c r="AH1906" s="121"/>
      <c r="AI1906" s="121"/>
      <c r="AJ1906" s="121"/>
      <c r="AK1906" s="121"/>
      <c r="AL1906" s="121"/>
      <c r="AM1906" s="121"/>
      <c r="AN1906" s="121"/>
      <c r="AO1906" s="121"/>
      <c r="AP1906" s="121"/>
      <c r="AQ1906" s="121"/>
      <c r="AR1906" s="121"/>
      <c r="AS1906" s="121"/>
      <c r="AT1906" s="121"/>
      <c r="AU1906" s="121"/>
      <c r="AV1906" s="121"/>
      <c r="AW1906" s="121"/>
      <c r="AX1906" s="121"/>
      <c r="AY1906" s="121"/>
      <c r="AZ1906" s="121"/>
      <c r="BA1906" s="121"/>
      <c r="BB1906" s="121"/>
      <c r="BC1906" s="121"/>
      <c r="BD1906" s="121"/>
      <c r="BE1906" s="121"/>
    </row>
    <row r="1907" spans="1:57" s="122" customFormat="1" ht="15">
      <c r="A1907" s="202" t="str">
        <f>IF(Table1[[#This Row],[LIBRARY ID]]="","",CONCATENATE('Sample information'!B$16," #1"," ",Table1[[#This Row],[DATE SAMPLE DELIVERY]]))</f>
        <v/>
      </c>
      <c r="B1907" s="202" t="str">
        <f>IF(Table1[[#This Row],[LIBRARY ID]]="","",CONCATENATE('Sample information'!B$16,"-",Table1[[#This Row],[LIBRARY ID]]))</f>
        <v/>
      </c>
      <c r="C1907" s="194"/>
      <c r="D1907" s="194"/>
      <c r="E1907" s="194"/>
      <c r="F1907" s="204" t="s">
        <v>547</v>
      </c>
      <c r="G1907" s="194"/>
      <c r="H1907" s="194"/>
      <c r="I1907" s="194"/>
      <c r="J1907" s="194"/>
      <c r="K1907" s="194"/>
      <c r="L1907" s="202" t="str">
        <f>IF(Table1[[#This Row],[INDEX CATEGORY]]="",CONCATENATE("Custom (",Table1[[#This Row],[CUSTOM INDEX]],")"),IF(Table1[[#This Row],[INDEX CATEGORY]]="No index","Custom (None)",INDEX(Index!$C$3:$X$230,MATCH(Table1[[#This Row],[INDEX NUMBER]],Index!$B$3:$B$230,0),MATCH(Table1[[#This Row],[INDEX CATEGORY]],Index!$C$2:$X$2,0))))</f>
        <v>Custom ()</v>
      </c>
      <c r="M1907" s="205"/>
      <c r="N1907" s="206" t="s">
        <v>5</v>
      </c>
      <c r="O1907" s="205" t="s">
        <v>99</v>
      </c>
      <c r="P1907" s="210" t="str">
        <f>IF(Table1[[#This Row],[LIBRARY ID]]="","",Table1[[#This Row],[VOLUME]])</f>
        <v/>
      </c>
      <c r="Q1907" s="210" t="str">
        <f>IF(Table1[[#This Row],[LIBRARY ID]]="","",Table1[[#This Row],[CONCENTRATION]]*Table1[[#This Row],[VOLUME]])</f>
        <v/>
      </c>
      <c r="R1907" s="196" t="s">
        <v>988</v>
      </c>
      <c r="S1907" s="207" t="str">
        <f>IF(Table1[[#This Row],[LIBRARY ID]]="","",CONCATENATE('Sample information'!$B$16,"_",Table1[[#This Row],[PLATE]],"_org_",Table1[[#This Row],[DATE SAMPLE DELIVERY]]))</f>
        <v/>
      </c>
      <c r="T1907" s="121" t="str">
        <f>IF(Table1[[#This Row],[DATE SAMPLE DELIVERY]]="","",(CONCATENATE(20,LEFT(Table1[[#This Row],[DATE SAMPLE DELIVERY]],2),"-",(MID(Table1[[#This Row],[DATE SAMPLE DELIVERY]],3,2)),"-",(RIGHT(Table1[[#This Row],[DATE SAMPLE DELIVERY]],2)))))</f>
        <v/>
      </c>
      <c r="U1907" s="122" t="str">
        <f>IF(Table1[[#This Row],[LIBRARY ID]]="","",IF('Sample information'!$B$22="","RML",'Sample information'!$B$22))</f>
        <v/>
      </c>
      <c r="V1907" s="121" t="s">
        <v>280</v>
      </c>
      <c r="W1907" s="195"/>
      <c r="X1907" s="195"/>
      <c r="Y1907" s="197"/>
      <c r="Z1907" s="197"/>
      <c r="AA1907" s="198"/>
      <c r="AB1907" s="197"/>
      <c r="AC1907" s="199"/>
      <c r="AD1907" s="200"/>
      <c r="AE1907" s="201"/>
      <c r="AF1907" s="195"/>
      <c r="AG1907" s="121"/>
      <c r="AH1907" s="121"/>
      <c r="AI1907" s="121"/>
      <c r="AJ1907" s="121"/>
      <c r="AK1907" s="121"/>
      <c r="AL1907" s="121"/>
      <c r="AM1907" s="121"/>
      <c r="AN1907" s="121"/>
      <c r="AO1907" s="121"/>
      <c r="AP1907" s="121"/>
      <c r="AQ1907" s="121"/>
      <c r="AR1907" s="121"/>
      <c r="AS1907" s="121"/>
      <c r="AT1907" s="121"/>
      <c r="AU1907" s="121"/>
      <c r="AV1907" s="121"/>
      <c r="AW1907" s="121"/>
      <c r="AX1907" s="121"/>
      <c r="AY1907" s="121"/>
      <c r="AZ1907" s="121"/>
      <c r="BA1907" s="121"/>
      <c r="BB1907" s="121"/>
      <c r="BC1907" s="121"/>
      <c r="BD1907" s="121"/>
      <c r="BE1907" s="121"/>
    </row>
    <row r="1908" spans="1:57" s="122" customFormat="1" ht="15">
      <c r="A1908" s="202" t="str">
        <f>IF(Table1[[#This Row],[LIBRARY ID]]="","",CONCATENATE('Sample information'!B$16," #1"," ",Table1[[#This Row],[DATE SAMPLE DELIVERY]]))</f>
        <v/>
      </c>
      <c r="B1908" s="202" t="str">
        <f>IF(Table1[[#This Row],[LIBRARY ID]]="","",CONCATENATE('Sample information'!B$16,"-",Table1[[#This Row],[LIBRARY ID]]))</f>
        <v/>
      </c>
      <c r="C1908" s="194"/>
      <c r="D1908" s="194"/>
      <c r="E1908" s="194"/>
      <c r="F1908" s="204" t="s">
        <v>547</v>
      </c>
      <c r="G1908" s="194"/>
      <c r="H1908" s="194"/>
      <c r="I1908" s="194"/>
      <c r="J1908" s="194"/>
      <c r="K1908" s="194"/>
      <c r="L1908" s="202" t="str">
        <f>IF(Table1[[#This Row],[INDEX CATEGORY]]="",CONCATENATE("Custom (",Table1[[#This Row],[CUSTOM INDEX]],")"),IF(Table1[[#This Row],[INDEX CATEGORY]]="No index","Custom (None)",INDEX(Index!$C$3:$X$230,MATCH(Table1[[#This Row],[INDEX NUMBER]],Index!$B$3:$B$230,0),MATCH(Table1[[#This Row],[INDEX CATEGORY]],Index!$C$2:$X$2,0))))</f>
        <v>Custom ()</v>
      </c>
      <c r="M1908" s="205"/>
      <c r="N1908" s="206" t="s">
        <v>5</v>
      </c>
      <c r="O1908" s="205" t="s">
        <v>100</v>
      </c>
      <c r="P1908" s="210" t="str">
        <f>IF(Table1[[#This Row],[LIBRARY ID]]="","",Table1[[#This Row],[VOLUME]])</f>
        <v/>
      </c>
      <c r="Q1908" s="210" t="str">
        <f>IF(Table1[[#This Row],[LIBRARY ID]]="","",Table1[[#This Row],[CONCENTRATION]]*Table1[[#This Row],[VOLUME]])</f>
        <v/>
      </c>
      <c r="R1908" s="196" t="s">
        <v>988</v>
      </c>
      <c r="S1908" s="207" t="str">
        <f>IF(Table1[[#This Row],[LIBRARY ID]]="","",CONCATENATE('Sample information'!$B$16,"_",Table1[[#This Row],[PLATE]],"_org_",Table1[[#This Row],[DATE SAMPLE DELIVERY]]))</f>
        <v/>
      </c>
      <c r="T1908" s="121" t="str">
        <f>IF(Table1[[#This Row],[DATE SAMPLE DELIVERY]]="","",(CONCATENATE(20,LEFT(Table1[[#This Row],[DATE SAMPLE DELIVERY]],2),"-",(MID(Table1[[#This Row],[DATE SAMPLE DELIVERY]],3,2)),"-",(RIGHT(Table1[[#This Row],[DATE SAMPLE DELIVERY]],2)))))</f>
        <v/>
      </c>
      <c r="U1908" s="122" t="str">
        <f>IF(Table1[[#This Row],[LIBRARY ID]]="","",IF('Sample information'!$B$22="","RML",'Sample information'!$B$22))</f>
        <v/>
      </c>
      <c r="V1908" s="121" t="s">
        <v>280</v>
      </c>
      <c r="W1908" s="195"/>
      <c r="X1908" s="195"/>
      <c r="Y1908" s="197"/>
      <c r="Z1908" s="197"/>
      <c r="AA1908" s="198"/>
      <c r="AB1908" s="197"/>
      <c r="AC1908" s="199"/>
      <c r="AD1908" s="200"/>
      <c r="AE1908" s="201"/>
      <c r="AF1908" s="195"/>
      <c r="AG1908" s="121"/>
      <c r="AH1908" s="121"/>
      <c r="AI1908" s="121"/>
      <c r="AJ1908" s="121"/>
      <c r="AK1908" s="121"/>
      <c r="AL1908" s="121"/>
      <c r="AM1908" s="121"/>
      <c r="AN1908" s="121"/>
      <c r="AO1908" s="121"/>
      <c r="AP1908" s="121"/>
      <c r="AQ1908" s="121"/>
      <c r="AR1908" s="121"/>
      <c r="AS1908" s="121"/>
      <c r="AT1908" s="121"/>
      <c r="AU1908" s="121"/>
      <c r="AV1908" s="121"/>
      <c r="AW1908" s="121"/>
      <c r="AX1908" s="121"/>
      <c r="AY1908" s="121"/>
      <c r="AZ1908" s="121"/>
      <c r="BA1908" s="121"/>
      <c r="BB1908" s="121"/>
      <c r="BC1908" s="121"/>
      <c r="BD1908" s="121"/>
      <c r="BE1908" s="121"/>
    </row>
    <row r="1909" spans="1:57" s="122" customFormat="1" ht="15">
      <c r="A1909" s="202" t="str">
        <f>IF(Table1[[#This Row],[LIBRARY ID]]="","",CONCATENATE('Sample information'!B$16," #1"," ",Table1[[#This Row],[DATE SAMPLE DELIVERY]]))</f>
        <v/>
      </c>
      <c r="B1909" s="202" t="str">
        <f>IF(Table1[[#This Row],[LIBRARY ID]]="","",CONCATENATE('Sample information'!B$16,"-",Table1[[#This Row],[LIBRARY ID]]))</f>
        <v/>
      </c>
      <c r="C1909" s="194"/>
      <c r="D1909" s="194"/>
      <c r="E1909" s="194"/>
      <c r="F1909" s="204" t="s">
        <v>547</v>
      </c>
      <c r="G1909" s="194"/>
      <c r="H1909" s="194"/>
      <c r="I1909" s="194"/>
      <c r="J1909" s="194"/>
      <c r="K1909" s="194"/>
      <c r="L1909" s="202" t="str">
        <f>IF(Table1[[#This Row],[INDEX CATEGORY]]="",CONCATENATE("Custom (",Table1[[#This Row],[CUSTOM INDEX]],")"),IF(Table1[[#This Row],[INDEX CATEGORY]]="No index","Custom (None)",INDEX(Index!$C$3:$X$230,MATCH(Table1[[#This Row],[INDEX NUMBER]],Index!$B$3:$B$230,0),MATCH(Table1[[#This Row],[INDEX CATEGORY]],Index!$C$2:$X$2,0))))</f>
        <v>Custom ()</v>
      </c>
      <c r="M1909" s="205"/>
      <c r="N1909" s="206" t="s">
        <v>5</v>
      </c>
      <c r="O1909" s="205" t="s">
        <v>101</v>
      </c>
      <c r="P1909" s="210" t="str">
        <f>IF(Table1[[#This Row],[LIBRARY ID]]="","",Table1[[#This Row],[VOLUME]])</f>
        <v/>
      </c>
      <c r="Q1909" s="210" t="str">
        <f>IF(Table1[[#This Row],[LIBRARY ID]]="","",Table1[[#This Row],[CONCENTRATION]]*Table1[[#This Row],[VOLUME]])</f>
        <v/>
      </c>
      <c r="R1909" s="196" t="s">
        <v>988</v>
      </c>
      <c r="S1909" s="207" t="str">
        <f>IF(Table1[[#This Row],[LIBRARY ID]]="","",CONCATENATE('Sample information'!$B$16,"_",Table1[[#This Row],[PLATE]],"_org_",Table1[[#This Row],[DATE SAMPLE DELIVERY]]))</f>
        <v/>
      </c>
      <c r="T1909" s="121" t="str">
        <f>IF(Table1[[#This Row],[DATE SAMPLE DELIVERY]]="","",(CONCATENATE(20,LEFT(Table1[[#This Row],[DATE SAMPLE DELIVERY]],2),"-",(MID(Table1[[#This Row],[DATE SAMPLE DELIVERY]],3,2)),"-",(RIGHT(Table1[[#This Row],[DATE SAMPLE DELIVERY]],2)))))</f>
        <v/>
      </c>
      <c r="U1909" s="122" t="str">
        <f>IF(Table1[[#This Row],[LIBRARY ID]]="","",IF('Sample information'!$B$22="","RML",'Sample information'!$B$22))</f>
        <v/>
      </c>
      <c r="V1909" s="121" t="s">
        <v>280</v>
      </c>
      <c r="W1909" s="195"/>
      <c r="X1909" s="195"/>
      <c r="Y1909" s="197"/>
      <c r="Z1909" s="197"/>
      <c r="AA1909" s="198"/>
      <c r="AB1909" s="197"/>
      <c r="AC1909" s="199"/>
      <c r="AD1909" s="200"/>
      <c r="AE1909" s="201"/>
      <c r="AF1909" s="195"/>
      <c r="AG1909" s="121"/>
      <c r="AH1909" s="121"/>
      <c r="AI1909" s="121"/>
      <c r="AJ1909" s="121"/>
      <c r="AK1909" s="121"/>
      <c r="AL1909" s="121"/>
      <c r="AM1909" s="121"/>
      <c r="AN1909" s="121"/>
      <c r="AO1909" s="121"/>
      <c r="AP1909" s="121"/>
      <c r="AQ1909" s="121"/>
      <c r="AR1909" s="121"/>
      <c r="AS1909" s="121"/>
      <c r="AT1909" s="121"/>
      <c r="AU1909" s="121"/>
      <c r="AV1909" s="121"/>
      <c r="AW1909" s="121"/>
      <c r="AX1909" s="121"/>
      <c r="AY1909" s="121"/>
      <c r="AZ1909" s="121"/>
      <c r="BA1909" s="121"/>
      <c r="BB1909" s="121"/>
      <c r="BC1909" s="121"/>
      <c r="BD1909" s="121"/>
      <c r="BE1909" s="121"/>
    </row>
    <row r="1910" spans="1:57" s="122" customFormat="1" ht="15">
      <c r="A1910" s="202" t="str">
        <f>IF(Table1[[#This Row],[LIBRARY ID]]="","",CONCATENATE('Sample information'!B$16," #1"," ",Table1[[#This Row],[DATE SAMPLE DELIVERY]]))</f>
        <v/>
      </c>
      <c r="B1910" s="202" t="str">
        <f>IF(Table1[[#This Row],[LIBRARY ID]]="","",CONCATENATE('Sample information'!B$16,"-",Table1[[#This Row],[LIBRARY ID]]))</f>
        <v/>
      </c>
      <c r="C1910" s="194"/>
      <c r="D1910" s="194"/>
      <c r="E1910" s="194"/>
      <c r="F1910" s="204" t="s">
        <v>547</v>
      </c>
      <c r="G1910" s="194"/>
      <c r="H1910" s="194"/>
      <c r="I1910" s="194"/>
      <c r="J1910" s="194"/>
      <c r="K1910" s="194"/>
      <c r="L1910" s="202" t="str">
        <f>IF(Table1[[#This Row],[INDEX CATEGORY]]="",CONCATENATE("Custom (",Table1[[#This Row],[CUSTOM INDEX]],")"),IF(Table1[[#This Row],[INDEX CATEGORY]]="No index","Custom (None)",INDEX(Index!$C$3:$X$230,MATCH(Table1[[#This Row],[INDEX NUMBER]],Index!$B$3:$B$230,0),MATCH(Table1[[#This Row],[INDEX CATEGORY]],Index!$C$2:$X$2,0))))</f>
        <v>Custom ()</v>
      </c>
      <c r="M1910" s="205"/>
      <c r="N1910" s="206" t="s">
        <v>5</v>
      </c>
      <c r="O1910" s="205" t="s">
        <v>102</v>
      </c>
      <c r="P1910" s="210" t="str">
        <f>IF(Table1[[#This Row],[LIBRARY ID]]="","",Table1[[#This Row],[VOLUME]])</f>
        <v/>
      </c>
      <c r="Q1910" s="210" t="str">
        <f>IF(Table1[[#This Row],[LIBRARY ID]]="","",Table1[[#This Row],[CONCENTRATION]]*Table1[[#This Row],[VOLUME]])</f>
        <v/>
      </c>
      <c r="R1910" s="196" t="s">
        <v>988</v>
      </c>
      <c r="S1910" s="207" t="str">
        <f>IF(Table1[[#This Row],[LIBRARY ID]]="","",CONCATENATE('Sample information'!$B$16,"_",Table1[[#This Row],[PLATE]],"_org_",Table1[[#This Row],[DATE SAMPLE DELIVERY]]))</f>
        <v/>
      </c>
      <c r="T1910" s="121" t="str">
        <f>IF(Table1[[#This Row],[DATE SAMPLE DELIVERY]]="","",(CONCATENATE(20,LEFT(Table1[[#This Row],[DATE SAMPLE DELIVERY]],2),"-",(MID(Table1[[#This Row],[DATE SAMPLE DELIVERY]],3,2)),"-",(RIGHT(Table1[[#This Row],[DATE SAMPLE DELIVERY]],2)))))</f>
        <v/>
      </c>
      <c r="U1910" s="122" t="str">
        <f>IF(Table1[[#This Row],[LIBRARY ID]]="","",IF('Sample information'!$B$22="","RML",'Sample information'!$B$22))</f>
        <v/>
      </c>
      <c r="V1910" s="121" t="s">
        <v>280</v>
      </c>
      <c r="W1910" s="195"/>
      <c r="X1910" s="195"/>
      <c r="Y1910" s="197"/>
      <c r="Z1910" s="197"/>
      <c r="AA1910" s="198"/>
      <c r="AB1910" s="197"/>
      <c r="AC1910" s="199"/>
      <c r="AD1910" s="200"/>
      <c r="AE1910" s="201"/>
      <c r="AF1910" s="195"/>
      <c r="AG1910" s="121"/>
      <c r="AH1910" s="121"/>
      <c r="AI1910" s="121"/>
      <c r="AJ1910" s="121"/>
      <c r="AK1910" s="121"/>
      <c r="AL1910" s="121"/>
      <c r="AM1910" s="121"/>
      <c r="AN1910" s="121"/>
      <c r="AO1910" s="121"/>
      <c r="AP1910" s="121"/>
      <c r="AQ1910" s="121"/>
      <c r="AR1910" s="121"/>
      <c r="AS1910" s="121"/>
      <c r="AT1910" s="121"/>
      <c r="AU1910" s="121"/>
      <c r="AV1910" s="121"/>
      <c r="AW1910" s="121"/>
      <c r="AX1910" s="121"/>
      <c r="AY1910" s="121"/>
      <c r="AZ1910" s="121"/>
      <c r="BA1910" s="121"/>
      <c r="BB1910" s="121"/>
      <c r="BC1910" s="121"/>
      <c r="BD1910" s="121"/>
      <c r="BE1910" s="121"/>
    </row>
    <row r="1911" spans="1:57" s="122" customFormat="1" ht="15">
      <c r="A1911" s="202" t="str">
        <f>IF(Table1[[#This Row],[LIBRARY ID]]="","",CONCATENATE('Sample information'!B$16," #1"," ",Table1[[#This Row],[DATE SAMPLE DELIVERY]]))</f>
        <v/>
      </c>
      <c r="B1911" s="202" t="str">
        <f>IF(Table1[[#This Row],[LIBRARY ID]]="","",CONCATENATE('Sample information'!B$16,"-",Table1[[#This Row],[LIBRARY ID]]))</f>
        <v/>
      </c>
      <c r="C1911" s="194"/>
      <c r="D1911" s="194"/>
      <c r="E1911" s="194"/>
      <c r="F1911" s="204" t="s">
        <v>547</v>
      </c>
      <c r="G1911" s="194"/>
      <c r="H1911" s="194"/>
      <c r="I1911" s="194"/>
      <c r="J1911" s="194"/>
      <c r="K1911" s="194"/>
      <c r="L1911" s="202" t="str">
        <f>IF(Table1[[#This Row],[INDEX CATEGORY]]="",CONCATENATE("Custom (",Table1[[#This Row],[CUSTOM INDEX]],")"),IF(Table1[[#This Row],[INDEX CATEGORY]]="No index","Custom (None)",INDEX(Index!$C$3:$X$230,MATCH(Table1[[#This Row],[INDEX NUMBER]],Index!$B$3:$B$230,0),MATCH(Table1[[#This Row],[INDEX CATEGORY]],Index!$C$2:$X$2,0))))</f>
        <v>Custom ()</v>
      </c>
      <c r="M1911" s="205"/>
      <c r="N1911" s="206" t="s">
        <v>5</v>
      </c>
      <c r="O1911" s="205" t="s">
        <v>103</v>
      </c>
      <c r="P1911" s="210" t="str">
        <f>IF(Table1[[#This Row],[LIBRARY ID]]="","",Table1[[#This Row],[VOLUME]])</f>
        <v/>
      </c>
      <c r="Q1911" s="210" t="str">
        <f>IF(Table1[[#This Row],[LIBRARY ID]]="","",Table1[[#This Row],[CONCENTRATION]]*Table1[[#This Row],[VOLUME]])</f>
        <v/>
      </c>
      <c r="R1911" s="196" t="s">
        <v>988</v>
      </c>
      <c r="S1911" s="207" t="str">
        <f>IF(Table1[[#This Row],[LIBRARY ID]]="","",CONCATENATE('Sample information'!$B$16,"_",Table1[[#This Row],[PLATE]],"_org_",Table1[[#This Row],[DATE SAMPLE DELIVERY]]))</f>
        <v/>
      </c>
      <c r="T1911" s="121" t="str">
        <f>IF(Table1[[#This Row],[DATE SAMPLE DELIVERY]]="","",(CONCATENATE(20,LEFT(Table1[[#This Row],[DATE SAMPLE DELIVERY]],2),"-",(MID(Table1[[#This Row],[DATE SAMPLE DELIVERY]],3,2)),"-",(RIGHT(Table1[[#This Row],[DATE SAMPLE DELIVERY]],2)))))</f>
        <v/>
      </c>
      <c r="U1911" s="122" t="str">
        <f>IF(Table1[[#This Row],[LIBRARY ID]]="","",IF('Sample information'!$B$22="","RML",'Sample information'!$B$22))</f>
        <v/>
      </c>
      <c r="V1911" s="121" t="s">
        <v>280</v>
      </c>
      <c r="W1911" s="195"/>
      <c r="X1911" s="195"/>
      <c r="Y1911" s="197"/>
      <c r="Z1911" s="197"/>
      <c r="AA1911" s="198"/>
      <c r="AB1911" s="197"/>
      <c r="AC1911" s="199"/>
      <c r="AD1911" s="200"/>
      <c r="AE1911" s="201"/>
      <c r="AF1911" s="195"/>
      <c r="AG1911" s="121"/>
      <c r="AH1911" s="121"/>
      <c r="AI1911" s="121"/>
      <c r="AJ1911" s="121"/>
      <c r="AK1911" s="121"/>
      <c r="AL1911" s="121"/>
      <c r="AM1911" s="121"/>
      <c r="AN1911" s="121"/>
      <c r="AO1911" s="121"/>
      <c r="AP1911" s="121"/>
      <c r="AQ1911" s="121"/>
      <c r="AR1911" s="121"/>
      <c r="AS1911" s="121"/>
      <c r="AT1911" s="121"/>
      <c r="AU1911" s="121"/>
      <c r="AV1911" s="121"/>
      <c r="AW1911" s="121"/>
      <c r="AX1911" s="121"/>
      <c r="AY1911" s="121"/>
      <c r="AZ1911" s="121"/>
      <c r="BA1911" s="121"/>
      <c r="BB1911" s="121"/>
      <c r="BC1911" s="121"/>
      <c r="BD1911" s="121"/>
      <c r="BE1911" s="121"/>
    </row>
    <row r="1912" spans="1:57" s="122" customFormat="1" ht="15">
      <c r="A1912" s="202" t="str">
        <f>IF(Table1[[#This Row],[LIBRARY ID]]="","",CONCATENATE('Sample information'!B$16," #1"," ",Table1[[#This Row],[DATE SAMPLE DELIVERY]]))</f>
        <v/>
      </c>
      <c r="B1912" s="202" t="str">
        <f>IF(Table1[[#This Row],[LIBRARY ID]]="","",CONCATENATE('Sample information'!B$16,"-",Table1[[#This Row],[LIBRARY ID]]))</f>
        <v/>
      </c>
      <c r="C1912" s="194"/>
      <c r="D1912" s="194"/>
      <c r="E1912" s="194"/>
      <c r="F1912" s="204" t="s">
        <v>547</v>
      </c>
      <c r="G1912" s="194"/>
      <c r="H1912" s="194"/>
      <c r="I1912" s="194"/>
      <c r="J1912" s="194"/>
      <c r="K1912" s="194"/>
      <c r="L1912" s="202" t="str">
        <f>IF(Table1[[#This Row],[INDEX CATEGORY]]="",CONCATENATE("Custom (",Table1[[#This Row],[CUSTOM INDEX]],")"),IF(Table1[[#This Row],[INDEX CATEGORY]]="No index","Custom (None)",INDEX(Index!$C$3:$X$230,MATCH(Table1[[#This Row],[INDEX NUMBER]],Index!$B$3:$B$230,0),MATCH(Table1[[#This Row],[INDEX CATEGORY]],Index!$C$2:$X$2,0))))</f>
        <v>Custom ()</v>
      </c>
      <c r="M1912" s="205"/>
      <c r="N1912" s="206" t="s">
        <v>5</v>
      </c>
      <c r="O1912" s="205" t="s">
        <v>104</v>
      </c>
      <c r="P1912" s="210" t="str">
        <f>IF(Table1[[#This Row],[LIBRARY ID]]="","",Table1[[#This Row],[VOLUME]])</f>
        <v/>
      </c>
      <c r="Q1912" s="210" t="str">
        <f>IF(Table1[[#This Row],[LIBRARY ID]]="","",Table1[[#This Row],[CONCENTRATION]]*Table1[[#This Row],[VOLUME]])</f>
        <v/>
      </c>
      <c r="R1912" s="196" t="s">
        <v>988</v>
      </c>
      <c r="S1912" s="207" t="str">
        <f>IF(Table1[[#This Row],[LIBRARY ID]]="","",CONCATENATE('Sample information'!$B$16,"_",Table1[[#This Row],[PLATE]],"_org_",Table1[[#This Row],[DATE SAMPLE DELIVERY]]))</f>
        <v/>
      </c>
      <c r="T1912" s="121" t="str">
        <f>IF(Table1[[#This Row],[DATE SAMPLE DELIVERY]]="","",(CONCATENATE(20,LEFT(Table1[[#This Row],[DATE SAMPLE DELIVERY]],2),"-",(MID(Table1[[#This Row],[DATE SAMPLE DELIVERY]],3,2)),"-",(RIGHT(Table1[[#This Row],[DATE SAMPLE DELIVERY]],2)))))</f>
        <v/>
      </c>
      <c r="U1912" s="122" t="str">
        <f>IF(Table1[[#This Row],[LIBRARY ID]]="","",IF('Sample information'!$B$22="","RML",'Sample information'!$B$22))</f>
        <v/>
      </c>
      <c r="V1912" s="121" t="s">
        <v>280</v>
      </c>
      <c r="W1912" s="195"/>
      <c r="X1912" s="195"/>
      <c r="Y1912" s="197"/>
      <c r="Z1912" s="197"/>
      <c r="AA1912" s="198"/>
      <c r="AB1912" s="197"/>
      <c r="AC1912" s="199"/>
      <c r="AD1912" s="200"/>
      <c r="AE1912" s="201"/>
      <c r="AF1912" s="195"/>
      <c r="AG1912" s="121"/>
      <c r="AH1912" s="121"/>
      <c r="AI1912" s="121"/>
      <c r="AJ1912" s="121"/>
      <c r="AK1912" s="121"/>
      <c r="AL1912" s="121"/>
      <c r="AM1912" s="121"/>
      <c r="AN1912" s="121"/>
      <c r="AO1912" s="121"/>
      <c r="AP1912" s="121"/>
      <c r="AQ1912" s="121"/>
      <c r="AR1912" s="121"/>
      <c r="AS1912" s="121"/>
      <c r="AT1912" s="121"/>
      <c r="AU1912" s="121"/>
      <c r="AV1912" s="121"/>
      <c r="AW1912" s="121"/>
      <c r="AX1912" s="121"/>
      <c r="AY1912" s="121"/>
      <c r="AZ1912" s="121"/>
      <c r="BA1912" s="121"/>
      <c r="BB1912" s="121"/>
      <c r="BC1912" s="121"/>
      <c r="BD1912" s="121"/>
      <c r="BE1912" s="121"/>
    </row>
    <row r="1913" spans="1:57" s="122" customFormat="1" ht="15">
      <c r="A1913" s="202" t="str">
        <f>IF(Table1[[#This Row],[LIBRARY ID]]="","",CONCATENATE('Sample information'!B$16," #1"," ",Table1[[#This Row],[DATE SAMPLE DELIVERY]]))</f>
        <v/>
      </c>
      <c r="B1913" s="202" t="str">
        <f>IF(Table1[[#This Row],[LIBRARY ID]]="","",CONCATENATE('Sample information'!B$16,"-",Table1[[#This Row],[LIBRARY ID]]))</f>
        <v/>
      </c>
      <c r="C1913" s="194"/>
      <c r="D1913" s="194"/>
      <c r="E1913" s="194"/>
      <c r="F1913" s="204" t="s">
        <v>547</v>
      </c>
      <c r="G1913" s="194"/>
      <c r="H1913" s="194"/>
      <c r="I1913" s="194"/>
      <c r="J1913" s="194"/>
      <c r="K1913" s="194"/>
      <c r="L1913" s="202" t="str">
        <f>IF(Table1[[#This Row],[INDEX CATEGORY]]="",CONCATENATE("Custom (",Table1[[#This Row],[CUSTOM INDEX]],")"),IF(Table1[[#This Row],[INDEX CATEGORY]]="No index","Custom (None)",INDEX(Index!$C$3:$X$230,MATCH(Table1[[#This Row],[INDEX NUMBER]],Index!$B$3:$B$230,0),MATCH(Table1[[#This Row],[INDEX CATEGORY]],Index!$C$2:$X$2,0))))</f>
        <v>Custom ()</v>
      </c>
      <c r="M1913" s="205"/>
      <c r="N1913" s="206" t="s">
        <v>5</v>
      </c>
      <c r="O1913" s="205" t="s">
        <v>105</v>
      </c>
      <c r="P1913" s="210" t="str">
        <f>IF(Table1[[#This Row],[LIBRARY ID]]="","",Table1[[#This Row],[VOLUME]])</f>
        <v/>
      </c>
      <c r="Q1913" s="210" t="str">
        <f>IF(Table1[[#This Row],[LIBRARY ID]]="","",Table1[[#This Row],[CONCENTRATION]]*Table1[[#This Row],[VOLUME]])</f>
        <v/>
      </c>
      <c r="R1913" s="196" t="s">
        <v>988</v>
      </c>
      <c r="S1913" s="207" t="str">
        <f>IF(Table1[[#This Row],[LIBRARY ID]]="","",CONCATENATE('Sample information'!$B$16,"_",Table1[[#This Row],[PLATE]],"_org_",Table1[[#This Row],[DATE SAMPLE DELIVERY]]))</f>
        <v/>
      </c>
      <c r="T1913" s="121" t="str">
        <f>IF(Table1[[#This Row],[DATE SAMPLE DELIVERY]]="","",(CONCATENATE(20,LEFT(Table1[[#This Row],[DATE SAMPLE DELIVERY]],2),"-",(MID(Table1[[#This Row],[DATE SAMPLE DELIVERY]],3,2)),"-",(RIGHT(Table1[[#This Row],[DATE SAMPLE DELIVERY]],2)))))</f>
        <v/>
      </c>
      <c r="U1913" s="122" t="str">
        <f>IF(Table1[[#This Row],[LIBRARY ID]]="","",IF('Sample information'!$B$22="","RML",'Sample information'!$B$22))</f>
        <v/>
      </c>
      <c r="V1913" s="121" t="s">
        <v>280</v>
      </c>
      <c r="W1913" s="195"/>
      <c r="X1913" s="195"/>
      <c r="Y1913" s="197"/>
      <c r="Z1913" s="197"/>
      <c r="AA1913" s="198"/>
      <c r="AB1913" s="197"/>
      <c r="AC1913" s="199"/>
      <c r="AD1913" s="200"/>
      <c r="AE1913" s="201"/>
      <c r="AF1913" s="195"/>
      <c r="AG1913" s="121"/>
      <c r="AH1913" s="121"/>
      <c r="AI1913" s="121"/>
      <c r="AJ1913" s="121"/>
      <c r="AK1913" s="121"/>
      <c r="AL1913" s="121"/>
      <c r="AM1913" s="121"/>
      <c r="AN1913" s="121"/>
      <c r="AO1913" s="121"/>
      <c r="AP1913" s="121"/>
      <c r="AQ1913" s="121"/>
      <c r="AR1913" s="121"/>
      <c r="AS1913" s="121"/>
      <c r="AT1913" s="121"/>
      <c r="AU1913" s="121"/>
      <c r="AV1913" s="121"/>
      <c r="AW1913" s="121"/>
      <c r="AX1913" s="121"/>
      <c r="AY1913" s="121"/>
      <c r="AZ1913" s="121"/>
      <c r="BA1913" s="121"/>
      <c r="BB1913" s="121"/>
      <c r="BC1913" s="121"/>
      <c r="BD1913" s="121"/>
      <c r="BE1913" s="121"/>
    </row>
    <row r="1914" spans="1:57" s="122" customFormat="1" ht="15">
      <c r="A1914" s="202" t="str">
        <f>IF(Table1[[#This Row],[LIBRARY ID]]="","",CONCATENATE('Sample information'!B$16," #1"," ",Table1[[#This Row],[DATE SAMPLE DELIVERY]]))</f>
        <v/>
      </c>
      <c r="B1914" s="202" t="str">
        <f>IF(Table1[[#This Row],[LIBRARY ID]]="","",CONCATENATE('Sample information'!B$16,"-",Table1[[#This Row],[LIBRARY ID]]))</f>
        <v/>
      </c>
      <c r="C1914" s="194"/>
      <c r="D1914" s="194"/>
      <c r="E1914" s="194"/>
      <c r="F1914" s="204" t="s">
        <v>547</v>
      </c>
      <c r="G1914" s="194"/>
      <c r="H1914" s="194"/>
      <c r="I1914" s="194"/>
      <c r="J1914" s="194"/>
      <c r="K1914" s="194"/>
      <c r="L1914" s="202" t="str">
        <f>IF(Table1[[#This Row],[INDEX CATEGORY]]="",CONCATENATE("Custom (",Table1[[#This Row],[CUSTOM INDEX]],")"),IF(Table1[[#This Row],[INDEX CATEGORY]]="No index","Custom (None)",INDEX(Index!$C$3:$X$230,MATCH(Table1[[#This Row],[INDEX NUMBER]],Index!$B$3:$B$230,0),MATCH(Table1[[#This Row],[INDEX CATEGORY]],Index!$C$2:$X$2,0))))</f>
        <v>Custom ()</v>
      </c>
      <c r="M1914" s="205"/>
      <c r="N1914" s="206" t="s">
        <v>5</v>
      </c>
      <c r="O1914" s="205" t="s">
        <v>106</v>
      </c>
      <c r="P1914" s="210" t="str">
        <f>IF(Table1[[#This Row],[LIBRARY ID]]="","",Table1[[#This Row],[VOLUME]])</f>
        <v/>
      </c>
      <c r="Q1914" s="210" t="str">
        <f>IF(Table1[[#This Row],[LIBRARY ID]]="","",Table1[[#This Row],[CONCENTRATION]]*Table1[[#This Row],[VOLUME]])</f>
        <v/>
      </c>
      <c r="R1914" s="196" t="s">
        <v>988</v>
      </c>
      <c r="S1914" s="207" t="str">
        <f>IF(Table1[[#This Row],[LIBRARY ID]]="","",CONCATENATE('Sample information'!$B$16,"_",Table1[[#This Row],[PLATE]],"_org_",Table1[[#This Row],[DATE SAMPLE DELIVERY]]))</f>
        <v/>
      </c>
      <c r="T1914" s="121" t="str">
        <f>IF(Table1[[#This Row],[DATE SAMPLE DELIVERY]]="","",(CONCATENATE(20,LEFT(Table1[[#This Row],[DATE SAMPLE DELIVERY]],2),"-",(MID(Table1[[#This Row],[DATE SAMPLE DELIVERY]],3,2)),"-",(RIGHT(Table1[[#This Row],[DATE SAMPLE DELIVERY]],2)))))</f>
        <v/>
      </c>
      <c r="U1914" s="122" t="str">
        <f>IF(Table1[[#This Row],[LIBRARY ID]]="","",IF('Sample information'!$B$22="","RML",'Sample information'!$B$22))</f>
        <v/>
      </c>
      <c r="V1914" s="121" t="s">
        <v>280</v>
      </c>
      <c r="W1914" s="195"/>
      <c r="X1914" s="195"/>
      <c r="Y1914" s="197"/>
      <c r="Z1914" s="197"/>
      <c r="AA1914" s="198"/>
      <c r="AB1914" s="197"/>
      <c r="AC1914" s="199"/>
      <c r="AD1914" s="200"/>
      <c r="AE1914" s="201"/>
      <c r="AF1914" s="195"/>
      <c r="AG1914" s="121"/>
      <c r="AH1914" s="121"/>
      <c r="AI1914" s="121"/>
      <c r="AJ1914" s="121"/>
      <c r="AK1914" s="121"/>
      <c r="AL1914" s="121"/>
      <c r="AM1914" s="121"/>
      <c r="AN1914" s="121"/>
      <c r="AO1914" s="121"/>
      <c r="AP1914" s="121"/>
      <c r="AQ1914" s="121"/>
      <c r="AR1914" s="121"/>
      <c r="AS1914" s="121"/>
      <c r="AT1914" s="121"/>
      <c r="AU1914" s="121"/>
      <c r="AV1914" s="121"/>
      <c r="AW1914" s="121"/>
      <c r="AX1914" s="121"/>
      <c r="AY1914" s="121"/>
      <c r="AZ1914" s="121"/>
      <c r="BA1914" s="121"/>
      <c r="BB1914" s="121"/>
      <c r="BC1914" s="121"/>
      <c r="BD1914" s="121"/>
      <c r="BE1914" s="121"/>
    </row>
    <row r="1915" spans="1:57" s="122" customFormat="1" ht="15">
      <c r="A1915" s="202" t="str">
        <f>IF(Table1[[#This Row],[LIBRARY ID]]="","",CONCATENATE('Sample information'!B$16," #1"," ",Table1[[#This Row],[DATE SAMPLE DELIVERY]]))</f>
        <v/>
      </c>
      <c r="B1915" s="202" t="str">
        <f>IF(Table1[[#This Row],[LIBRARY ID]]="","",CONCATENATE('Sample information'!B$16,"-",Table1[[#This Row],[LIBRARY ID]]))</f>
        <v/>
      </c>
      <c r="C1915" s="194"/>
      <c r="D1915" s="194"/>
      <c r="E1915" s="194"/>
      <c r="F1915" s="204" t="s">
        <v>547</v>
      </c>
      <c r="G1915" s="194"/>
      <c r="H1915" s="194"/>
      <c r="I1915" s="194"/>
      <c r="J1915" s="194"/>
      <c r="K1915" s="194"/>
      <c r="L1915" s="202" t="str">
        <f>IF(Table1[[#This Row],[INDEX CATEGORY]]="",CONCATENATE("Custom (",Table1[[#This Row],[CUSTOM INDEX]],")"),IF(Table1[[#This Row],[INDEX CATEGORY]]="No index","Custom (None)",INDEX(Index!$C$3:$X$230,MATCH(Table1[[#This Row],[INDEX NUMBER]],Index!$B$3:$B$230,0),MATCH(Table1[[#This Row],[INDEX CATEGORY]],Index!$C$2:$X$2,0))))</f>
        <v>Custom ()</v>
      </c>
      <c r="M1915" s="205"/>
      <c r="N1915" s="206" t="s">
        <v>5</v>
      </c>
      <c r="O1915" s="205" t="s">
        <v>107</v>
      </c>
      <c r="P1915" s="210" t="str">
        <f>IF(Table1[[#This Row],[LIBRARY ID]]="","",Table1[[#This Row],[VOLUME]])</f>
        <v/>
      </c>
      <c r="Q1915" s="210" t="str">
        <f>IF(Table1[[#This Row],[LIBRARY ID]]="","",Table1[[#This Row],[CONCENTRATION]]*Table1[[#This Row],[VOLUME]])</f>
        <v/>
      </c>
      <c r="R1915" s="196" t="s">
        <v>988</v>
      </c>
      <c r="S1915" s="207" t="str">
        <f>IF(Table1[[#This Row],[LIBRARY ID]]="","",CONCATENATE('Sample information'!$B$16,"_",Table1[[#This Row],[PLATE]],"_org_",Table1[[#This Row],[DATE SAMPLE DELIVERY]]))</f>
        <v/>
      </c>
      <c r="T1915" s="121" t="str">
        <f>IF(Table1[[#This Row],[DATE SAMPLE DELIVERY]]="","",(CONCATENATE(20,LEFT(Table1[[#This Row],[DATE SAMPLE DELIVERY]],2),"-",(MID(Table1[[#This Row],[DATE SAMPLE DELIVERY]],3,2)),"-",(RIGHT(Table1[[#This Row],[DATE SAMPLE DELIVERY]],2)))))</f>
        <v/>
      </c>
      <c r="U1915" s="122" t="str">
        <f>IF(Table1[[#This Row],[LIBRARY ID]]="","",IF('Sample information'!$B$22="","RML",'Sample information'!$B$22))</f>
        <v/>
      </c>
      <c r="V1915" s="121" t="s">
        <v>280</v>
      </c>
      <c r="W1915" s="195"/>
      <c r="X1915" s="195"/>
      <c r="Y1915" s="197"/>
      <c r="Z1915" s="197"/>
      <c r="AA1915" s="198"/>
      <c r="AB1915" s="197"/>
      <c r="AC1915" s="199"/>
      <c r="AD1915" s="200"/>
      <c r="AE1915" s="201"/>
      <c r="AF1915" s="195"/>
      <c r="AG1915" s="121"/>
      <c r="AH1915" s="121"/>
      <c r="AI1915" s="121"/>
      <c r="AJ1915" s="121"/>
      <c r="AK1915" s="121"/>
      <c r="AL1915" s="121"/>
      <c r="AM1915" s="121"/>
      <c r="AN1915" s="121"/>
      <c r="AO1915" s="121"/>
      <c r="AP1915" s="121"/>
      <c r="AQ1915" s="121"/>
      <c r="AR1915" s="121"/>
      <c r="AS1915" s="121"/>
      <c r="AT1915" s="121"/>
      <c r="AU1915" s="121"/>
      <c r="AV1915" s="121"/>
      <c r="AW1915" s="121"/>
      <c r="AX1915" s="121"/>
      <c r="AY1915" s="121"/>
      <c r="AZ1915" s="121"/>
      <c r="BA1915" s="121"/>
      <c r="BB1915" s="121"/>
      <c r="BC1915" s="121"/>
      <c r="BD1915" s="121"/>
      <c r="BE1915" s="121"/>
    </row>
    <row r="1916" spans="1:57" s="122" customFormat="1" ht="15">
      <c r="A1916" s="202" t="str">
        <f>IF(Table1[[#This Row],[LIBRARY ID]]="","",CONCATENATE('Sample information'!B$16," #1"," ",Table1[[#This Row],[DATE SAMPLE DELIVERY]]))</f>
        <v/>
      </c>
      <c r="B1916" s="202" t="str">
        <f>IF(Table1[[#This Row],[LIBRARY ID]]="","",CONCATENATE('Sample information'!B$16,"-",Table1[[#This Row],[LIBRARY ID]]))</f>
        <v/>
      </c>
      <c r="C1916" s="194"/>
      <c r="D1916" s="194"/>
      <c r="E1916" s="194"/>
      <c r="F1916" s="204" t="s">
        <v>547</v>
      </c>
      <c r="G1916" s="194"/>
      <c r="H1916" s="194"/>
      <c r="I1916" s="194"/>
      <c r="J1916" s="194"/>
      <c r="K1916" s="194"/>
      <c r="L1916" s="202" t="str">
        <f>IF(Table1[[#This Row],[INDEX CATEGORY]]="",CONCATENATE("Custom (",Table1[[#This Row],[CUSTOM INDEX]],")"),IF(Table1[[#This Row],[INDEX CATEGORY]]="No index","Custom (None)",INDEX(Index!$C$3:$X$230,MATCH(Table1[[#This Row],[INDEX NUMBER]],Index!$B$3:$B$230,0),MATCH(Table1[[#This Row],[INDEX CATEGORY]],Index!$C$2:$X$2,0))))</f>
        <v>Custom ()</v>
      </c>
      <c r="M1916" s="205"/>
      <c r="N1916" s="206" t="s">
        <v>5</v>
      </c>
      <c r="O1916" s="205" t="s">
        <v>108</v>
      </c>
      <c r="P1916" s="210" t="str">
        <f>IF(Table1[[#This Row],[LIBRARY ID]]="","",Table1[[#This Row],[VOLUME]])</f>
        <v/>
      </c>
      <c r="Q1916" s="210" t="str">
        <f>IF(Table1[[#This Row],[LIBRARY ID]]="","",Table1[[#This Row],[CONCENTRATION]]*Table1[[#This Row],[VOLUME]])</f>
        <v/>
      </c>
      <c r="R1916" s="196" t="s">
        <v>988</v>
      </c>
      <c r="S1916" s="207" t="str">
        <f>IF(Table1[[#This Row],[LIBRARY ID]]="","",CONCATENATE('Sample information'!$B$16,"_",Table1[[#This Row],[PLATE]],"_org_",Table1[[#This Row],[DATE SAMPLE DELIVERY]]))</f>
        <v/>
      </c>
      <c r="T1916" s="121" t="str">
        <f>IF(Table1[[#This Row],[DATE SAMPLE DELIVERY]]="","",(CONCATENATE(20,LEFT(Table1[[#This Row],[DATE SAMPLE DELIVERY]],2),"-",(MID(Table1[[#This Row],[DATE SAMPLE DELIVERY]],3,2)),"-",(RIGHT(Table1[[#This Row],[DATE SAMPLE DELIVERY]],2)))))</f>
        <v/>
      </c>
      <c r="U1916" s="122" t="str">
        <f>IF(Table1[[#This Row],[LIBRARY ID]]="","",IF('Sample information'!$B$22="","RML",'Sample information'!$B$22))</f>
        <v/>
      </c>
      <c r="V1916" s="121" t="s">
        <v>280</v>
      </c>
      <c r="W1916" s="195"/>
      <c r="X1916" s="195"/>
      <c r="Y1916" s="197"/>
      <c r="Z1916" s="197"/>
      <c r="AA1916" s="198"/>
      <c r="AB1916" s="197"/>
      <c r="AC1916" s="199"/>
      <c r="AD1916" s="200"/>
      <c r="AE1916" s="201"/>
      <c r="AF1916" s="195"/>
      <c r="AG1916" s="121"/>
      <c r="AH1916" s="121"/>
      <c r="AI1916" s="121"/>
      <c r="AJ1916" s="121"/>
      <c r="AK1916" s="121"/>
      <c r="AL1916" s="121"/>
      <c r="AM1916" s="121"/>
      <c r="AN1916" s="121"/>
      <c r="AO1916" s="121"/>
      <c r="AP1916" s="121"/>
      <c r="AQ1916" s="121"/>
      <c r="AR1916" s="121"/>
      <c r="AS1916" s="121"/>
      <c r="AT1916" s="121"/>
      <c r="AU1916" s="121"/>
      <c r="AV1916" s="121"/>
      <c r="AW1916" s="121"/>
      <c r="AX1916" s="121"/>
      <c r="AY1916" s="121"/>
      <c r="AZ1916" s="121"/>
      <c r="BA1916" s="121"/>
      <c r="BB1916" s="121"/>
      <c r="BC1916" s="121"/>
      <c r="BD1916" s="121"/>
      <c r="BE1916" s="121"/>
    </row>
    <row r="1917" spans="1:57" s="122" customFormat="1" ht="15">
      <c r="A1917" s="202" t="str">
        <f>IF(Table1[[#This Row],[LIBRARY ID]]="","",CONCATENATE('Sample information'!B$16," #1"," ",Table1[[#This Row],[DATE SAMPLE DELIVERY]]))</f>
        <v/>
      </c>
      <c r="B1917" s="202" t="str">
        <f>IF(Table1[[#This Row],[LIBRARY ID]]="","",CONCATENATE('Sample information'!B$16,"-",Table1[[#This Row],[LIBRARY ID]]))</f>
        <v/>
      </c>
      <c r="C1917" s="194"/>
      <c r="D1917" s="194"/>
      <c r="E1917" s="194"/>
      <c r="F1917" s="204" t="s">
        <v>547</v>
      </c>
      <c r="G1917" s="194"/>
      <c r="H1917" s="194"/>
      <c r="I1917" s="194"/>
      <c r="J1917" s="194"/>
      <c r="K1917" s="194"/>
      <c r="L1917" s="202" t="str">
        <f>IF(Table1[[#This Row],[INDEX CATEGORY]]="",CONCATENATE("Custom (",Table1[[#This Row],[CUSTOM INDEX]],")"),IF(Table1[[#This Row],[INDEX CATEGORY]]="No index","Custom (None)",INDEX(Index!$C$3:$X$230,MATCH(Table1[[#This Row],[INDEX NUMBER]],Index!$B$3:$B$230,0),MATCH(Table1[[#This Row],[INDEX CATEGORY]],Index!$C$2:$X$2,0))))</f>
        <v>Custom ()</v>
      </c>
      <c r="M1917" s="205"/>
      <c r="N1917" s="206" t="s">
        <v>5</v>
      </c>
      <c r="O1917" s="205" t="s">
        <v>109</v>
      </c>
      <c r="P1917" s="210" t="str">
        <f>IF(Table1[[#This Row],[LIBRARY ID]]="","",Table1[[#This Row],[VOLUME]])</f>
        <v/>
      </c>
      <c r="Q1917" s="210" t="str">
        <f>IF(Table1[[#This Row],[LIBRARY ID]]="","",Table1[[#This Row],[CONCENTRATION]]*Table1[[#This Row],[VOLUME]])</f>
        <v/>
      </c>
      <c r="R1917" s="196" t="s">
        <v>988</v>
      </c>
      <c r="S1917" s="207" t="str">
        <f>IF(Table1[[#This Row],[LIBRARY ID]]="","",CONCATENATE('Sample information'!$B$16,"_",Table1[[#This Row],[PLATE]],"_org_",Table1[[#This Row],[DATE SAMPLE DELIVERY]]))</f>
        <v/>
      </c>
      <c r="T1917" s="121" t="str">
        <f>IF(Table1[[#This Row],[DATE SAMPLE DELIVERY]]="","",(CONCATENATE(20,LEFT(Table1[[#This Row],[DATE SAMPLE DELIVERY]],2),"-",(MID(Table1[[#This Row],[DATE SAMPLE DELIVERY]],3,2)),"-",(RIGHT(Table1[[#This Row],[DATE SAMPLE DELIVERY]],2)))))</f>
        <v/>
      </c>
      <c r="U1917" s="122" t="str">
        <f>IF(Table1[[#This Row],[LIBRARY ID]]="","",IF('Sample information'!$B$22="","RML",'Sample information'!$B$22))</f>
        <v/>
      </c>
      <c r="V1917" s="121" t="s">
        <v>280</v>
      </c>
      <c r="W1917" s="195"/>
      <c r="X1917" s="195"/>
      <c r="Y1917" s="197"/>
      <c r="Z1917" s="197"/>
      <c r="AA1917" s="198"/>
      <c r="AB1917" s="197"/>
      <c r="AC1917" s="199"/>
      <c r="AD1917" s="200"/>
      <c r="AE1917" s="201"/>
      <c r="AF1917" s="195"/>
      <c r="AG1917" s="121"/>
      <c r="AH1917" s="121"/>
      <c r="AI1917" s="121"/>
      <c r="AJ1917" s="121"/>
      <c r="AK1917" s="121"/>
      <c r="AL1917" s="121"/>
      <c r="AM1917" s="121"/>
      <c r="AN1917" s="121"/>
      <c r="AO1917" s="121"/>
      <c r="AP1917" s="121"/>
      <c r="AQ1917" s="121"/>
      <c r="AR1917" s="121"/>
      <c r="AS1917" s="121"/>
      <c r="AT1917" s="121"/>
      <c r="AU1917" s="121"/>
      <c r="AV1917" s="121"/>
      <c r="AW1917" s="121"/>
      <c r="AX1917" s="121"/>
      <c r="AY1917" s="121"/>
      <c r="AZ1917" s="121"/>
      <c r="BA1917" s="121"/>
      <c r="BB1917" s="121"/>
      <c r="BC1917" s="121"/>
      <c r="BD1917" s="121"/>
      <c r="BE1917" s="121"/>
    </row>
    <row r="1918" spans="1:57" s="122" customFormat="1" ht="15">
      <c r="A1918" s="202" t="str">
        <f>IF(Table1[[#This Row],[LIBRARY ID]]="","",CONCATENATE('Sample information'!B$16," #1"," ",Table1[[#This Row],[DATE SAMPLE DELIVERY]]))</f>
        <v/>
      </c>
      <c r="B1918" s="202" t="str">
        <f>IF(Table1[[#This Row],[LIBRARY ID]]="","",CONCATENATE('Sample information'!B$16,"-",Table1[[#This Row],[LIBRARY ID]]))</f>
        <v/>
      </c>
      <c r="C1918" s="194"/>
      <c r="D1918" s="194"/>
      <c r="E1918" s="194"/>
      <c r="F1918" s="204" t="s">
        <v>547</v>
      </c>
      <c r="G1918" s="194"/>
      <c r="H1918" s="194"/>
      <c r="I1918" s="194"/>
      <c r="J1918" s="194"/>
      <c r="K1918" s="194"/>
      <c r="L1918" s="202" t="str">
        <f>IF(Table1[[#This Row],[INDEX CATEGORY]]="",CONCATENATE("Custom (",Table1[[#This Row],[CUSTOM INDEX]],")"),IF(Table1[[#This Row],[INDEX CATEGORY]]="No index","Custom (None)",INDEX(Index!$C$3:$X$230,MATCH(Table1[[#This Row],[INDEX NUMBER]],Index!$B$3:$B$230,0),MATCH(Table1[[#This Row],[INDEX CATEGORY]],Index!$C$2:$X$2,0))))</f>
        <v>Custom ()</v>
      </c>
      <c r="M1918" s="205"/>
      <c r="N1918" s="206" t="s">
        <v>5</v>
      </c>
      <c r="O1918" s="205" t="s">
        <v>110</v>
      </c>
      <c r="P1918" s="210" t="str">
        <f>IF(Table1[[#This Row],[LIBRARY ID]]="","",Table1[[#This Row],[VOLUME]])</f>
        <v/>
      </c>
      <c r="Q1918" s="210" t="str">
        <f>IF(Table1[[#This Row],[LIBRARY ID]]="","",Table1[[#This Row],[CONCENTRATION]]*Table1[[#This Row],[VOLUME]])</f>
        <v/>
      </c>
      <c r="R1918" s="196" t="s">
        <v>988</v>
      </c>
      <c r="S1918" s="207" t="str">
        <f>IF(Table1[[#This Row],[LIBRARY ID]]="","",CONCATENATE('Sample information'!$B$16,"_",Table1[[#This Row],[PLATE]],"_org_",Table1[[#This Row],[DATE SAMPLE DELIVERY]]))</f>
        <v/>
      </c>
      <c r="T1918" s="121" t="str">
        <f>IF(Table1[[#This Row],[DATE SAMPLE DELIVERY]]="","",(CONCATENATE(20,LEFT(Table1[[#This Row],[DATE SAMPLE DELIVERY]],2),"-",(MID(Table1[[#This Row],[DATE SAMPLE DELIVERY]],3,2)),"-",(RIGHT(Table1[[#This Row],[DATE SAMPLE DELIVERY]],2)))))</f>
        <v/>
      </c>
      <c r="U1918" s="122" t="str">
        <f>IF(Table1[[#This Row],[LIBRARY ID]]="","",IF('Sample information'!$B$22="","RML",'Sample information'!$B$22))</f>
        <v/>
      </c>
      <c r="V1918" s="121" t="s">
        <v>280</v>
      </c>
      <c r="W1918" s="195"/>
      <c r="X1918" s="195"/>
      <c r="Y1918" s="197"/>
      <c r="Z1918" s="197"/>
      <c r="AA1918" s="198"/>
      <c r="AB1918" s="197"/>
      <c r="AC1918" s="199"/>
      <c r="AD1918" s="200"/>
      <c r="AE1918" s="201"/>
      <c r="AF1918" s="195"/>
      <c r="AG1918" s="121"/>
      <c r="AH1918" s="121"/>
      <c r="AI1918" s="121"/>
      <c r="AJ1918" s="121"/>
      <c r="AK1918" s="121"/>
      <c r="AL1918" s="121"/>
      <c r="AM1918" s="121"/>
      <c r="AN1918" s="121"/>
      <c r="AO1918" s="121"/>
      <c r="AP1918" s="121"/>
      <c r="AQ1918" s="121"/>
      <c r="AR1918" s="121"/>
      <c r="AS1918" s="121"/>
      <c r="AT1918" s="121"/>
      <c r="AU1918" s="121"/>
      <c r="AV1918" s="121"/>
      <c r="AW1918" s="121"/>
      <c r="AX1918" s="121"/>
      <c r="AY1918" s="121"/>
      <c r="AZ1918" s="121"/>
      <c r="BA1918" s="121"/>
      <c r="BB1918" s="121"/>
      <c r="BC1918" s="121"/>
      <c r="BD1918" s="121"/>
      <c r="BE1918" s="121"/>
    </row>
    <row r="1919" spans="1:57" s="122" customFormat="1" ht="15">
      <c r="A1919" s="202" t="str">
        <f>IF(Table1[[#This Row],[LIBRARY ID]]="","",CONCATENATE('Sample information'!B$16," #1"," ",Table1[[#This Row],[DATE SAMPLE DELIVERY]]))</f>
        <v/>
      </c>
      <c r="B1919" s="202" t="str">
        <f>IF(Table1[[#This Row],[LIBRARY ID]]="","",CONCATENATE('Sample information'!B$16,"-",Table1[[#This Row],[LIBRARY ID]]))</f>
        <v/>
      </c>
      <c r="C1919" s="194"/>
      <c r="D1919" s="194"/>
      <c r="E1919" s="194"/>
      <c r="F1919" s="204" t="s">
        <v>547</v>
      </c>
      <c r="G1919" s="194"/>
      <c r="H1919" s="194"/>
      <c r="I1919" s="194"/>
      <c r="J1919" s="194"/>
      <c r="K1919" s="194"/>
      <c r="L1919" s="202" t="str">
        <f>IF(Table1[[#This Row],[INDEX CATEGORY]]="",CONCATENATE("Custom (",Table1[[#This Row],[CUSTOM INDEX]],")"),IF(Table1[[#This Row],[INDEX CATEGORY]]="No index","Custom (None)",INDEX(Index!$C$3:$X$230,MATCH(Table1[[#This Row],[INDEX NUMBER]],Index!$B$3:$B$230,0),MATCH(Table1[[#This Row],[INDEX CATEGORY]],Index!$C$2:$X$2,0))))</f>
        <v>Custom ()</v>
      </c>
      <c r="M1919" s="205"/>
      <c r="N1919" s="206" t="s">
        <v>5</v>
      </c>
      <c r="O1919" s="205" t="s">
        <v>111</v>
      </c>
      <c r="P1919" s="210" t="str">
        <f>IF(Table1[[#This Row],[LIBRARY ID]]="","",Table1[[#This Row],[VOLUME]])</f>
        <v/>
      </c>
      <c r="Q1919" s="210" t="str">
        <f>IF(Table1[[#This Row],[LIBRARY ID]]="","",Table1[[#This Row],[CONCENTRATION]]*Table1[[#This Row],[VOLUME]])</f>
        <v/>
      </c>
      <c r="R1919" s="196" t="s">
        <v>988</v>
      </c>
      <c r="S1919" s="207" t="str">
        <f>IF(Table1[[#This Row],[LIBRARY ID]]="","",CONCATENATE('Sample information'!$B$16,"_",Table1[[#This Row],[PLATE]],"_org_",Table1[[#This Row],[DATE SAMPLE DELIVERY]]))</f>
        <v/>
      </c>
      <c r="T1919" s="121" t="str">
        <f>IF(Table1[[#This Row],[DATE SAMPLE DELIVERY]]="","",(CONCATENATE(20,LEFT(Table1[[#This Row],[DATE SAMPLE DELIVERY]],2),"-",(MID(Table1[[#This Row],[DATE SAMPLE DELIVERY]],3,2)),"-",(RIGHT(Table1[[#This Row],[DATE SAMPLE DELIVERY]],2)))))</f>
        <v/>
      </c>
      <c r="U1919" s="122" t="str">
        <f>IF(Table1[[#This Row],[LIBRARY ID]]="","",IF('Sample information'!$B$22="","RML",'Sample information'!$B$22))</f>
        <v/>
      </c>
      <c r="V1919" s="121" t="s">
        <v>280</v>
      </c>
      <c r="W1919" s="195"/>
      <c r="X1919" s="195"/>
      <c r="Y1919" s="197"/>
      <c r="Z1919" s="197"/>
      <c r="AA1919" s="198"/>
      <c r="AB1919" s="197"/>
      <c r="AC1919" s="199"/>
      <c r="AD1919" s="200"/>
      <c r="AE1919" s="201"/>
      <c r="AF1919" s="195"/>
      <c r="AG1919" s="121"/>
      <c r="AH1919" s="121"/>
      <c r="AI1919" s="121"/>
      <c r="AJ1919" s="121"/>
      <c r="AK1919" s="121"/>
      <c r="AL1919" s="121"/>
      <c r="AM1919" s="121"/>
      <c r="AN1919" s="121"/>
      <c r="AO1919" s="121"/>
      <c r="AP1919" s="121"/>
      <c r="AQ1919" s="121"/>
      <c r="AR1919" s="121"/>
      <c r="AS1919" s="121"/>
      <c r="AT1919" s="121"/>
      <c r="AU1919" s="121"/>
      <c r="AV1919" s="121"/>
      <c r="AW1919" s="121"/>
      <c r="AX1919" s="121"/>
      <c r="AY1919" s="121"/>
      <c r="AZ1919" s="121"/>
      <c r="BA1919" s="121"/>
      <c r="BB1919" s="121"/>
      <c r="BC1919" s="121"/>
      <c r="BD1919" s="121"/>
      <c r="BE1919" s="121"/>
    </row>
    <row r="1920" spans="1:57" s="122" customFormat="1" ht="15">
      <c r="A1920" s="202" t="str">
        <f>IF(Table1[[#This Row],[LIBRARY ID]]="","",CONCATENATE('Sample information'!B$16," #1"," ",Table1[[#This Row],[DATE SAMPLE DELIVERY]]))</f>
        <v/>
      </c>
      <c r="B1920" s="202" t="str">
        <f>IF(Table1[[#This Row],[LIBRARY ID]]="","",CONCATENATE('Sample information'!B$16,"-",Table1[[#This Row],[LIBRARY ID]]))</f>
        <v/>
      </c>
      <c r="C1920" s="194"/>
      <c r="D1920" s="194"/>
      <c r="E1920" s="194"/>
      <c r="F1920" s="204" t="s">
        <v>547</v>
      </c>
      <c r="G1920" s="194"/>
      <c r="H1920" s="194"/>
      <c r="I1920" s="194"/>
      <c r="J1920" s="194"/>
      <c r="K1920" s="194"/>
      <c r="L1920" s="202" t="str">
        <f>IF(Table1[[#This Row],[INDEX CATEGORY]]="",CONCATENATE("Custom (",Table1[[#This Row],[CUSTOM INDEX]],")"),IF(Table1[[#This Row],[INDEX CATEGORY]]="No index","Custom (None)",INDEX(Index!$C$3:$X$230,MATCH(Table1[[#This Row],[INDEX NUMBER]],Index!$B$3:$B$230,0),MATCH(Table1[[#This Row],[INDEX CATEGORY]],Index!$C$2:$X$2,0))))</f>
        <v>Custom ()</v>
      </c>
      <c r="M1920" s="205"/>
      <c r="N1920" s="206" t="s">
        <v>5</v>
      </c>
      <c r="O1920" s="205" t="s">
        <v>112</v>
      </c>
      <c r="P1920" s="210" t="str">
        <f>IF(Table1[[#This Row],[LIBRARY ID]]="","",Table1[[#This Row],[VOLUME]])</f>
        <v/>
      </c>
      <c r="Q1920" s="210" t="str">
        <f>IF(Table1[[#This Row],[LIBRARY ID]]="","",Table1[[#This Row],[CONCENTRATION]]*Table1[[#This Row],[VOLUME]])</f>
        <v/>
      </c>
      <c r="R1920" s="196" t="s">
        <v>988</v>
      </c>
      <c r="S1920" s="207" t="str">
        <f>IF(Table1[[#This Row],[LIBRARY ID]]="","",CONCATENATE('Sample information'!$B$16,"_",Table1[[#This Row],[PLATE]],"_org_",Table1[[#This Row],[DATE SAMPLE DELIVERY]]))</f>
        <v/>
      </c>
      <c r="T1920" s="121" t="str">
        <f>IF(Table1[[#This Row],[DATE SAMPLE DELIVERY]]="","",(CONCATENATE(20,LEFT(Table1[[#This Row],[DATE SAMPLE DELIVERY]],2),"-",(MID(Table1[[#This Row],[DATE SAMPLE DELIVERY]],3,2)),"-",(RIGHT(Table1[[#This Row],[DATE SAMPLE DELIVERY]],2)))))</f>
        <v/>
      </c>
      <c r="U1920" s="122" t="str">
        <f>IF(Table1[[#This Row],[LIBRARY ID]]="","",IF('Sample information'!$B$22="","RML",'Sample information'!$B$22))</f>
        <v/>
      </c>
      <c r="V1920" s="121" t="s">
        <v>280</v>
      </c>
      <c r="W1920" s="195"/>
      <c r="X1920" s="195"/>
      <c r="Y1920" s="197"/>
      <c r="Z1920" s="197"/>
      <c r="AA1920" s="198"/>
      <c r="AB1920" s="197"/>
      <c r="AC1920" s="199"/>
      <c r="AD1920" s="200"/>
      <c r="AE1920" s="201"/>
      <c r="AF1920" s="195"/>
      <c r="AG1920" s="121"/>
      <c r="AH1920" s="121"/>
      <c r="AI1920" s="121"/>
      <c r="AJ1920" s="121"/>
      <c r="AK1920" s="121"/>
      <c r="AL1920" s="121"/>
      <c r="AM1920" s="121"/>
      <c r="AN1920" s="121"/>
      <c r="AO1920" s="121"/>
      <c r="AP1920" s="121"/>
      <c r="AQ1920" s="121"/>
      <c r="AR1920" s="121"/>
      <c r="AS1920" s="121"/>
      <c r="AT1920" s="121"/>
      <c r="AU1920" s="121"/>
      <c r="AV1920" s="121"/>
      <c r="AW1920" s="121"/>
      <c r="AX1920" s="121"/>
      <c r="AY1920" s="121"/>
      <c r="AZ1920" s="121"/>
      <c r="BA1920" s="121"/>
      <c r="BB1920" s="121"/>
      <c r="BC1920" s="121"/>
      <c r="BD1920" s="121"/>
      <c r="BE1920" s="121"/>
    </row>
    <row r="1921" spans="1:57" s="122" customFormat="1" ht="15">
      <c r="A1921" s="202" t="str">
        <f>IF(Table1[[#This Row],[LIBRARY ID]]="","",CONCATENATE('Sample information'!B$16," #1"," ",Table1[[#This Row],[DATE SAMPLE DELIVERY]]))</f>
        <v/>
      </c>
      <c r="B1921" s="202" t="str">
        <f>IF(Table1[[#This Row],[LIBRARY ID]]="","",CONCATENATE('Sample information'!B$16,"-",Table1[[#This Row],[LIBRARY ID]]))</f>
        <v/>
      </c>
      <c r="C1921" s="194"/>
      <c r="D1921" s="194"/>
      <c r="E1921" s="194"/>
      <c r="F1921" s="204" t="s">
        <v>547</v>
      </c>
      <c r="G1921" s="194"/>
      <c r="H1921" s="194"/>
      <c r="I1921" s="194"/>
      <c r="J1921" s="194"/>
      <c r="K1921" s="194"/>
      <c r="L1921" s="202" t="str">
        <f>IF(Table1[[#This Row],[INDEX CATEGORY]]="",CONCATENATE("Custom (",Table1[[#This Row],[CUSTOM INDEX]],")"),IF(Table1[[#This Row],[INDEX CATEGORY]]="No index","Custom (None)",INDEX(Index!$C$3:$X$230,MATCH(Table1[[#This Row],[INDEX NUMBER]],Index!$B$3:$B$230,0),MATCH(Table1[[#This Row],[INDEX CATEGORY]],Index!$C$2:$X$2,0))))</f>
        <v>Custom ()</v>
      </c>
      <c r="M1921" s="205"/>
      <c r="N1921" s="206" t="s">
        <v>5</v>
      </c>
      <c r="O1921" s="205" t="s">
        <v>113</v>
      </c>
      <c r="P1921" s="210" t="str">
        <f>IF(Table1[[#This Row],[LIBRARY ID]]="","",Table1[[#This Row],[VOLUME]])</f>
        <v/>
      </c>
      <c r="Q1921" s="210" t="str">
        <f>IF(Table1[[#This Row],[LIBRARY ID]]="","",Table1[[#This Row],[CONCENTRATION]]*Table1[[#This Row],[VOLUME]])</f>
        <v/>
      </c>
      <c r="R1921" s="196" t="s">
        <v>988</v>
      </c>
      <c r="S1921" s="207" t="str">
        <f>IF(Table1[[#This Row],[LIBRARY ID]]="","",CONCATENATE('Sample information'!$B$16,"_",Table1[[#This Row],[PLATE]],"_org_",Table1[[#This Row],[DATE SAMPLE DELIVERY]]))</f>
        <v/>
      </c>
      <c r="T1921" s="121" t="str">
        <f>IF(Table1[[#This Row],[DATE SAMPLE DELIVERY]]="","",(CONCATENATE(20,LEFT(Table1[[#This Row],[DATE SAMPLE DELIVERY]],2),"-",(MID(Table1[[#This Row],[DATE SAMPLE DELIVERY]],3,2)),"-",(RIGHT(Table1[[#This Row],[DATE SAMPLE DELIVERY]],2)))))</f>
        <v/>
      </c>
      <c r="U1921" s="122" t="str">
        <f>IF(Table1[[#This Row],[LIBRARY ID]]="","",IF('Sample information'!$B$22="","RML",'Sample information'!$B$22))</f>
        <v/>
      </c>
      <c r="V1921" s="121" t="s">
        <v>280</v>
      </c>
      <c r="W1921" s="195"/>
      <c r="X1921" s="195"/>
      <c r="Y1921" s="197"/>
      <c r="Z1921" s="197"/>
      <c r="AA1921" s="198"/>
      <c r="AB1921" s="197"/>
      <c r="AC1921" s="199"/>
      <c r="AD1921" s="200"/>
      <c r="AE1921" s="201"/>
      <c r="AF1921" s="195"/>
      <c r="AG1921" s="121"/>
      <c r="AH1921" s="121"/>
      <c r="AI1921" s="121"/>
      <c r="AJ1921" s="121"/>
      <c r="AK1921" s="121"/>
      <c r="AL1921" s="121"/>
      <c r="AM1921" s="121"/>
      <c r="AN1921" s="121"/>
      <c r="AO1921" s="121"/>
      <c r="AP1921" s="121"/>
      <c r="AQ1921" s="121"/>
      <c r="AR1921" s="121"/>
      <c r="AS1921" s="121"/>
      <c r="AT1921" s="121"/>
      <c r="AU1921" s="121"/>
      <c r="AV1921" s="121"/>
      <c r="AW1921" s="121"/>
      <c r="AX1921" s="121"/>
      <c r="AY1921" s="121"/>
      <c r="AZ1921" s="121"/>
      <c r="BA1921" s="121"/>
      <c r="BB1921" s="121"/>
      <c r="BC1921" s="121"/>
      <c r="BD1921" s="121"/>
      <c r="BE1921" s="121"/>
    </row>
    <row r="1922" spans="1:57" s="122" customFormat="1" ht="15">
      <c r="A1922" s="202" t="str">
        <f>IF(Table1[[#This Row],[LIBRARY ID]]="","",CONCATENATE('Sample information'!B$16," #1"," ",Table1[[#This Row],[DATE SAMPLE DELIVERY]]))</f>
        <v/>
      </c>
      <c r="B1922" s="202" t="str">
        <f>IF(Table1[[#This Row],[LIBRARY ID]]="","",CONCATENATE('Sample information'!B$16,"-",Table1[[#This Row],[LIBRARY ID]]))</f>
        <v/>
      </c>
      <c r="C1922" s="194"/>
      <c r="D1922" s="194"/>
      <c r="E1922" s="194"/>
      <c r="F1922" s="204" t="s">
        <v>547</v>
      </c>
      <c r="G1922" s="194"/>
      <c r="H1922" s="194"/>
      <c r="I1922" s="194"/>
      <c r="J1922" s="194"/>
      <c r="K1922" s="194"/>
      <c r="L1922" s="202" t="str">
        <f>IF(Table1[[#This Row],[INDEX CATEGORY]]="",CONCATENATE("Custom (",Table1[[#This Row],[CUSTOM INDEX]],")"),IF(Table1[[#This Row],[INDEX CATEGORY]]="No index","Custom (None)",INDEX(Index!$C$3:$X$230,MATCH(Table1[[#This Row],[INDEX NUMBER]],Index!$B$3:$B$230,0),MATCH(Table1[[#This Row],[INDEX CATEGORY]],Index!$C$2:$X$2,0))))</f>
        <v>Custom ()</v>
      </c>
      <c r="M1922" s="205"/>
      <c r="N1922" s="206" t="s">
        <v>5</v>
      </c>
      <c r="O1922" s="205" t="s">
        <v>114</v>
      </c>
      <c r="P1922" s="210" t="str">
        <f>IF(Table1[[#This Row],[LIBRARY ID]]="","",Table1[[#This Row],[VOLUME]])</f>
        <v/>
      </c>
      <c r="Q1922" s="210" t="str">
        <f>IF(Table1[[#This Row],[LIBRARY ID]]="","",Table1[[#This Row],[CONCENTRATION]]*Table1[[#This Row],[VOLUME]])</f>
        <v/>
      </c>
      <c r="R1922" s="196" t="s">
        <v>988</v>
      </c>
      <c r="S1922" s="207" t="str">
        <f>IF(Table1[[#This Row],[LIBRARY ID]]="","",CONCATENATE('Sample information'!$B$16,"_",Table1[[#This Row],[PLATE]],"_org_",Table1[[#This Row],[DATE SAMPLE DELIVERY]]))</f>
        <v/>
      </c>
      <c r="T1922" s="121" t="str">
        <f>IF(Table1[[#This Row],[DATE SAMPLE DELIVERY]]="","",(CONCATENATE(20,LEFT(Table1[[#This Row],[DATE SAMPLE DELIVERY]],2),"-",(MID(Table1[[#This Row],[DATE SAMPLE DELIVERY]],3,2)),"-",(RIGHT(Table1[[#This Row],[DATE SAMPLE DELIVERY]],2)))))</f>
        <v/>
      </c>
      <c r="U1922" s="122" t="str">
        <f>IF(Table1[[#This Row],[LIBRARY ID]]="","",IF('Sample information'!$B$22="","RML",'Sample information'!$B$22))</f>
        <v/>
      </c>
      <c r="V1922" s="121" t="s">
        <v>280</v>
      </c>
      <c r="W1922" s="195"/>
      <c r="X1922" s="195"/>
      <c r="Y1922" s="197"/>
      <c r="Z1922" s="197"/>
      <c r="AA1922" s="198"/>
      <c r="AB1922" s="197"/>
      <c r="AC1922" s="199"/>
      <c r="AD1922" s="200"/>
      <c r="AE1922" s="201"/>
      <c r="AF1922" s="195"/>
      <c r="AG1922" s="121"/>
      <c r="AH1922" s="121"/>
      <c r="AI1922" s="121"/>
      <c r="AJ1922" s="121"/>
      <c r="AK1922" s="121"/>
      <c r="AL1922" s="121"/>
      <c r="AM1922" s="121"/>
      <c r="AN1922" s="121"/>
      <c r="AO1922" s="121"/>
      <c r="AP1922" s="121"/>
      <c r="AQ1922" s="121"/>
      <c r="AR1922" s="121"/>
      <c r="AS1922" s="121"/>
      <c r="AT1922" s="121"/>
      <c r="AU1922" s="121"/>
      <c r="AV1922" s="121"/>
      <c r="AW1922" s="121"/>
      <c r="AX1922" s="121"/>
      <c r="AY1922" s="121"/>
      <c r="AZ1922" s="121"/>
      <c r="BA1922" s="121"/>
      <c r="BB1922" s="121"/>
      <c r="BC1922" s="121"/>
      <c r="BD1922" s="121"/>
      <c r="BE1922" s="121"/>
    </row>
    <row r="1923" spans="1:57" s="122" customFormat="1" ht="15">
      <c r="A1923" s="202" t="str">
        <f>IF(Table1[[#This Row],[LIBRARY ID]]="","",CONCATENATE('Sample information'!B$16," #1"," ",Table1[[#This Row],[DATE SAMPLE DELIVERY]]))</f>
        <v/>
      </c>
      <c r="B1923" s="202" t="str">
        <f>IF(Table1[[#This Row],[LIBRARY ID]]="","",CONCATENATE('Sample information'!B$16,"-",Table1[[#This Row],[LIBRARY ID]]))</f>
        <v/>
      </c>
      <c r="C1923" s="194"/>
      <c r="D1923" s="194"/>
      <c r="E1923" s="194"/>
      <c r="F1923" s="204" t="s">
        <v>547</v>
      </c>
      <c r="G1923" s="194"/>
      <c r="H1923" s="194"/>
      <c r="I1923" s="194"/>
      <c r="J1923" s="194"/>
      <c r="K1923" s="194"/>
      <c r="L1923" s="202" t="str">
        <f>IF(Table1[[#This Row],[INDEX CATEGORY]]="",CONCATENATE("Custom (",Table1[[#This Row],[CUSTOM INDEX]],")"),IF(Table1[[#This Row],[INDEX CATEGORY]]="No index","Custom (None)",INDEX(Index!$C$3:$X$230,MATCH(Table1[[#This Row],[INDEX NUMBER]],Index!$B$3:$B$230,0),MATCH(Table1[[#This Row],[INDEX CATEGORY]],Index!$C$2:$X$2,0))))</f>
        <v>Custom ()</v>
      </c>
      <c r="M1923" s="205"/>
      <c r="N1923" s="206" t="s">
        <v>5</v>
      </c>
      <c r="O1923" s="205" t="s">
        <v>115</v>
      </c>
      <c r="P1923" s="210" t="str">
        <f>IF(Table1[[#This Row],[LIBRARY ID]]="","",Table1[[#This Row],[VOLUME]])</f>
        <v/>
      </c>
      <c r="Q1923" s="210" t="str">
        <f>IF(Table1[[#This Row],[LIBRARY ID]]="","",Table1[[#This Row],[CONCENTRATION]]*Table1[[#This Row],[VOLUME]])</f>
        <v/>
      </c>
      <c r="R1923" s="196" t="s">
        <v>988</v>
      </c>
      <c r="S1923" s="207" t="str">
        <f>IF(Table1[[#This Row],[LIBRARY ID]]="","",CONCATENATE('Sample information'!$B$16,"_",Table1[[#This Row],[PLATE]],"_org_",Table1[[#This Row],[DATE SAMPLE DELIVERY]]))</f>
        <v/>
      </c>
      <c r="T1923" s="121" t="str">
        <f>IF(Table1[[#This Row],[DATE SAMPLE DELIVERY]]="","",(CONCATENATE(20,LEFT(Table1[[#This Row],[DATE SAMPLE DELIVERY]],2),"-",(MID(Table1[[#This Row],[DATE SAMPLE DELIVERY]],3,2)),"-",(RIGHT(Table1[[#This Row],[DATE SAMPLE DELIVERY]],2)))))</f>
        <v/>
      </c>
      <c r="U1923" s="122" t="str">
        <f>IF(Table1[[#This Row],[LIBRARY ID]]="","",IF('Sample information'!$B$22="","RML",'Sample information'!$B$22))</f>
        <v/>
      </c>
      <c r="V1923" s="121" t="s">
        <v>280</v>
      </c>
      <c r="W1923" s="195"/>
      <c r="X1923" s="195"/>
      <c r="Y1923" s="197"/>
      <c r="Z1923" s="197"/>
      <c r="AA1923" s="198"/>
      <c r="AB1923" s="197"/>
      <c r="AC1923" s="199"/>
      <c r="AD1923" s="200"/>
      <c r="AE1923" s="201"/>
      <c r="AF1923" s="195"/>
      <c r="AG1923" s="121"/>
      <c r="AH1923" s="121"/>
      <c r="AI1923" s="121"/>
      <c r="AJ1923" s="121"/>
      <c r="AK1923" s="121"/>
      <c r="AL1923" s="121"/>
      <c r="AM1923" s="121"/>
      <c r="AN1923" s="121"/>
      <c r="AO1923" s="121"/>
      <c r="AP1923" s="121"/>
      <c r="AQ1923" s="121"/>
      <c r="AR1923" s="121"/>
      <c r="AS1923" s="121"/>
      <c r="AT1923" s="121"/>
      <c r="AU1923" s="121"/>
      <c r="AV1923" s="121"/>
      <c r="AW1923" s="121"/>
      <c r="AX1923" s="121"/>
      <c r="AY1923" s="121"/>
      <c r="AZ1923" s="121"/>
      <c r="BA1923" s="121"/>
      <c r="BB1923" s="121"/>
      <c r="BC1923" s="121"/>
      <c r="BD1923" s="121"/>
      <c r="BE1923" s="121"/>
    </row>
    <row r="1924" spans="1:57" s="122" customFormat="1" ht="15">
      <c r="A1924" s="202" t="str">
        <f>IF(Table1[[#This Row],[LIBRARY ID]]="","",CONCATENATE('Sample information'!B$16," #1"," ",Table1[[#This Row],[DATE SAMPLE DELIVERY]]))</f>
        <v/>
      </c>
      <c r="B1924" s="202" t="str">
        <f>IF(Table1[[#This Row],[LIBRARY ID]]="","",CONCATENATE('Sample information'!B$16,"-",Table1[[#This Row],[LIBRARY ID]]))</f>
        <v/>
      </c>
      <c r="C1924" s="194"/>
      <c r="D1924" s="194"/>
      <c r="E1924" s="194"/>
      <c r="F1924" s="204" t="s">
        <v>547</v>
      </c>
      <c r="G1924" s="194"/>
      <c r="H1924" s="194"/>
      <c r="I1924" s="194"/>
      <c r="J1924" s="194"/>
      <c r="K1924" s="194"/>
      <c r="L1924" s="202" t="str">
        <f>IF(Table1[[#This Row],[INDEX CATEGORY]]="",CONCATENATE("Custom (",Table1[[#This Row],[CUSTOM INDEX]],")"),IF(Table1[[#This Row],[INDEX CATEGORY]]="No index","Custom (None)",INDEX(Index!$C$3:$X$230,MATCH(Table1[[#This Row],[INDEX NUMBER]],Index!$B$3:$B$230,0),MATCH(Table1[[#This Row],[INDEX CATEGORY]],Index!$C$2:$X$2,0))))</f>
        <v>Custom ()</v>
      </c>
      <c r="M1924" s="205"/>
      <c r="N1924" s="206" t="s">
        <v>5</v>
      </c>
      <c r="O1924" s="205" t="s">
        <v>116</v>
      </c>
      <c r="P1924" s="210" t="str">
        <f>IF(Table1[[#This Row],[LIBRARY ID]]="","",Table1[[#This Row],[VOLUME]])</f>
        <v/>
      </c>
      <c r="Q1924" s="210" t="str">
        <f>IF(Table1[[#This Row],[LIBRARY ID]]="","",Table1[[#This Row],[CONCENTRATION]]*Table1[[#This Row],[VOLUME]])</f>
        <v/>
      </c>
      <c r="R1924" s="196" t="s">
        <v>988</v>
      </c>
      <c r="S1924" s="207" t="str">
        <f>IF(Table1[[#This Row],[LIBRARY ID]]="","",CONCATENATE('Sample information'!$B$16,"_",Table1[[#This Row],[PLATE]],"_org_",Table1[[#This Row],[DATE SAMPLE DELIVERY]]))</f>
        <v/>
      </c>
      <c r="T1924" s="121" t="str">
        <f>IF(Table1[[#This Row],[DATE SAMPLE DELIVERY]]="","",(CONCATENATE(20,LEFT(Table1[[#This Row],[DATE SAMPLE DELIVERY]],2),"-",(MID(Table1[[#This Row],[DATE SAMPLE DELIVERY]],3,2)),"-",(RIGHT(Table1[[#This Row],[DATE SAMPLE DELIVERY]],2)))))</f>
        <v/>
      </c>
      <c r="U1924" s="122" t="str">
        <f>IF(Table1[[#This Row],[LIBRARY ID]]="","",IF('Sample information'!$B$22="","RML",'Sample information'!$B$22))</f>
        <v/>
      </c>
      <c r="V1924" s="121" t="s">
        <v>280</v>
      </c>
      <c r="W1924" s="195"/>
      <c r="X1924" s="195"/>
      <c r="Y1924" s="197"/>
      <c r="Z1924" s="197"/>
      <c r="AA1924" s="198"/>
      <c r="AB1924" s="197"/>
      <c r="AC1924" s="199"/>
      <c r="AD1924" s="200"/>
      <c r="AE1924" s="201"/>
      <c r="AF1924" s="195"/>
      <c r="AG1924" s="121"/>
      <c r="AH1924" s="121"/>
      <c r="AI1924" s="121"/>
      <c r="AJ1924" s="121"/>
      <c r="AK1924" s="121"/>
      <c r="AL1924" s="121"/>
      <c r="AM1924" s="121"/>
      <c r="AN1924" s="121"/>
      <c r="AO1924" s="121"/>
      <c r="AP1924" s="121"/>
      <c r="AQ1924" s="121"/>
      <c r="AR1924" s="121"/>
      <c r="AS1924" s="121"/>
      <c r="AT1924" s="121"/>
      <c r="AU1924" s="121"/>
      <c r="AV1924" s="121"/>
      <c r="AW1924" s="121"/>
      <c r="AX1924" s="121"/>
      <c r="AY1924" s="121"/>
      <c r="AZ1924" s="121"/>
      <c r="BA1924" s="121"/>
      <c r="BB1924" s="121"/>
      <c r="BC1924" s="121"/>
      <c r="BD1924" s="121"/>
      <c r="BE1924" s="121"/>
    </row>
    <row r="1925" spans="1:57" s="122" customFormat="1" ht="15">
      <c r="A1925" s="202" t="str">
        <f>IF(Table1[[#This Row],[LIBRARY ID]]="","",CONCATENATE('Sample information'!B$16," #1"," ",Table1[[#This Row],[DATE SAMPLE DELIVERY]]))</f>
        <v/>
      </c>
      <c r="B1925" s="202" t="str">
        <f>IF(Table1[[#This Row],[LIBRARY ID]]="","",CONCATENATE('Sample information'!B$16,"-",Table1[[#This Row],[LIBRARY ID]]))</f>
        <v/>
      </c>
      <c r="C1925" s="194"/>
      <c r="D1925" s="194"/>
      <c r="E1925" s="194"/>
      <c r="F1925" s="204" t="s">
        <v>547</v>
      </c>
      <c r="G1925" s="194"/>
      <c r="H1925" s="194"/>
      <c r="I1925" s="194"/>
      <c r="J1925" s="194"/>
      <c r="K1925" s="194"/>
      <c r="L1925" s="202" t="str">
        <f>IF(Table1[[#This Row],[INDEX CATEGORY]]="",CONCATENATE("Custom (",Table1[[#This Row],[CUSTOM INDEX]],")"),IF(Table1[[#This Row],[INDEX CATEGORY]]="No index","Custom (None)",INDEX(Index!$C$3:$X$230,MATCH(Table1[[#This Row],[INDEX NUMBER]],Index!$B$3:$B$230,0),MATCH(Table1[[#This Row],[INDEX CATEGORY]],Index!$C$2:$X$2,0))))</f>
        <v>Custom ()</v>
      </c>
      <c r="M1925" s="205"/>
      <c r="N1925" s="206" t="s">
        <v>5</v>
      </c>
      <c r="O1925" s="205" t="s">
        <v>117</v>
      </c>
      <c r="P1925" s="210" t="str">
        <f>IF(Table1[[#This Row],[LIBRARY ID]]="","",Table1[[#This Row],[VOLUME]])</f>
        <v/>
      </c>
      <c r="Q1925" s="210" t="str">
        <f>IF(Table1[[#This Row],[LIBRARY ID]]="","",Table1[[#This Row],[CONCENTRATION]]*Table1[[#This Row],[VOLUME]])</f>
        <v/>
      </c>
      <c r="R1925" s="196" t="s">
        <v>988</v>
      </c>
      <c r="S1925" s="207" t="str">
        <f>IF(Table1[[#This Row],[LIBRARY ID]]="","",CONCATENATE('Sample information'!$B$16,"_",Table1[[#This Row],[PLATE]],"_org_",Table1[[#This Row],[DATE SAMPLE DELIVERY]]))</f>
        <v/>
      </c>
      <c r="T1925" s="121" t="str">
        <f>IF(Table1[[#This Row],[DATE SAMPLE DELIVERY]]="","",(CONCATENATE(20,LEFT(Table1[[#This Row],[DATE SAMPLE DELIVERY]],2),"-",(MID(Table1[[#This Row],[DATE SAMPLE DELIVERY]],3,2)),"-",(RIGHT(Table1[[#This Row],[DATE SAMPLE DELIVERY]],2)))))</f>
        <v/>
      </c>
      <c r="U1925" s="122" t="str">
        <f>IF(Table1[[#This Row],[LIBRARY ID]]="","",IF('Sample information'!$B$22="","RML",'Sample information'!$B$22))</f>
        <v/>
      </c>
      <c r="V1925" s="121" t="s">
        <v>280</v>
      </c>
      <c r="W1925" s="195"/>
      <c r="X1925" s="195"/>
      <c r="Y1925" s="197"/>
      <c r="Z1925" s="197"/>
      <c r="AA1925" s="198"/>
      <c r="AB1925" s="197"/>
      <c r="AC1925" s="199"/>
      <c r="AD1925" s="200"/>
      <c r="AE1925" s="201"/>
      <c r="AF1925" s="195"/>
      <c r="AG1925" s="121"/>
      <c r="AH1925" s="121"/>
      <c r="AI1925" s="121"/>
      <c r="AJ1925" s="121"/>
      <c r="AK1925" s="121"/>
      <c r="AL1925" s="121"/>
      <c r="AM1925" s="121"/>
      <c r="AN1925" s="121"/>
      <c r="AO1925" s="121"/>
      <c r="AP1925" s="121"/>
      <c r="AQ1925" s="121"/>
      <c r="AR1925" s="121"/>
      <c r="AS1925" s="121"/>
      <c r="AT1925" s="121"/>
      <c r="AU1925" s="121"/>
      <c r="AV1925" s="121"/>
      <c r="AW1925" s="121"/>
      <c r="AX1925" s="121"/>
      <c r="AY1925" s="121"/>
      <c r="AZ1925" s="121"/>
      <c r="BA1925" s="121"/>
      <c r="BB1925" s="121"/>
      <c r="BC1925" s="121"/>
      <c r="BD1925" s="121"/>
      <c r="BE1925" s="121"/>
    </row>
    <row r="1926" spans="1:57" s="122" customFormat="1" ht="15">
      <c r="A1926" s="202" t="str">
        <f>IF(Table1[[#This Row],[LIBRARY ID]]="","",CONCATENATE('Sample information'!B$16," #1"," ",Table1[[#This Row],[DATE SAMPLE DELIVERY]]))</f>
        <v/>
      </c>
      <c r="B1926" s="202" t="str">
        <f>IF(Table1[[#This Row],[LIBRARY ID]]="","",CONCATENATE('Sample information'!B$16,"-",Table1[[#This Row],[LIBRARY ID]]))</f>
        <v/>
      </c>
      <c r="C1926" s="194"/>
      <c r="D1926" s="194"/>
      <c r="E1926" s="194"/>
      <c r="F1926" s="204" t="s">
        <v>547</v>
      </c>
      <c r="G1926" s="194"/>
      <c r="H1926" s="194"/>
      <c r="I1926" s="194"/>
      <c r="J1926" s="194"/>
      <c r="K1926" s="194"/>
      <c r="L1926" s="202" t="str">
        <f>IF(Table1[[#This Row],[INDEX CATEGORY]]="",CONCATENATE("Custom (",Table1[[#This Row],[CUSTOM INDEX]],")"),IF(Table1[[#This Row],[INDEX CATEGORY]]="No index","Custom (None)",INDEX(Index!$C$3:$X$230,MATCH(Table1[[#This Row],[INDEX NUMBER]],Index!$B$3:$B$230,0),MATCH(Table1[[#This Row],[INDEX CATEGORY]],Index!$C$2:$X$2,0))))</f>
        <v>Custom ()</v>
      </c>
      <c r="M1926" s="205"/>
      <c r="N1926" s="206" t="s">
        <v>5</v>
      </c>
      <c r="O1926" s="205" t="s">
        <v>118</v>
      </c>
      <c r="P1926" s="210" t="str">
        <f>IF(Table1[[#This Row],[LIBRARY ID]]="","",Table1[[#This Row],[VOLUME]])</f>
        <v/>
      </c>
      <c r="Q1926" s="210" t="str">
        <f>IF(Table1[[#This Row],[LIBRARY ID]]="","",Table1[[#This Row],[CONCENTRATION]]*Table1[[#This Row],[VOLUME]])</f>
        <v/>
      </c>
      <c r="R1926" s="196" t="s">
        <v>988</v>
      </c>
      <c r="S1926" s="207" t="str">
        <f>IF(Table1[[#This Row],[LIBRARY ID]]="","",CONCATENATE('Sample information'!$B$16,"_",Table1[[#This Row],[PLATE]],"_org_",Table1[[#This Row],[DATE SAMPLE DELIVERY]]))</f>
        <v/>
      </c>
      <c r="T1926" s="121" t="str">
        <f>IF(Table1[[#This Row],[DATE SAMPLE DELIVERY]]="","",(CONCATENATE(20,LEFT(Table1[[#This Row],[DATE SAMPLE DELIVERY]],2),"-",(MID(Table1[[#This Row],[DATE SAMPLE DELIVERY]],3,2)),"-",(RIGHT(Table1[[#This Row],[DATE SAMPLE DELIVERY]],2)))))</f>
        <v/>
      </c>
      <c r="U1926" s="122" t="str">
        <f>IF(Table1[[#This Row],[LIBRARY ID]]="","",IF('Sample information'!$B$22="","RML",'Sample information'!$B$22))</f>
        <v/>
      </c>
      <c r="V1926" s="121" t="s">
        <v>280</v>
      </c>
      <c r="W1926" s="195"/>
      <c r="X1926" s="195"/>
      <c r="Y1926" s="197"/>
      <c r="Z1926" s="197"/>
      <c r="AA1926" s="198"/>
      <c r="AB1926" s="197"/>
      <c r="AC1926" s="199"/>
      <c r="AD1926" s="200"/>
      <c r="AE1926" s="201"/>
      <c r="AF1926" s="195"/>
      <c r="AG1926" s="121"/>
      <c r="AH1926" s="121"/>
      <c r="AI1926" s="121"/>
      <c r="AJ1926" s="121"/>
      <c r="AK1926" s="121"/>
      <c r="AL1926" s="121"/>
      <c r="AM1926" s="121"/>
      <c r="AN1926" s="121"/>
      <c r="AO1926" s="121"/>
      <c r="AP1926" s="121"/>
      <c r="AQ1926" s="121"/>
      <c r="AR1926" s="121"/>
      <c r="AS1926" s="121"/>
      <c r="AT1926" s="121"/>
      <c r="AU1926" s="121"/>
      <c r="AV1926" s="121"/>
      <c r="AW1926" s="121"/>
      <c r="AX1926" s="121"/>
      <c r="AY1926" s="121"/>
      <c r="AZ1926" s="121"/>
      <c r="BA1926" s="121"/>
      <c r="BB1926" s="121"/>
      <c r="BC1926" s="121"/>
      <c r="BD1926" s="121"/>
      <c r="BE1926" s="121"/>
    </row>
    <row r="1927" spans="1:57" s="122" customFormat="1" ht="15">
      <c r="A1927" s="202" t="str">
        <f>IF(Table1[[#This Row],[LIBRARY ID]]="","",CONCATENATE('Sample information'!B$16," #1"," ",Table1[[#This Row],[DATE SAMPLE DELIVERY]]))</f>
        <v/>
      </c>
      <c r="B1927" s="202" t="str">
        <f>IF(Table1[[#This Row],[LIBRARY ID]]="","",CONCATENATE('Sample information'!B$16,"-",Table1[[#This Row],[LIBRARY ID]]))</f>
        <v/>
      </c>
      <c r="C1927" s="194"/>
      <c r="D1927" s="194"/>
      <c r="E1927" s="194"/>
      <c r="F1927" s="204" t="s">
        <v>547</v>
      </c>
      <c r="G1927" s="194"/>
      <c r="H1927" s="194"/>
      <c r="I1927" s="194"/>
      <c r="J1927" s="194"/>
      <c r="K1927" s="194"/>
      <c r="L1927" s="202" t="str">
        <f>IF(Table1[[#This Row],[INDEX CATEGORY]]="",CONCATENATE("Custom (",Table1[[#This Row],[CUSTOM INDEX]],")"),IF(Table1[[#This Row],[INDEX CATEGORY]]="No index","Custom (None)",INDEX(Index!$C$3:$X$230,MATCH(Table1[[#This Row],[INDEX NUMBER]],Index!$B$3:$B$230,0),MATCH(Table1[[#This Row],[INDEX CATEGORY]],Index!$C$2:$X$2,0))))</f>
        <v>Custom ()</v>
      </c>
      <c r="M1927" s="205"/>
      <c r="N1927" s="206" t="s">
        <v>5</v>
      </c>
      <c r="O1927" s="205" t="s">
        <v>119</v>
      </c>
      <c r="P1927" s="210" t="str">
        <f>IF(Table1[[#This Row],[LIBRARY ID]]="","",Table1[[#This Row],[VOLUME]])</f>
        <v/>
      </c>
      <c r="Q1927" s="210" t="str">
        <f>IF(Table1[[#This Row],[LIBRARY ID]]="","",Table1[[#This Row],[CONCENTRATION]]*Table1[[#This Row],[VOLUME]])</f>
        <v/>
      </c>
      <c r="R1927" s="196" t="s">
        <v>988</v>
      </c>
      <c r="S1927" s="207" t="str">
        <f>IF(Table1[[#This Row],[LIBRARY ID]]="","",CONCATENATE('Sample information'!$B$16,"_",Table1[[#This Row],[PLATE]],"_org_",Table1[[#This Row],[DATE SAMPLE DELIVERY]]))</f>
        <v/>
      </c>
      <c r="T1927" s="121" t="str">
        <f>IF(Table1[[#This Row],[DATE SAMPLE DELIVERY]]="","",(CONCATENATE(20,LEFT(Table1[[#This Row],[DATE SAMPLE DELIVERY]],2),"-",(MID(Table1[[#This Row],[DATE SAMPLE DELIVERY]],3,2)),"-",(RIGHT(Table1[[#This Row],[DATE SAMPLE DELIVERY]],2)))))</f>
        <v/>
      </c>
      <c r="U1927" s="122" t="str">
        <f>IF(Table1[[#This Row],[LIBRARY ID]]="","",IF('Sample information'!$B$22="","RML",'Sample information'!$B$22))</f>
        <v/>
      </c>
      <c r="V1927" s="121" t="s">
        <v>280</v>
      </c>
      <c r="W1927" s="195"/>
      <c r="X1927" s="195"/>
      <c r="Y1927" s="197"/>
      <c r="Z1927" s="197"/>
      <c r="AA1927" s="198"/>
      <c r="AB1927" s="197"/>
      <c r="AC1927" s="199"/>
      <c r="AD1927" s="200"/>
      <c r="AE1927" s="201"/>
      <c r="AF1927" s="195"/>
      <c r="AG1927" s="121"/>
      <c r="AH1927" s="121"/>
      <c r="AI1927" s="121"/>
      <c r="AJ1927" s="121"/>
      <c r="AK1927" s="121"/>
      <c r="AL1927" s="121"/>
      <c r="AM1927" s="121"/>
      <c r="AN1927" s="121"/>
      <c r="AO1927" s="121"/>
      <c r="AP1927" s="121"/>
      <c r="AQ1927" s="121"/>
      <c r="AR1927" s="121"/>
      <c r="AS1927" s="121"/>
      <c r="AT1927" s="121"/>
      <c r="AU1927" s="121"/>
      <c r="AV1927" s="121"/>
      <c r="AW1927" s="121"/>
      <c r="AX1927" s="121"/>
      <c r="AY1927" s="121"/>
      <c r="AZ1927" s="121"/>
      <c r="BA1927" s="121"/>
      <c r="BB1927" s="121"/>
      <c r="BC1927" s="121"/>
      <c r="BD1927" s="121"/>
      <c r="BE1927" s="121"/>
    </row>
    <row r="1928" spans="1:57" s="122" customFormat="1" ht="15">
      <c r="A1928" s="202" t="str">
        <f>IF(Table1[[#This Row],[LIBRARY ID]]="","",CONCATENATE('Sample information'!B$16," #1"," ",Table1[[#This Row],[DATE SAMPLE DELIVERY]]))</f>
        <v/>
      </c>
      <c r="B1928" s="202" t="str">
        <f>IF(Table1[[#This Row],[LIBRARY ID]]="","",CONCATENATE('Sample information'!B$16,"-",Table1[[#This Row],[LIBRARY ID]]))</f>
        <v/>
      </c>
      <c r="C1928" s="194"/>
      <c r="D1928" s="194"/>
      <c r="E1928" s="194"/>
      <c r="F1928" s="204" t="s">
        <v>547</v>
      </c>
      <c r="G1928" s="194"/>
      <c r="H1928" s="194"/>
      <c r="I1928" s="194"/>
      <c r="J1928" s="194"/>
      <c r="K1928" s="194"/>
      <c r="L1928" s="202" t="str">
        <f>IF(Table1[[#This Row],[INDEX CATEGORY]]="",CONCATENATE("Custom (",Table1[[#This Row],[CUSTOM INDEX]],")"),IF(Table1[[#This Row],[INDEX CATEGORY]]="No index","Custom (None)",INDEX(Index!$C$3:$X$230,MATCH(Table1[[#This Row],[INDEX NUMBER]],Index!$B$3:$B$230,0),MATCH(Table1[[#This Row],[INDEX CATEGORY]],Index!$C$2:$X$2,0))))</f>
        <v>Custom ()</v>
      </c>
      <c r="M1928" s="205"/>
      <c r="N1928" s="206" t="s">
        <v>5</v>
      </c>
      <c r="O1928" s="205" t="s">
        <v>120</v>
      </c>
      <c r="P1928" s="210" t="str">
        <f>IF(Table1[[#This Row],[LIBRARY ID]]="","",Table1[[#This Row],[VOLUME]])</f>
        <v/>
      </c>
      <c r="Q1928" s="210" t="str">
        <f>IF(Table1[[#This Row],[LIBRARY ID]]="","",Table1[[#This Row],[CONCENTRATION]]*Table1[[#This Row],[VOLUME]])</f>
        <v/>
      </c>
      <c r="R1928" s="196" t="s">
        <v>988</v>
      </c>
      <c r="S1928" s="207" t="str">
        <f>IF(Table1[[#This Row],[LIBRARY ID]]="","",CONCATENATE('Sample information'!$B$16,"_",Table1[[#This Row],[PLATE]],"_org_",Table1[[#This Row],[DATE SAMPLE DELIVERY]]))</f>
        <v/>
      </c>
      <c r="T1928" s="121" t="str">
        <f>IF(Table1[[#This Row],[DATE SAMPLE DELIVERY]]="","",(CONCATENATE(20,LEFT(Table1[[#This Row],[DATE SAMPLE DELIVERY]],2),"-",(MID(Table1[[#This Row],[DATE SAMPLE DELIVERY]],3,2)),"-",(RIGHT(Table1[[#This Row],[DATE SAMPLE DELIVERY]],2)))))</f>
        <v/>
      </c>
      <c r="U1928" s="122" t="str">
        <f>IF(Table1[[#This Row],[LIBRARY ID]]="","",IF('Sample information'!$B$22="","RML",'Sample information'!$B$22))</f>
        <v/>
      </c>
      <c r="V1928" s="121" t="s">
        <v>280</v>
      </c>
      <c r="W1928" s="195"/>
      <c r="X1928" s="195"/>
      <c r="Y1928" s="197"/>
      <c r="Z1928" s="197"/>
      <c r="AA1928" s="198"/>
      <c r="AB1928" s="197"/>
      <c r="AC1928" s="199"/>
      <c r="AD1928" s="200"/>
      <c r="AE1928" s="201"/>
      <c r="AF1928" s="195"/>
      <c r="AG1928" s="121"/>
      <c r="AH1928" s="121"/>
      <c r="AI1928" s="121"/>
      <c r="AJ1928" s="121"/>
      <c r="AK1928" s="121"/>
      <c r="AL1928" s="121"/>
      <c r="AM1928" s="121"/>
      <c r="AN1928" s="121"/>
      <c r="AO1928" s="121"/>
      <c r="AP1928" s="121"/>
      <c r="AQ1928" s="121"/>
      <c r="AR1928" s="121"/>
      <c r="AS1928" s="121"/>
      <c r="AT1928" s="121"/>
      <c r="AU1928" s="121"/>
      <c r="AV1928" s="121"/>
      <c r="AW1928" s="121"/>
      <c r="AX1928" s="121"/>
      <c r="AY1928" s="121"/>
      <c r="AZ1928" s="121"/>
      <c r="BA1928" s="121"/>
      <c r="BB1928" s="121"/>
      <c r="BC1928" s="121"/>
      <c r="BD1928" s="121"/>
      <c r="BE1928" s="121"/>
    </row>
    <row r="1929" spans="1:57" s="122" customFormat="1" ht="15">
      <c r="A1929" s="202" t="str">
        <f>IF(Table1[[#This Row],[LIBRARY ID]]="","",CONCATENATE('Sample information'!B$16," #1"," ",Table1[[#This Row],[DATE SAMPLE DELIVERY]]))</f>
        <v/>
      </c>
      <c r="B1929" s="202" t="str">
        <f>IF(Table1[[#This Row],[LIBRARY ID]]="","",CONCATENATE('Sample information'!B$16,"-",Table1[[#This Row],[LIBRARY ID]]))</f>
        <v/>
      </c>
      <c r="C1929" s="194"/>
      <c r="D1929" s="194"/>
      <c r="E1929" s="194"/>
      <c r="F1929" s="204" t="s">
        <v>547</v>
      </c>
      <c r="G1929" s="194"/>
      <c r="H1929" s="194"/>
      <c r="I1929" s="194"/>
      <c r="J1929" s="194"/>
      <c r="K1929" s="194"/>
      <c r="L1929" s="202" t="str">
        <f>IF(Table1[[#This Row],[INDEX CATEGORY]]="",CONCATENATE("Custom (",Table1[[#This Row],[CUSTOM INDEX]],")"),IF(Table1[[#This Row],[INDEX CATEGORY]]="No index","Custom (None)",INDEX(Index!$C$3:$X$230,MATCH(Table1[[#This Row],[INDEX NUMBER]],Index!$B$3:$B$230,0),MATCH(Table1[[#This Row],[INDEX CATEGORY]],Index!$C$2:$X$2,0))))</f>
        <v>Custom ()</v>
      </c>
      <c r="M1929" s="205"/>
      <c r="N1929" s="206" t="s">
        <v>5</v>
      </c>
      <c r="O1929" s="205" t="s">
        <v>121</v>
      </c>
      <c r="P1929" s="210" t="str">
        <f>IF(Table1[[#This Row],[LIBRARY ID]]="","",Table1[[#This Row],[VOLUME]])</f>
        <v/>
      </c>
      <c r="Q1929" s="210" t="str">
        <f>IF(Table1[[#This Row],[LIBRARY ID]]="","",Table1[[#This Row],[CONCENTRATION]]*Table1[[#This Row],[VOLUME]])</f>
        <v/>
      </c>
      <c r="R1929" s="196" t="s">
        <v>988</v>
      </c>
      <c r="S1929" s="207" t="str">
        <f>IF(Table1[[#This Row],[LIBRARY ID]]="","",CONCATENATE('Sample information'!$B$16,"_",Table1[[#This Row],[PLATE]],"_org_",Table1[[#This Row],[DATE SAMPLE DELIVERY]]))</f>
        <v/>
      </c>
      <c r="T1929" s="121" t="str">
        <f>IF(Table1[[#This Row],[DATE SAMPLE DELIVERY]]="","",(CONCATENATE(20,LEFT(Table1[[#This Row],[DATE SAMPLE DELIVERY]],2),"-",(MID(Table1[[#This Row],[DATE SAMPLE DELIVERY]],3,2)),"-",(RIGHT(Table1[[#This Row],[DATE SAMPLE DELIVERY]],2)))))</f>
        <v/>
      </c>
      <c r="U1929" s="122" t="str">
        <f>IF(Table1[[#This Row],[LIBRARY ID]]="","",IF('Sample information'!$B$22="","RML",'Sample information'!$B$22))</f>
        <v/>
      </c>
      <c r="V1929" s="121" t="s">
        <v>280</v>
      </c>
      <c r="W1929" s="195"/>
      <c r="X1929" s="195"/>
      <c r="Y1929" s="197"/>
      <c r="Z1929" s="197"/>
      <c r="AA1929" s="198"/>
      <c r="AB1929" s="197"/>
      <c r="AC1929" s="199"/>
      <c r="AD1929" s="200"/>
      <c r="AE1929" s="201"/>
      <c r="AF1929" s="195"/>
      <c r="AG1929" s="121"/>
      <c r="AH1929" s="121"/>
      <c r="AI1929" s="121"/>
      <c r="AJ1929" s="121"/>
      <c r="AK1929" s="121"/>
      <c r="AL1929" s="121"/>
      <c r="AM1929" s="121"/>
      <c r="AN1929" s="121"/>
      <c r="AO1929" s="121"/>
      <c r="AP1929" s="121"/>
      <c r="AQ1929" s="121"/>
      <c r="AR1929" s="121"/>
      <c r="AS1929" s="121"/>
      <c r="AT1929" s="121"/>
      <c r="AU1929" s="121"/>
      <c r="AV1929" s="121"/>
      <c r="AW1929" s="121"/>
      <c r="AX1929" s="121"/>
      <c r="AY1929" s="121"/>
      <c r="AZ1929" s="121"/>
      <c r="BA1929" s="121"/>
      <c r="BB1929" s="121"/>
      <c r="BC1929" s="121"/>
      <c r="BD1929" s="121"/>
      <c r="BE1929" s="121"/>
    </row>
    <row r="1930" spans="1:57" s="158" customFormat="1" ht="15.75" thickBot="1">
      <c r="A1930" s="98" t="str">
        <f>IF(Table1[[#This Row],[LIBRARY ID]]="","",CONCATENATE('Sample information'!B$16," #1"," ",Table1[[#This Row],[DATE SAMPLE DELIVERY]]))</f>
        <v/>
      </c>
      <c r="B1930" s="98" t="str">
        <f>IF(Table1[[#This Row],[LIBRARY ID]]="","",CONCATENATE('Sample information'!B$16,"-",Table1[[#This Row],[LIBRARY ID]]))</f>
        <v/>
      </c>
      <c r="C1930" s="189"/>
      <c r="D1930" s="189"/>
      <c r="E1930" s="189"/>
      <c r="F1930" s="224" t="s">
        <v>547</v>
      </c>
      <c r="G1930" s="189"/>
      <c r="H1930" s="189"/>
      <c r="I1930" s="189"/>
      <c r="J1930" s="189"/>
      <c r="K1930" s="189"/>
      <c r="L1930" s="98" t="str">
        <f>IF(Table1[[#This Row],[INDEX CATEGORY]]="",CONCATENATE("Custom (",Table1[[#This Row],[CUSTOM INDEX]],")"),IF(Table1[[#This Row],[INDEX CATEGORY]]="No index","Custom (None)",INDEX(Index!$C$3:$X$230,MATCH(Table1[[#This Row],[INDEX NUMBER]],Index!$B$3:$B$230,0),MATCH(Table1[[#This Row],[INDEX CATEGORY]],Index!$C$2:$X$2,0))))</f>
        <v>Custom ()</v>
      </c>
      <c r="M1930" s="156"/>
      <c r="N1930" s="155" t="s">
        <v>5</v>
      </c>
      <c r="O1930" s="156" t="s">
        <v>122</v>
      </c>
      <c r="P1930" s="211" t="str">
        <f>IF(Table1[[#This Row],[LIBRARY ID]]="","",Table1[[#This Row],[VOLUME]])</f>
        <v/>
      </c>
      <c r="Q1930" s="211" t="str">
        <f>IF(Table1[[#This Row],[LIBRARY ID]]="","",Table1[[#This Row],[CONCENTRATION]]*Table1[[#This Row],[VOLUME]])</f>
        <v/>
      </c>
      <c r="R1930" s="191" t="s">
        <v>988</v>
      </c>
      <c r="S1930" s="82" t="str">
        <f>IF(Table1[[#This Row],[LIBRARY ID]]="","",CONCATENATE('Sample information'!$B$16,"_",Table1[[#This Row],[PLATE]],"_org_",Table1[[#This Row],[DATE SAMPLE DELIVERY]]))</f>
        <v/>
      </c>
      <c r="T1930" s="157" t="str">
        <f>IF(Table1[[#This Row],[DATE SAMPLE DELIVERY]]="","",(CONCATENATE(20,LEFT(Table1[[#This Row],[DATE SAMPLE DELIVERY]],2),"-",(MID(Table1[[#This Row],[DATE SAMPLE DELIVERY]],3,2)),"-",(RIGHT(Table1[[#This Row],[DATE SAMPLE DELIVERY]],2)))))</f>
        <v/>
      </c>
      <c r="U1930" s="158" t="str">
        <f>IF(Table1[[#This Row],[LIBRARY ID]]="","",IF('Sample information'!$B$22="","RML",'Sample information'!$B$22))</f>
        <v/>
      </c>
      <c r="V1930" s="157" t="s">
        <v>280</v>
      </c>
      <c r="W1930" s="190"/>
      <c r="X1930" s="190"/>
      <c r="Y1930" s="212"/>
      <c r="Z1930" s="212"/>
      <c r="AA1930" s="213"/>
      <c r="AB1930" s="212"/>
      <c r="AC1930" s="214"/>
      <c r="AD1930" s="192"/>
      <c r="AE1930" s="193"/>
      <c r="AF1930" s="190"/>
      <c r="AG1930" s="157"/>
      <c r="AH1930" s="157"/>
      <c r="AI1930" s="157"/>
      <c r="AJ1930" s="157"/>
      <c r="AK1930" s="157"/>
      <c r="AL1930" s="157"/>
      <c r="AM1930" s="157"/>
      <c r="AN1930" s="157"/>
      <c r="AO1930" s="157"/>
      <c r="AP1930" s="157"/>
      <c r="AQ1930" s="157"/>
      <c r="AR1930" s="157"/>
      <c r="AS1930" s="157"/>
      <c r="AT1930" s="157"/>
      <c r="AU1930" s="157"/>
      <c r="AV1930" s="157"/>
      <c r="AW1930" s="157"/>
      <c r="AX1930" s="157"/>
      <c r="AY1930" s="157"/>
      <c r="AZ1930" s="157"/>
      <c r="BA1930" s="157"/>
      <c r="BB1930" s="157"/>
      <c r="BC1930" s="157"/>
      <c r="BD1930" s="157"/>
      <c r="BE1930" s="157"/>
    </row>
    <row r="1931" spans="1:64" s="158" customFormat="1" ht="15" customHeight="1" hidden="1" thickBot="1">
      <c r="A1931" s="82"/>
      <c r="B1931" s="82" t="s">
        <v>290</v>
      </c>
      <c r="C1931" s="82"/>
      <c r="D1931" s="159" t="s">
        <v>290</v>
      </c>
      <c r="E1931" s="159"/>
      <c r="F1931" s="82"/>
      <c r="G1931" s="159"/>
      <c r="H1931" s="159"/>
      <c r="I1931" s="159"/>
      <c r="J1931" s="82"/>
      <c r="K1931" s="82"/>
      <c r="L1931" s="82"/>
      <c r="M1931" s="155"/>
      <c r="O1931" s="155"/>
      <c r="P1931" s="155"/>
      <c r="Q1931" s="155"/>
      <c r="R1931" s="155"/>
      <c r="T1931" s="157"/>
      <c r="V1931" s="157"/>
      <c r="X1931" s="155"/>
      <c r="Y1931" s="155"/>
      <c r="Z1931" s="155"/>
      <c r="AA1931" s="155"/>
      <c r="AB1931" s="155"/>
      <c r="AN1931" s="157"/>
      <c r="AO1931" s="157"/>
      <c r="AP1931" s="157"/>
      <c r="AQ1931" s="157"/>
      <c r="AR1931" s="157"/>
      <c r="AS1931" s="157"/>
      <c r="AT1931" s="157"/>
      <c r="AU1931" s="157"/>
      <c r="AV1931" s="157"/>
      <c r="AW1931" s="157"/>
      <c r="AX1931" s="157"/>
      <c r="AY1931" s="157"/>
      <c r="AZ1931" s="157"/>
      <c r="BA1931" s="157"/>
      <c r="BB1931" s="157"/>
      <c r="BC1931" s="157"/>
      <c r="BD1931" s="157"/>
      <c r="BE1931" s="157"/>
      <c r="BF1931" s="157"/>
      <c r="BG1931" s="157"/>
      <c r="BH1931" s="157"/>
      <c r="BI1931" s="157"/>
      <c r="BJ1931" s="157"/>
      <c r="BK1931" s="157"/>
      <c r="BL1931" s="157"/>
    </row>
    <row r="1932" spans="1:10" s="160" customFormat="1" ht="27" customHeight="1" thickBot="1">
      <c r="A1932" s="240" t="s">
        <v>989</v>
      </c>
      <c r="B1932" s="241"/>
      <c r="C1932" s="241"/>
      <c r="D1932" s="241"/>
      <c r="E1932" s="241"/>
      <c r="F1932" s="241"/>
      <c r="G1932" s="241"/>
      <c r="H1932" s="241"/>
      <c r="I1932" s="241"/>
      <c r="J1932" s="241"/>
    </row>
    <row r="1933" spans="1:64" s="137" customFormat="1" ht="15">
      <c r="A1933" s="103"/>
      <c r="B1933" s="103"/>
      <c r="C1933" s="103"/>
      <c r="D1933" s="103"/>
      <c r="E1933" s="103"/>
      <c r="F1933" s="103"/>
      <c r="G1933" s="103"/>
      <c r="H1933" s="103"/>
      <c r="I1933" s="103"/>
      <c r="J1933" s="103"/>
      <c r="K1933" s="103"/>
      <c r="L1933" s="103"/>
      <c r="M1933" s="153"/>
      <c r="O1933" s="153"/>
      <c r="P1933" s="153"/>
      <c r="Q1933" s="153"/>
      <c r="R1933" s="153"/>
      <c r="T1933" s="130"/>
      <c r="V1933" s="130"/>
      <c r="X1933" s="153"/>
      <c r="Y1933" s="153"/>
      <c r="Z1933" s="153"/>
      <c r="AA1933" s="153"/>
      <c r="AB1933" s="153"/>
      <c r="AN1933" s="130"/>
      <c r="AO1933" s="130"/>
      <c r="AP1933" s="130"/>
      <c r="AQ1933" s="130"/>
      <c r="AR1933" s="130"/>
      <c r="AS1933" s="130"/>
      <c r="AT1933" s="130"/>
      <c r="AU1933" s="130"/>
      <c r="AV1933" s="130"/>
      <c r="AW1933" s="130"/>
      <c r="AX1933" s="130"/>
      <c r="AY1933" s="130"/>
      <c r="AZ1933" s="130"/>
      <c r="BA1933" s="130"/>
      <c r="BB1933" s="130"/>
      <c r="BC1933" s="130"/>
      <c r="BD1933" s="130"/>
      <c r="BE1933" s="130"/>
      <c r="BF1933" s="130"/>
      <c r="BG1933" s="130"/>
      <c r="BH1933" s="130"/>
      <c r="BI1933" s="130"/>
      <c r="BJ1933" s="130"/>
      <c r="BK1933" s="130"/>
      <c r="BL1933" s="130"/>
    </row>
    <row r="1934" spans="1:64" s="137" customFormat="1" ht="15">
      <c r="A1934" s="103"/>
      <c r="B1934" s="103"/>
      <c r="C1934" s="103"/>
      <c r="D1934" s="103"/>
      <c r="E1934" s="103"/>
      <c r="F1934" s="103"/>
      <c r="G1934" s="103"/>
      <c r="H1934" s="103"/>
      <c r="I1934" s="103"/>
      <c r="J1934" s="103"/>
      <c r="K1934" s="103"/>
      <c r="L1934" s="103"/>
      <c r="M1934" s="153"/>
      <c r="O1934" s="153"/>
      <c r="P1934" s="153"/>
      <c r="Q1934" s="153"/>
      <c r="R1934" s="153"/>
      <c r="T1934" s="130"/>
      <c r="V1934" s="130"/>
      <c r="X1934" s="153"/>
      <c r="Y1934" s="153"/>
      <c r="Z1934" s="153"/>
      <c r="AA1934" s="153"/>
      <c r="AB1934" s="153"/>
      <c r="AN1934" s="130"/>
      <c r="AO1934" s="130"/>
      <c r="AP1934" s="130"/>
      <c r="AQ1934" s="130"/>
      <c r="AR1934" s="130"/>
      <c r="AS1934" s="130"/>
      <c r="AT1934" s="130"/>
      <c r="AU1934" s="130"/>
      <c r="AV1934" s="130"/>
      <c r="AW1934" s="130"/>
      <c r="AX1934" s="130"/>
      <c r="AY1934" s="130"/>
      <c r="AZ1934" s="130"/>
      <c r="BA1934" s="130"/>
      <c r="BB1934" s="130"/>
      <c r="BC1934" s="130"/>
      <c r="BD1934" s="130"/>
      <c r="BE1934" s="130"/>
      <c r="BF1934" s="130"/>
      <c r="BG1934" s="130"/>
      <c r="BH1934" s="130"/>
      <c r="BI1934" s="130"/>
      <c r="BJ1934" s="130"/>
      <c r="BK1934" s="130"/>
      <c r="BL1934" s="130"/>
    </row>
    <row r="1935" spans="1:64" s="137" customFormat="1" ht="15">
      <c r="A1935" s="103"/>
      <c r="B1935" s="103"/>
      <c r="C1935" s="103"/>
      <c r="D1935" s="103"/>
      <c r="E1935" s="103"/>
      <c r="F1935" s="103"/>
      <c r="G1935" s="103"/>
      <c r="H1935" s="103"/>
      <c r="I1935" s="103"/>
      <c r="J1935" s="103"/>
      <c r="K1935" s="103"/>
      <c r="L1935" s="103"/>
      <c r="M1935" s="153"/>
      <c r="O1935" s="153"/>
      <c r="P1935" s="153"/>
      <c r="Q1935" s="153"/>
      <c r="R1935" s="153"/>
      <c r="T1935" s="130"/>
      <c r="V1935" s="130"/>
      <c r="X1935" s="153"/>
      <c r="Y1935" s="153"/>
      <c r="Z1935" s="153"/>
      <c r="AA1935" s="153"/>
      <c r="AB1935" s="153"/>
      <c r="AN1935" s="130"/>
      <c r="AO1935" s="130"/>
      <c r="AP1935" s="130"/>
      <c r="AQ1935" s="130"/>
      <c r="AR1935" s="130"/>
      <c r="AS1935" s="130"/>
      <c r="AT1935" s="130"/>
      <c r="AU1935" s="130"/>
      <c r="AV1935" s="130"/>
      <c r="AW1935" s="130"/>
      <c r="AX1935" s="130"/>
      <c r="AY1935" s="130"/>
      <c r="AZ1935" s="130"/>
      <c r="BA1935" s="130"/>
      <c r="BB1935" s="130"/>
      <c r="BC1935" s="130"/>
      <c r="BD1935" s="130"/>
      <c r="BE1935" s="130"/>
      <c r="BF1935" s="130"/>
      <c r="BG1935" s="130"/>
      <c r="BH1935" s="130"/>
      <c r="BI1935" s="130"/>
      <c r="BJ1935" s="130"/>
      <c r="BK1935" s="130"/>
      <c r="BL1935" s="130"/>
    </row>
    <row r="1936" spans="1:64" s="137" customFormat="1" ht="15">
      <c r="A1936" s="103"/>
      <c r="B1936" s="103"/>
      <c r="C1936" s="103"/>
      <c r="D1936" s="103"/>
      <c r="E1936" s="103"/>
      <c r="F1936" s="103"/>
      <c r="G1936" s="103"/>
      <c r="H1936" s="103"/>
      <c r="I1936" s="103"/>
      <c r="J1936" s="103"/>
      <c r="K1936" s="103"/>
      <c r="L1936" s="103"/>
      <c r="M1936" s="153"/>
      <c r="O1936" s="153"/>
      <c r="P1936" s="153"/>
      <c r="Q1936" s="153"/>
      <c r="R1936" s="153"/>
      <c r="T1936" s="130"/>
      <c r="V1936" s="130"/>
      <c r="X1936" s="153"/>
      <c r="Y1936" s="153"/>
      <c r="Z1936" s="153"/>
      <c r="AA1936" s="153"/>
      <c r="AB1936" s="153"/>
      <c r="AN1936" s="130"/>
      <c r="AO1936" s="130"/>
      <c r="AP1936" s="130"/>
      <c r="AQ1936" s="130"/>
      <c r="AR1936" s="130"/>
      <c r="AS1936" s="130"/>
      <c r="AT1936" s="130"/>
      <c r="AU1936" s="130"/>
      <c r="AV1936" s="130"/>
      <c r="AW1936" s="130"/>
      <c r="AX1936" s="130"/>
      <c r="AY1936" s="130"/>
      <c r="AZ1936" s="130"/>
      <c r="BA1936" s="130"/>
      <c r="BB1936" s="130"/>
      <c r="BC1936" s="130"/>
      <c r="BD1936" s="130"/>
      <c r="BE1936" s="130"/>
      <c r="BF1936" s="130"/>
      <c r="BG1936" s="130"/>
      <c r="BH1936" s="130"/>
      <c r="BI1936" s="130"/>
      <c r="BJ1936" s="130"/>
      <c r="BK1936" s="130"/>
      <c r="BL1936" s="130"/>
    </row>
    <row r="1937" spans="1:64" s="137" customFormat="1" ht="15">
      <c r="A1937" s="103"/>
      <c r="B1937" s="103"/>
      <c r="C1937" s="103"/>
      <c r="D1937" s="103"/>
      <c r="E1937" s="103"/>
      <c r="F1937" s="103"/>
      <c r="G1937" s="103"/>
      <c r="H1937" s="103"/>
      <c r="I1937" s="103"/>
      <c r="J1937" s="103"/>
      <c r="K1937" s="103"/>
      <c r="L1937" s="103"/>
      <c r="M1937" s="153"/>
      <c r="O1937" s="153"/>
      <c r="P1937" s="153"/>
      <c r="Q1937" s="153"/>
      <c r="R1937" s="153"/>
      <c r="T1937" s="130"/>
      <c r="V1937" s="130"/>
      <c r="X1937" s="153"/>
      <c r="Y1937" s="153"/>
      <c r="Z1937" s="153"/>
      <c r="AA1937" s="153"/>
      <c r="AB1937" s="153"/>
      <c r="AN1937" s="130"/>
      <c r="AO1937" s="130"/>
      <c r="AP1937" s="130"/>
      <c r="AQ1937" s="130"/>
      <c r="AR1937" s="130"/>
      <c r="AS1937" s="130"/>
      <c r="AT1937" s="130"/>
      <c r="AU1937" s="130"/>
      <c r="AV1937" s="130"/>
      <c r="AW1937" s="130"/>
      <c r="AX1937" s="130"/>
      <c r="AY1937" s="130"/>
      <c r="AZ1937" s="130"/>
      <c r="BA1937" s="130"/>
      <c r="BB1937" s="130"/>
      <c r="BC1937" s="130"/>
      <c r="BD1937" s="130"/>
      <c r="BE1937" s="130"/>
      <c r="BF1937" s="130"/>
      <c r="BG1937" s="130"/>
      <c r="BH1937" s="130"/>
      <c r="BI1937" s="130"/>
      <c r="BJ1937" s="130"/>
      <c r="BK1937" s="130"/>
      <c r="BL1937" s="130"/>
    </row>
    <row r="1938" spans="1:64" s="137" customFormat="1" ht="15">
      <c r="A1938" s="103"/>
      <c r="B1938" s="103"/>
      <c r="C1938" s="103"/>
      <c r="D1938" s="103"/>
      <c r="E1938" s="103"/>
      <c r="F1938" s="103"/>
      <c r="G1938" s="103"/>
      <c r="H1938" s="103"/>
      <c r="I1938" s="103"/>
      <c r="J1938" s="103"/>
      <c r="K1938" s="103"/>
      <c r="L1938" s="103"/>
      <c r="M1938" s="153"/>
      <c r="O1938" s="153"/>
      <c r="P1938" s="153"/>
      <c r="Q1938" s="153"/>
      <c r="R1938" s="153"/>
      <c r="T1938" s="130"/>
      <c r="V1938" s="130"/>
      <c r="X1938" s="153"/>
      <c r="Y1938" s="153"/>
      <c r="Z1938" s="153"/>
      <c r="AA1938" s="153"/>
      <c r="AB1938" s="153"/>
      <c r="AN1938" s="130"/>
      <c r="AO1938" s="130"/>
      <c r="AP1938" s="130"/>
      <c r="AQ1938" s="130"/>
      <c r="AR1938" s="130"/>
      <c r="AS1938" s="130"/>
      <c r="AT1938" s="130"/>
      <c r="AU1938" s="130"/>
      <c r="AV1938" s="130"/>
      <c r="AW1938" s="130"/>
      <c r="AX1938" s="130"/>
      <c r="AY1938" s="130"/>
      <c r="AZ1938" s="130"/>
      <c r="BA1938" s="130"/>
      <c r="BB1938" s="130"/>
      <c r="BC1938" s="130"/>
      <c r="BD1938" s="130"/>
      <c r="BE1938" s="130"/>
      <c r="BF1938" s="130"/>
      <c r="BG1938" s="130"/>
      <c r="BH1938" s="130"/>
      <c r="BI1938" s="130"/>
      <c r="BJ1938" s="130"/>
      <c r="BK1938" s="130"/>
      <c r="BL1938" s="130"/>
    </row>
    <row r="1939" spans="1:64" s="137" customFormat="1" ht="15">
      <c r="A1939" s="103"/>
      <c r="B1939" s="103"/>
      <c r="C1939" s="103"/>
      <c r="D1939" s="103"/>
      <c r="E1939" s="103"/>
      <c r="F1939" s="103"/>
      <c r="G1939" s="103"/>
      <c r="H1939" s="103"/>
      <c r="I1939" s="103"/>
      <c r="J1939" s="103"/>
      <c r="K1939" s="103"/>
      <c r="L1939" s="103"/>
      <c r="M1939" s="153"/>
      <c r="O1939" s="153"/>
      <c r="P1939" s="153"/>
      <c r="Q1939" s="153"/>
      <c r="R1939" s="153"/>
      <c r="T1939" s="130"/>
      <c r="V1939" s="130"/>
      <c r="X1939" s="153"/>
      <c r="Y1939" s="153"/>
      <c r="Z1939" s="153"/>
      <c r="AA1939" s="153"/>
      <c r="AB1939" s="153"/>
      <c r="AN1939" s="130"/>
      <c r="AO1939" s="130"/>
      <c r="AP1939" s="130"/>
      <c r="AQ1939" s="130"/>
      <c r="AR1939" s="130"/>
      <c r="AS1939" s="130"/>
      <c r="AT1939" s="130"/>
      <c r="AU1939" s="130"/>
      <c r="AV1939" s="130"/>
      <c r="AW1939" s="130"/>
      <c r="AX1939" s="130"/>
      <c r="AY1939" s="130"/>
      <c r="AZ1939" s="130"/>
      <c r="BA1939" s="130"/>
      <c r="BB1939" s="130"/>
      <c r="BC1939" s="130"/>
      <c r="BD1939" s="130"/>
      <c r="BE1939" s="130"/>
      <c r="BF1939" s="130"/>
      <c r="BG1939" s="130"/>
      <c r="BH1939" s="130"/>
      <c r="BI1939" s="130"/>
      <c r="BJ1939" s="130"/>
      <c r="BK1939" s="130"/>
      <c r="BL1939" s="130"/>
    </row>
    <row r="1940" spans="1:64" s="137" customFormat="1" ht="15">
      <c r="A1940" s="103"/>
      <c r="B1940" s="103"/>
      <c r="C1940" s="103"/>
      <c r="D1940" s="103"/>
      <c r="E1940" s="103"/>
      <c r="F1940" s="103"/>
      <c r="G1940" s="103"/>
      <c r="H1940" s="103"/>
      <c r="I1940" s="103"/>
      <c r="J1940" s="103"/>
      <c r="K1940" s="103"/>
      <c r="L1940" s="103"/>
      <c r="M1940" s="153"/>
      <c r="O1940" s="153"/>
      <c r="P1940" s="153"/>
      <c r="Q1940" s="153"/>
      <c r="R1940" s="153"/>
      <c r="T1940" s="130"/>
      <c r="V1940" s="130"/>
      <c r="X1940" s="153"/>
      <c r="Y1940" s="153"/>
      <c r="Z1940" s="153"/>
      <c r="AA1940" s="153"/>
      <c r="AB1940" s="153"/>
      <c r="AN1940" s="130"/>
      <c r="AO1940" s="130"/>
      <c r="AP1940" s="130"/>
      <c r="AQ1940" s="130"/>
      <c r="AR1940" s="130"/>
      <c r="AS1940" s="130"/>
      <c r="AT1940" s="130"/>
      <c r="AU1940" s="130"/>
      <c r="AV1940" s="130"/>
      <c r="AW1940" s="130"/>
      <c r="AX1940" s="130"/>
      <c r="AY1940" s="130"/>
      <c r="AZ1940" s="130"/>
      <c r="BA1940" s="130"/>
      <c r="BB1940" s="130"/>
      <c r="BC1940" s="130"/>
      <c r="BD1940" s="130"/>
      <c r="BE1940" s="130"/>
      <c r="BF1940" s="130"/>
      <c r="BG1940" s="130"/>
      <c r="BH1940" s="130"/>
      <c r="BI1940" s="130"/>
      <c r="BJ1940" s="130"/>
      <c r="BK1940" s="130"/>
      <c r="BL1940" s="130"/>
    </row>
    <row r="1941" spans="1:64" s="137" customFormat="1" ht="15">
      <c r="A1941" s="103"/>
      <c r="B1941" s="103"/>
      <c r="C1941" s="103"/>
      <c r="D1941" s="103"/>
      <c r="E1941" s="103"/>
      <c r="F1941" s="103"/>
      <c r="G1941" s="103"/>
      <c r="H1941" s="103"/>
      <c r="I1941" s="103"/>
      <c r="J1941" s="103"/>
      <c r="K1941" s="103"/>
      <c r="L1941" s="103"/>
      <c r="M1941" s="153"/>
      <c r="O1941" s="153"/>
      <c r="P1941" s="153"/>
      <c r="Q1941" s="153"/>
      <c r="R1941" s="153"/>
      <c r="T1941" s="130"/>
      <c r="V1941" s="130"/>
      <c r="X1941" s="153"/>
      <c r="Y1941" s="153"/>
      <c r="Z1941" s="153"/>
      <c r="AA1941" s="153"/>
      <c r="AB1941" s="153"/>
      <c r="AN1941" s="130"/>
      <c r="AO1941" s="130"/>
      <c r="AP1941" s="130"/>
      <c r="AQ1941" s="130"/>
      <c r="AR1941" s="130"/>
      <c r="AS1941" s="130"/>
      <c r="AT1941" s="130"/>
      <c r="AU1941" s="130"/>
      <c r="AV1941" s="130"/>
      <c r="AW1941" s="130"/>
      <c r="AX1941" s="130"/>
      <c r="AY1941" s="130"/>
      <c r="AZ1941" s="130"/>
      <c r="BA1941" s="130"/>
      <c r="BB1941" s="130"/>
      <c r="BC1941" s="130"/>
      <c r="BD1941" s="130"/>
      <c r="BE1941" s="130"/>
      <c r="BF1941" s="130"/>
      <c r="BG1941" s="130"/>
      <c r="BH1941" s="130"/>
      <c r="BI1941" s="130"/>
      <c r="BJ1941" s="130"/>
      <c r="BK1941" s="130"/>
      <c r="BL1941" s="130"/>
    </row>
    <row r="1942" spans="1:64" s="137" customFormat="1" ht="15">
      <c r="A1942" s="103"/>
      <c r="B1942" s="103"/>
      <c r="C1942" s="103"/>
      <c r="D1942" s="103"/>
      <c r="E1942" s="103"/>
      <c r="F1942" s="103"/>
      <c r="G1942" s="103"/>
      <c r="H1942" s="103"/>
      <c r="I1942" s="103"/>
      <c r="J1942" s="103"/>
      <c r="K1942" s="103"/>
      <c r="L1942" s="103"/>
      <c r="M1942" s="153"/>
      <c r="O1942" s="153"/>
      <c r="P1942" s="153"/>
      <c r="Q1942" s="153"/>
      <c r="R1942" s="153"/>
      <c r="T1942" s="130"/>
      <c r="V1942" s="130"/>
      <c r="X1942" s="153"/>
      <c r="Y1942" s="153"/>
      <c r="Z1942" s="153"/>
      <c r="AA1942" s="153"/>
      <c r="AB1942" s="153"/>
      <c r="AN1942" s="130"/>
      <c r="AO1942" s="130"/>
      <c r="AP1942" s="130"/>
      <c r="AQ1942" s="130"/>
      <c r="AR1942" s="130"/>
      <c r="AS1942" s="130"/>
      <c r="AT1942" s="130"/>
      <c r="AU1942" s="130"/>
      <c r="AV1942" s="130"/>
      <c r="AW1942" s="130"/>
      <c r="AX1942" s="130"/>
      <c r="AY1942" s="130"/>
      <c r="AZ1942" s="130"/>
      <c r="BA1942" s="130"/>
      <c r="BB1942" s="130"/>
      <c r="BC1942" s="130"/>
      <c r="BD1942" s="130"/>
      <c r="BE1942" s="130"/>
      <c r="BF1942" s="130"/>
      <c r="BG1942" s="130"/>
      <c r="BH1942" s="130"/>
      <c r="BI1942" s="130"/>
      <c r="BJ1942" s="130"/>
      <c r="BK1942" s="130"/>
      <c r="BL1942" s="130"/>
    </row>
    <row r="1943" spans="6:23" ht="15">
      <c r="F1943" s="103"/>
      <c r="S1943" s="59"/>
      <c r="W1943" s="59"/>
    </row>
    <row r="1944" spans="6:23" ht="15">
      <c r="F1944" s="103"/>
      <c r="S1944" s="59"/>
      <c r="W1944" s="59"/>
    </row>
    <row r="1945" spans="6:23" ht="15">
      <c r="F1945" s="103"/>
      <c r="S1945" s="59"/>
      <c r="W1945" s="59"/>
    </row>
    <row r="1946" spans="6:23" ht="15">
      <c r="F1946" s="103"/>
      <c r="S1946" s="59"/>
      <c r="W1946" s="59"/>
    </row>
    <row r="1947" spans="6:23" ht="15">
      <c r="F1947" s="103"/>
      <c r="S1947" s="59"/>
      <c r="W1947" s="59"/>
    </row>
    <row r="1948" spans="6:23" ht="15">
      <c r="F1948" s="103"/>
      <c r="S1948" s="59"/>
      <c r="W1948" s="59"/>
    </row>
    <row r="1949" spans="6:23" ht="15">
      <c r="F1949" s="103"/>
      <c r="S1949" s="59"/>
      <c r="W1949" s="59"/>
    </row>
    <row r="1950" spans="6:23" ht="15">
      <c r="F1950" s="103"/>
      <c r="S1950" s="59"/>
      <c r="W1950" s="59"/>
    </row>
    <row r="1951" spans="6:23" ht="15">
      <c r="F1951" s="103"/>
      <c r="S1951" s="59"/>
      <c r="W1951" s="59"/>
    </row>
    <row r="1952" spans="6:23" ht="15">
      <c r="F1952" s="103"/>
      <c r="S1952" s="59"/>
      <c r="W1952" s="59"/>
    </row>
    <row r="1953" spans="6:23" ht="15">
      <c r="F1953" s="103"/>
      <c r="S1953" s="59"/>
      <c r="W1953" s="59"/>
    </row>
    <row r="1954" spans="6:23" ht="15">
      <c r="F1954" s="103"/>
      <c r="S1954" s="59"/>
      <c r="W1954" s="59"/>
    </row>
    <row r="1955" spans="6:23" ht="15">
      <c r="F1955" s="103"/>
      <c r="S1955" s="59"/>
      <c r="W1955" s="59"/>
    </row>
    <row r="1956" spans="6:23" ht="15">
      <c r="F1956" s="103"/>
      <c r="S1956" s="59"/>
      <c r="W1956" s="59"/>
    </row>
    <row r="1957" spans="6:23" ht="15">
      <c r="F1957" s="103"/>
      <c r="S1957" s="59"/>
      <c r="W1957" s="59"/>
    </row>
    <row r="1958" spans="6:23" ht="15">
      <c r="F1958" s="103"/>
      <c r="S1958" s="59"/>
      <c r="W1958" s="59"/>
    </row>
    <row r="1959" spans="6:23" ht="15">
      <c r="F1959" s="103"/>
      <c r="S1959" s="59"/>
      <c r="W1959" s="59"/>
    </row>
    <row r="1960" spans="6:23" ht="15">
      <c r="F1960" s="103"/>
      <c r="S1960" s="59"/>
      <c r="W1960" s="59"/>
    </row>
    <row r="1961" spans="6:23" ht="15">
      <c r="F1961" s="103"/>
      <c r="S1961" s="59"/>
      <c r="W1961" s="59"/>
    </row>
    <row r="1962" spans="6:23" ht="15">
      <c r="F1962" s="103"/>
      <c r="S1962" s="59"/>
      <c r="W1962" s="59"/>
    </row>
    <row r="1963" spans="6:23" ht="15">
      <c r="F1963" s="103"/>
      <c r="S1963" s="59"/>
      <c r="W1963" s="59"/>
    </row>
    <row r="1964" spans="6:23" ht="15">
      <c r="F1964" s="103"/>
      <c r="S1964" s="59"/>
      <c r="W1964" s="59"/>
    </row>
    <row r="1965" spans="6:23" ht="15">
      <c r="F1965" s="103"/>
      <c r="S1965" s="59"/>
      <c r="W1965" s="59"/>
    </row>
    <row r="1966" spans="6:23" ht="15">
      <c r="F1966" s="103"/>
      <c r="S1966" s="59"/>
      <c r="W1966" s="59"/>
    </row>
    <row r="1967" spans="6:23" ht="15">
      <c r="F1967" s="103"/>
      <c r="S1967" s="59"/>
      <c r="W1967" s="59"/>
    </row>
    <row r="1968" spans="6:23" ht="15">
      <c r="F1968" s="103"/>
      <c r="S1968" s="59"/>
      <c r="W1968" s="59"/>
    </row>
    <row r="1969" spans="6:23" ht="15">
      <c r="F1969" s="103"/>
      <c r="S1969" s="59"/>
      <c r="W1969" s="59"/>
    </row>
    <row r="1970" spans="6:23" ht="15">
      <c r="F1970" s="103"/>
      <c r="S1970" s="59"/>
      <c r="W1970" s="59"/>
    </row>
    <row r="1971" spans="6:23" ht="15">
      <c r="F1971" s="103"/>
      <c r="S1971" s="59"/>
      <c r="W1971" s="59"/>
    </row>
    <row r="1972" spans="6:23" ht="15">
      <c r="F1972" s="103"/>
      <c r="S1972" s="59"/>
      <c r="W1972" s="59"/>
    </row>
    <row r="1973" spans="6:23" ht="15">
      <c r="F1973" s="103"/>
      <c r="S1973" s="59"/>
      <c r="W1973" s="59"/>
    </row>
    <row r="1974" spans="6:23" ht="15">
      <c r="F1974" s="103"/>
      <c r="S1974" s="59"/>
      <c r="W1974" s="59"/>
    </row>
    <row r="1975" spans="6:23" ht="15">
      <c r="F1975" s="103"/>
      <c r="S1975" s="59"/>
      <c r="W1975" s="59"/>
    </row>
    <row r="1976" spans="6:23" ht="15">
      <c r="F1976" s="103"/>
      <c r="S1976" s="59"/>
      <c r="W1976" s="59"/>
    </row>
    <row r="1977" spans="6:23" ht="15">
      <c r="F1977" s="103"/>
      <c r="S1977" s="59"/>
      <c r="W1977" s="59"/>
    </row>
    <row r="1978" spans="6:23" ht="15">
      <c r="F1978" s="103"/>
      <c r="S1978" s="59"/>
      <c r="W1978" s="59"/>
    </row>
    <row r="1979" spans="6:23" ht="15">
      <c r="F1979" s="103"/>
      <c r="S1979" s="59"/>
      <c r="W1979" s="59"/>
    </row>
    <row r="1980" spans="6:23" ht="15">
      <c r="F1980" s="103"/>
      <c r="S1980" s="59"/>
      <c r="W1980" s="59"/>
    </row>
    <row r="1981" spans="6:23" ht="15">
      <c r="F1981" s="103"/>
      <c r="S1981" s="59"/>
      <c r="W1981" s="59"/>
    </row>
    <row r="1982" spans="6:23" ht="15">
      <c r="F1982" s="103"/>
      <c r="S1982" s="59"/>
      <c r="W1982" s="59"/>
    </row>
    <row r="1983" spans="6:23" ht="15">
      <c r="F1983" s="103"/>
      <c r="S1983" s="59"/>
      <c r="W1983" s="59"/>
    </row>
    <row r="1984" spans="6:23" ht="15">
      <c r="F1984" s="103"/>
      <c r="S1984" s="59"/>
      <c r="W1984" s="59"/>
    </row>
    <row r="1985" spans="6:23" ht="15">
      <c r="F1985" s="103"/>
      <c r="S1985" s="59"/>
      <c r="W1985" s="59"/>
    </row>
    <row r="1986" spans="6:23" ht="15">
      <c r="F1986" s="103"/>
      <c r="S1986" s="59"/>
      <c r="W1986" s="59"/>
    </row>
    <row r="1987" spans="6:23" ht="15">
      <c r="F1987" s="103"/>
      <c r="S1987" s="59"/>
      <c r="W1987" s="59"/>
    </row>
    <row r="1988" spans="6:23" ht="15">
      <c r="F1988" s="103"/>
      <c r="S1988" s="59"/>
      <c r="W1988" s="59"/>
    </row>
    <row r="1989" spans="6:23" ht="15">
      <c r="F1989" s="103"/>
      <c r="S1989" s="59"/>
      <c r="W1989" s="59"/>
    </row>
    <row r="1990" spans="6:23" ht="15">
      <c r="F1990" s="103"/>
      <c r="S1990" s="59"/>
      <c r="W1990" s="59"/>
    </row>
    <row r="1991" spans="6:23" ht="15">
      <c r="F1991" s="103"/>
      <c r="S1991" s="59"/>
      <c r="W1991" s="59"/>
    </row>
    <row r="1992" spans="6:23" ht="15">
      <c r="F1992" s="103"/>
      <c r="S1992" s="59"/>
      <c r="W1992" s="59"/>
    </row>
    <row r="1993" spans="6:23" ht="15">
      <c r="F1993" s="103"/>
      <c r="S1993" s="59"/>
      <c r="W1993" s="59"/>
    </row>
    <row r="1994" spans="6:23" ht="15">
      <c r="F1994" s="103"/>
      <c r="S1994" s="59"/>
      <c r="W1994" s="59"/>
    </row>
    <row r="1995" spans="6:23" ht="15">
      <c r="F1995" s="103"/>
      <c r="S1995" s="59"/>
      <c r="W1995" s="59"/>
    </row>
    <row r="1996" spans="6:23" ht="15">
      <c r="F1996" s="103"/>
      <c r="S1996" s="59"/>
      <c r="W1996" s="59"/>
    </row>
    <row r="1997" spans="6:23" ht="15">
      <c r="F1997" s="103"/>
      <c r="S1997" s="59"/>
      <c r="W1997" s="59"/>
    </row>
    <row r="1998" spans="6:23" ht="15">
      <c r="F1998" s="103"/>
      <c r="S1998" s="59"/>
      <c r="W1998" s="59"/>
    </row>
    <row r="1999" spans="6:23" ht="15">
      <c r="F1999" s="103"/>
      <c r="S1999" s="59"/>
      <c r="W1999" s="59"/>
    </row>
    <row r="2000" spans="6:23" ht="15">
      <c r="F2000" s="103"/>
      <c r="S2000" s="59"/>
      <c r="W2000" s="59"/>
    </row>
    <row r="2001" spans="6:23" ht="15">
      <c r="F2001" s="103"/>
      <c r="S2001" s="59"/>
      <c r="W2001" s="59"/>
    </row>
    <row r="2002" spans="6:23" ht="15">
      <c r="F2002" s="103"/>
      <c r="S2002" s="59"/>
      <c r="W2002" s="59"/>
    </row>
    <row r="2003" spans="6:23" ht="15">
      <c r="F2003" s="103"/>
      <c r="S2003" s="59"/>
      <c r="W2003" s="59"/>
    </row>
    <row r="2004" spans="6:23" ht="15">
      <c r="F2004" s="103"/>
      <c r="S2004" s="59"/>
      <c r="W2004" s="59"/>
    </row>
    <row r="2005" spans="6:23" ht="15">
      <c r="F2005" s="103"/>
      <c r="S2005" s="59"/>
      <c r="W2005" s="59"/>
    </row>
    <row r="2006" spans="6:23" ht="15">
      <c r="F2006" s="103"/>
      <c r="S2006" s="59"/>
      <c r="W2006" s="59"/>
    </row>
    <row r="2007" spans="6:23" ht="15">
      <c r="F2007" s="103"/>
      <c r="S2007" s="59"/>
      <c r="W2007" s="59"/>
    </row>
    <row r="2008" spans="6:23" ht="15">
      <c r="F2008" s="103"/>
      <c r="S2008" s="59"/>
      <c r="W2008" s="59"/>
    </row>
    <row r="2009" spans="6:23" ht="15">
      <c r="F2009" s="103"/>
      <c r="S2009" s="59"/>
      <c r="W2009" s="59"/>
    </row>
    <row r="2010" spans="6:23" ht="15">
      <c r="F2010" s="103"/>
      <c r="S2010" s="59"/>
      <c r="W2010" s="59"/>
    </row>
    <row r="2011" spans="6:23" ht="15">
      <c r="F2011" s="103"/>
      <c r="S2011" s="59"/>
      <c r="W2011" s="59"/>
    </row>
    <row r="2012" spans="6:23" ht="15">
      <c r="F2012" s="103"/>
      <c r="S2012" s="59"/>
      <c r="W2012" s="59"/>
    </row>
    <row r="2013" spans="6:23" ht="15">
      <c r="F2013" s="103"/>
      <c r="S2013" s="59"/>
      <c r="W2013" s="59"/>
    </row>
    <row r="2014" spans="6:23" ht="15">
      <c r="F2014" s="103"/>
      <c r="S2014" s="59"/>
      <c r="W2014" s="59"/>
    </row>
    <row r="2015" spans="6:23" ht="15">
      <c r="F2015" s="103"/>
      <c r="S2015" s="59"/>
      <c r="W2015" s="59"/>
    </row>
    <row r="2016" spans="6:23" ht="15">
      <c r="F2016" s="103"/>
      <c r="S2016" s="59"/>
      <c r="W2016" s="59"/>
    </row>
    <row r="2017" spans="6:23" ht="15">
      <c r="F2017" s="103"/>
      <c r="S2017" s="59"/>
      <c r="W2017" s="59"/>
    </row>
    <row r="2018" spans="6:23" ht="15">
      <c r="F2018" s="103"/>
      <c r="S2018" s="59"/>
      <c r="W2018" s="59"/>
    </row>
    <row r="2019" spans="6:23" ht="15">
      <c r="F2019" s="103"/>
      <c r="S2019" s="59"/>
      <c r="W2019" s="59"/>
    </row>
    <row r="2020" spans="6:23" ht="15">
      <c r="F2020" s="103"/>
      <c r="S2020" s="59"/>
      <c r="W2020" s="59"/>
    </row>
    <row r="2021" spans="6:23" ht="15">
      <c r="F2021" s="103"/>
      <c r="S2021" s="59"/>
      <c r="W2021" s="59"/>
    </row>
    <row r="2022" spans="6:23" ht="15">
      <c r="F2022" s="103"/>
      <c r="S2022" s="59"/>
      <c r="W2022" s="59"/>
    </row>
    <row r="2023" spans="6:23" ht="15">
      <c r="F2023" s="103"/>
      <c r="S2023" s="59"/>
      <c r="W2023" s="59"/>
    </row>
    <row r="2024" spans="6:23" ht="15">
      <c r="F2024" s="103"/>
      <c r="S2024" s="59"/>
      <c r="W2024" s="59"/>
    </row>
    <row r="2025" spans="6:23" ht="15">
      <c r="F2025" s="103"/>
      <c r="S2025" s="59"/>
      <c r="W2025" s="59"/>
    </row>
    <row r="2026" spans="6:23" ht="15">
      <c r="F2026" s="103"/>
      <c r="S2026" s="59"/>
      <c r="W2026" s="59"/>
    </row>
    <row r="2027" spans="6:23" ht="15">
      <c r="F2027" s="103"/>
      <c r="S2027" s="59"/>
      <c r="W2027" s="59"/>
    </row>
    <row r="2028" spans="6:23" ht="15">
      <c r="F2028" s="103"/>
      <c r="S2028" s="59"/>
      <c r="W2028" s="59"/>
    </row>
    <row r="2029" spans="6:23" ht="15">
      <c r="F2029" s="103"/>
      <c r="S2029" s="59"/>
      <c r="W2029" s="59"/>
    </row>
    <row r="2030" spans="6:23" ht="15">
      <c r="F2030" s="103"/>
      <c r="S2030" s="59"/>
      <c r="W2030" s="59"/>
    </row>
    <row r="2031" spans="6:23" ht="15">
      <c r="F2031" s="103"/>
      <c r="S2031" s="59"/>
      <c r="W2031" s="59"/>
    </row>
    <row r="2032" spans="6:23" ht="15">
      <c r="F2032" s="103"/>
      <c r="S2032" s="59"/>
      <c r="W2032" s="59"/>
    </row>
    <row r="2033" spans="6:23" ht="15">
      <c r="F2033" s="103"/>
      <c r="S2033" s="59"/>
      <c r="W2033" s="59"/>
    </row>
    <row r="2034" spans="6:23" ht="15">
      <c r="F2034" s="103"/>
      <c r="S2034" s="59"/>
      <c r="W2034" s="59"/>
    </row>
    <row r="2035" spans="6:23" ht="15">
      <c r="F2035" s="103"/>
      <c r="S2035" s="59"/>
      <c r="W2035" s="59"/>
    </row>
    <row r="2036" spans="6:23" ht="15">
      <c r="F2036" s="103"/>
      <c r="S2036" s="59"/>
      <c r="W2036" s="59"/>
    </row>
    <row r="2037" spans="6:23" ht="15">
      <c r="F2037" s="103"/>
      <c r="S2037" s="59"/>
      <c r="W2037" s="59"/>
    </row>
    <row r="2038" spans="6:23" ht="15">
      <c r="F2038" s="103"/>
      <c r="S2038" s="59"/>
      <c r="W2038" s="59"/>
    </row>
    <row r="2039" spans="6:23" ht="15">
      <c r="F2039" s="103"/>
      <c r="S2039" s="59"/>
      <c r="W2039" s="59"/>
    </row>
    <row r="2040" spans="6:23" ht="15">
      <c r="F2040" s="103"/>
      <c r="S2040" s="59"/>
      <c r="W2040" s="59"/>
    </row>
    <row r="2041" spans="6:23" ht="15">
      <c r="F2041" s="103"/>
      <c r="S2041" s="59"/>
      <c r="W2041" s="59"/>
    </row>
    <row r="2042" spans="6:23" ht="15">
      <c r="F2042" s="103"/>
      <c r="S2042" s="59"/>
      <c r="W2042" s="59"/>
    </row>
    <row r="2043" spans="6:23" ht="15">
      <c r="F2043" s="103"/>
      <c r="S2043" s="59"/>
      <c r="W2043" s="59"/>
    </row>
    <row r="2044" spans="6:23" ht="15">
      <c r="F2044" s="103"/>
      <c r="S2044" s="59"/>
      <c r="W2044" s="59"/>
    </row>
    <row r="2045" spans="6:23" ht="15">
      <c r="F2045" s="103"/>
      <c r="S2045" s="59"/>
      <c r="W2045" s="59"/>
    </row>
    <row r="2046" spans="6:6" ht="15">
      <c r="F2046" s="103"/>
    </row>
    <row r="2047" spans="6:6" ht="15">
      <c r="F2047" s="103"/>
    </row>
    <row r="2048" spans="6:6" ht="15">
      <c r="F2048" s="103"/>
    </row>
    <row r="2049" spans="6:6" ht="15">
      <c r="F2049" s="103"/>
    </row>
    <row r="2050" spans="6:6" ht="15">
      <c r="F2050" s="103"/>
    </row>
    <row r="2051" spans="6:6" ht="15">
      <c r="F2051" s="103"/>
    </row>
    <row r="2052" spans="6:6" ht="15">
      <c r="F2052" s="103"/>
    </row>
    <row r="2053" spans="6:6" ht="15">
      <c r="F2053" s="103"/>
    </row>
  </sheetData>
  <sheetProtection algorithmName="SHA-512" hashValue="ogy4AYQbr2KZnI9NszyhKQ2w5SGC3JJKkITaS29Zu6J4up41k0aGiXdSMmTKcKAM2hjF2emsnBbNie7yZyzpWA==" saltValue="PK1U/O3NRKTiPwowff8tiw==" spinCount="100000" sheet="1" selectLockedCells="1"/>
  <mergeCells count="14">
    <mergeCell ref="W4:AF4"/>
    <mergeCell ref="M1:M4"/>
    <mergeCell ref="N1:O3"/>
    <mergeCell ref="P1:V3"/>
    <mergeCell ref="A1932:J1932"/>
    <mergeCell ref="A5:B5"/>
    <mergeCell ref="A1:B4"/>
    <mergeCell ref="C3:J4"/>
    <mergeCell ref="C1:J2"/>
    <mergeCell ref="L1:L4"/>
    <mergeCell ref="K1:K2"/>
    <mergeCell ref="K3:K4"/>
    <mergeCell ref="W1:AF1"/>
    <mergeCell ref="W3:AF3"/>
  </mergeCells>
  <conditionalFormatting sqref="K14">
    <cfRule type="duplicateValues" priority="2" dxfId="57"/>
  </conditionalFormatting>
  <conditionalFormatting sqref="D11:D1930">
    <cfRule type="duplicateValues" priority="5" dxfId="57"/>
  </conditionalFormatting>
  <conditionalFormatting sqref="L11:L1930">
    <cfRule type="duplicateValues" priority="6" dxfId="57"/>
  </conditionalFormatting>
  <dataValidations count="25">
    <dataValidation type="whole" allowBlank="1" showInputMessage="1" showErrorMessage="1" errorTitle="Sample volume" error="Sample volume must be 25-50 ul" sqref="H11:H1930">
      <formula1>25</formula1>
      <formula2>50</formula2>
    </dataValidation>
    <dataValidation type="decimal" allowBlank="1" showInputMessage="1" showErrorMessage="1" errorTitle="Concentration" error="Please state your concentration in ng/ul. Do not enter units such as ng/ul or nM in this field" sqref="G11:G1930">
      <formula1>0</formula1>
      <formula2>3000</formula2>
    </dataValidation>
    <dataValidation showInputMessage="1" showErrorMessage="1" errorTitle="Invalid sample ID" error="Only a-z, 0-9 and - (dash) are allowed characters. No whitespaces!" sqref="B11:B1931 C1931 B1933:C2061"/>
    <dataValidation type="custom" showInputMessage="1" showErrorMessage="1" errorTitle="Invalid sample ID" error="Only a-z, A-Z,  0-9 and - (dash) are allowed characters. No whitespaces!" sqref="D11:D1930">
      <formula1>ISNUMBER(SUMPRODUCT(SEARCH(MID(D11,ROW(INDIRECT("1:"&amp;LEN(D11))),1),"0123456789abcdefghijklmnopqrstuvwxyzABCDEFGHIJKLMNOPQRSTUVWXYZ(-)")))</formula1>
    </dataValidation>
    <dataValidation type="list" allowBlank="1" showInputMessage="1" showErrorMessage="1" sqref="F1933:F2053">
      <formula1>$H$8:$H$9</formula1>
    </dataValidation>
    <dataValidation type="list" allowBlank="1" showInputMessage="1" showErrorMessage="1" sqref="AD1933:AD2045">
      <formula1>$J$3:$J$6</formula1>
    </dataValidation>
    <dataValidation allowBlank="1" showInputMessage="1" showErrorMessage="1" errorTitle="Sample volume" error="Sample volume must be 25-50 ul" sqref="R11:R1930"/>
    <dataValidation type="list" allowBlank="1" showInputMessage="1" showErrorMessage="1" sqref="F9:F10">
      <formula1>'drop-down-rör ej'!$N$8:$N$9</formula1>
    </dataValidation>
    <dataValidation type="list" allowBlank="1" showInputMessage="1" showErrorMessage="1" sqref="F1931">
      <formula1>'drop-down-rör ej'!$P$8:$P$9</formula1>
    </dataValidation>
    <dataValidation type="list" allowBlank="1" showInputMessage="1" showErrorMessage="1" sqref="AD1931">
      <formula1>'drop-down-rör ej'!$R$3:$R$6</formula1>
    </dataValidation>
    <dataValidation type="list" allowBlank="1" showInputMessage="1" showErrorMessage="1" sqref="J11:J1930">
      <formula1>Index!$B$2:$B$230</formula1>
    </dataValidation>
    <dataValidation type="list" allowBlank="1" showInputMessage="1" showErrorMessage="1" sqref="E11:E1930">
      <formula1>'drop-down-rör ej'!$D$2:$D$97</formula1>
    </dataValidation>
    <dataValidation type="list" allowBlank="1" showInputMessage="1" showErrorMessage="1" sqref="AE11:AE1930">
      <formula1>'drop-down-rör ej'!$G$2:$G$17</formula1>
    </dataValidation>
    <dataValidation type="list" showInputMessage="1" showErrorMessage="1" errorTitle="Invalid sample ID" error="Only a-z, 0-9 and - (dash) are allowed characters. No whitespaces!" sqref="C11:C1930">
      <formula1>'drop-down-rör ej'!$C$2:$C$97</formula1>
    </dataValidation>
    <dataValidation type="list" showInputMessage="1" showErrorMessage="1" sqref="V11:V1930">
      <formula1>'drop-down-rör ej'!$J$2:$J$26</formula1>
    </dataValidation>
    <dataValidation type="list" allowBlank="1" showInputMessage="1" showErrorMessage="1" sqref="AF11:AF1930">
      <formula1>'drop-down-rör ej'!$L$2:$L$3</formula1>
    </dataValidation>
    <dataValidation type="list" allowBlank="1" showInputMessage="1" showErrorMessage="1" sqref="F11:F1930">
      <formula1>'drop-down-rör ej'!$E$2:$E$3</formula1>
    </dataValidation>
    <dataValidation type="list" allowBlank="1" showInputMessage="1" showErrorMessage="1" sqref="AA11:AA1930">
      <formula1>'drop-down-rör ej'!$H$2:$H$97</formula1>
    </dataValidation>
    <dataValidation type="list" allowBlank="1" showInputMessage="1" showErrorMessage="1" sqref="AC11:AC1930">
      <formula1>'drop-down-rör ej'!$K$2:$K$7</formula1>
    </dataValidation>
    <dataValidation type="list" allowBlank="1" showInputMessage="1" showErrorMessage="1" sqref="Y11:AA11 Y12:Z1930">
      <formula1>'drop-down-rör ej'!$M$2:$M$3</formula1>
    </dataValidation>
    <dataValidation type="list" allowBlank="1" showInputMessage="1" showErrorMessage="1" sqref="X11:AA1930 AC11:AC1930">
      <formula1>'drop-down-rör ej'!$N$2:$N$20</formula1>
    </dataValidation>
    <dataValidation type="list" allowBlank="1" showInputMessage="1" showErrorMessage="1" sqref="AB11:AB1930">
      <formula1>'drop-down-rör ej'!$I$2:$I$31</formula1>
    </dataValidation>
    <dataValidation type="list" showInputMessage="1" showErrorMessage="1" sqref="AB11:AB1930">
      <formula1>'drop-down-rör ej'!$I$3:$I$31</formula1>
    </dataValidation>
    <dataValidation type="list" showInputMessage="1" showErrorMessage="1" sqref="AD11:AD1930">
      <formula1>'drop-down-rör ej'!$F$2:$F$11</formula1>
    </dataValidation>
    <dataValidation type="list" allowBlank="1" showInputMessage="1" showErrorMessage="1" sqref="I11:I1930">
      <formula1>Index!$A$3:$A$25</formula1>
    </dataValidation>
  </dataValidations>
  <pageMargins left="0.7" right="0.7" top="0.75" bottom="0.75" header="0.3" footer="0.3"/>
  <pageSetup horizontalDpi="1200" verticalDpi="1200" orientation="portrait" paperSize="1" r:id="rId2"/>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48"/>
  <sheetViews>
    <sheetView showGridLines="0" tabSelected="1" zoomScale="90" zoomScaleNormal="90" zoomScalePageLayoutView="90" workbookViewId="0" topLeftCell="A1">
      <selection pane="topLeft" activeCell="B16" sqref="B16"/>
    </sheetView>
  </sheetViews>
  <sheetFormatPr defaultColWidth="9.14428571428571" defaultRowHeight="15"/>
  <cols>
    <col min="1" max="1" width="48.1428571428571" style="10" customWidth="1"/>
    <col min="2" max="2" width="33.4285714285714" style="10" customWidth="1"/>
    <col min="3" max="3" width="7.42857142857143" style="3" customWidth="1"/>
    <col min="4" max="4" width="9.14285714285714" style="3"/>
    <col min="5" max="5" width="13" style="3" customWidth="1"/>
    <col min="6" max="6" width="9.14285714285714" style="3"/>
    <col min="7" max="7" width="10.1428571428571" style="3" customWidth="1"/>
    <col min="8" max="8" width="3.14285714285714" style="3" customWidth="1"/>
    <col min="9" max="15" width="9.14285714285714" style="3"/>
    <col min="16" max="16384" width="9.14285714285714" style="10"/>
  </cols>
  <sheetData>
    <row r="1" spans="1:15" s="19" customFormat="1" ht="18.75">
      <c r="A1" s="23" t="s">
        <v>132</v>
      </c>
      <c r="C1" s="20"/>
      <c r="D1" s="20"/>
      <c r="E1" s="20"/>
      <c r="F1" s="20"/>
      <c r="G1" s="20"/>
      <c r="H1" s="20"/>
      <c r="I1" s="20"/>
      <c r="J1" s="20"/>
      <c r="K1" s="20"/>
      <c r="L1" s="20"/>
      <c r="M1" s="20"/>
      <c r="N1" s="20"/>
      <c r="O1" s="20"/>
    </row>
    <row r="2" spans="1:15" s="19" customFormat="1" ht="15">
      <c r="A2" s="19" t="s">
        <v>238</v>
      </c>
      <c r="C2" s="20"/>
      <c r="D2" s="20"/>
      <c r="E2" s="20"/>
      <c r="F2" s="20"/>
      <c r="G2" s="20"/>
      <c r="H2" s="20"/>
      <c r="I2" s="20"/>
      <c r="J2" s="20"/>
      <c r="K2" s="20"/>
      <c r="L2" s="20"/>
      <c r="M2" s="20"/>
      <c r="N2" s="20"/>
      <c r="O2" s="20"/>
    </row>
    <row r="3" spans="1:15" s="19" customFormat="1" ht="15">
      <c r="A3" s="19" t="s">
        <v>668</v>
      </c>
      <c r="C3" s="20"/>
      <c r="D3" s="20"/>
      <c r="E3" s="20"/>
      <c r="F3" s="20"/>
      <c r="G3" s="20"/>
      <c r="H3" s="20"/>
      <c r="I3" s="20"/>
      <c r="J3" s="20"/>
      <c r="K3" s="20"/>
      <c r="L3" s="20"/>
      <c r="M3" s="20"/>
      <c r="N3" s="20"/>
      <c r="O3" s="20"/>
    </row>
    <row r="4" spans="1:15" s="19" customFormat="1" ht="15">
      <c r="A4" s="26" t="s">
        <v>971</v>
      </c>
      <c r="C4" s="20"/>
      <c r="D4" s="20"/>
      <c r="E4" s="20"/>
      <c r="F4" s="20"/>
      <c r="G4" s="20"/>
      <c r="H4" s="20"/>
      <c r="I4" s="20"/>
      <c r="J4" s="20"/>
      <c r="K4" s="20"/>
      <c r="L4" s="20"/>
      <c r="M4" s="20"/>
      <c r="N4" s="20"/>
      <c r="O4" s="20"/>
    </row>
    <row r="5" spans="3:15" s="49" customFormat="1" ht="15.75" thickBot="1">
      <c r="C5" s="20"/>
      <c r="D5" s="20"/>
      <c r="E5" s="20"/>
      <c r="F5" s="20"/>
      <c r="G5" s="20"/>
      <c r="H5" s="20"/>
      <c r="I5" s="20"/>
      <c r="J5" s="20"/>
      <c r="K5" s="20"/>
      <c r="L5" s="20"/>
      <c r="M5" s="20"/>
      <c r="N5" s="20"/>
      <c r="O5" s="20"/>
    </row>
    <row r="6" spans="1:15" s="27" customFormat="1" ht="15.75" thickBot="1">
      <c r="A6" s="87" t="s">
        <v>973</v>
      </c>
      <c r="B6" s="175"/>
      <c r="C6" s="175"/>
      <c r="D6" s="176" t="s">
        <v>972</v>
      </c>
      <c r="E6" s="177"/>
      <c r="F6" s="177"/>
      <c r="G6" s="177"/>
      <c r="H6" s="178"/>
      <c r="I6" s="178"/>
      <c r="J6" s="178"/>
      <c r="K6" s="178"/>
      <c r="L6" s="178"/>
      <c r="M6" s="178"/>
      <c r="N6" s="178"/>
      <c r="O6" s="178"/>
    </row>
    <row r="7" spans="3:15" s="49" customFormat="1" ht="15">
      <c r="C7" s="20"/>
      <c r="D7" s="20"/>
      <c r="E7" s="20"/>
      <c r="F7" s="20"/>
      <c r="G7" s="20"/>
      <c r="H7" s="20"/>
      <c r="I7" s="20"/>
      <c r="J7" s="20"/>
      <c r="K7" s="20"/>
      <c r="L7" s="20"/>
      <c r="M7" s="20"/>
      <c r="N7" s="20"/>
      <c r="O7" s="20"/>
    </row>
    <row r="8" spans="1:7" ht="15">
      <c r="A8" s="30" t="s">
        <v>670</v>
      </c>
      <c r="B8" s="21"/>
      <c r="C8" s="24"/>
      <c r="D8" s="24"/>
      <c r="E8" s="24"/>
      <c r="F8" s="24"/>
      <c r="G8" s="24"/>
    </row>
    <row r="9" spans="1:5" ht="15">
      <c r="A9" s="7" t="s">
        <v>970</v>
      </c>
      <c r="B9" s="11"/>
      <c r="C9" s="12"/>
      <c r="D9" s="12"/>
      <c r="E9" s="12"/>
    </row>
    <row r="10" spans="1:5" ht="15">
      <c r="A10" s="22" t="s">
        <v>239</v>
      </c>
      <c r="B10" s="11"/>
      <c r="C10" s="12"/>
      <c r="D10" s="12"/>
      <c r="E10" s="12"/>
    </row>
    <row r="11" spans="2:5" ht="15">
      <c r="B11" s="11"/>
      <c r="C11" s="12"/>
      <c r="D11" s="12"/>
      <c r="E11" s="12"/>
    </row>
    <row r="12" spans="1:5" ht="15">
      <c r="A12" s="11" t="s">
        <v>297</v>
      </c>
      <c r="B12" s="11"/>
      <c r="C12" s="12"/>
      <c r="D12" s="12"/>
      <c r="E12" s="12"/>
    </row>
    <row r="13" ht="15.75" thickBot="1"/>
    <row r="14" spans="1:8" ht="19.5" thickBot="1">
      <c r="A14" s="14" t="s">
        <v>2</v>
      </c>
      <c r="B14" s="15" t="s">
        <v>308</v>
      </c>
      <c r="D14" s="50" t="s">
        <v>237</v>
      </c>
      <c r="E14" s="51"/>
      <c r="F14" s="51"/>
      <c r="G14" s="51"/>
      <c r="H14" s="52"/>
    </row>
    <row r="15" spans="1:8" ht="16.5" customHeight="1">
      <c r="A15" s="1"/>
      <c r="B15" s="2"/>
      <c r="D15" s="42" t="s">
        <v>302</v>
      </c>
      <c r="E15" s="43"/>
      <c r="F15" s="43"/>
      <c r="G15" s="43"/>
      <c r="H15" s="44"/>
    </row>
    <row r="16" spans="1:8" ht="18" customHeight="1">
      <c r="A16" s="28" t="s">
        <v>4</v>
      </c>
      <c r="B16" s="180"/>
      <c r="D16" s="42" t="s">
        <v>303</v>
      </c>
      <c r="E16" s="43"/>
      <c r="F16" s="43"/>
      <c r="G16" s="43"/>
      <c r="H16" s="44"/>
    </row>
    <row r="17" spans="1:8" ht="15">
      <c r="A17" s="28"/>
      <c r="B17" s="60"/>
      <c r="D17" s="42"/>
      <c r="E17" s="43"/>
      <c r="F17" s="43"/>
      <c r="G17" s="43"/>
      <c r="H17" s="44"/>
    </row>
    <row r="18" spans="1:8" ht="15">
      <c r="A18" s="28" t="s">
        <v>134</v>
      </c>
      <c r="B18" s="41"/>
      <c r="D18" s="88" t="s">
        <v>439</v>
      </c>
      <c r="E18" s="43"/>
      <c r="F18" s="43"/>
      <c r="G18" s="43"/>
      <c r="H18" s="44"/>
    </row>
    <row r="19" spans="1:8" ht="15">
      <c r="A19" s="28" t="s">
        <v>135</v>
      </c>
      <c r="B19" s="41"/>
      <c r="D19" s="42" t="s">
        <v>133</v>
      </c>
      <c r="E19" s="43"/>
      <c r="F19" s="43"/>
      <c r="G19" s="43"/>
      <c r="H19" s="44"/>
    </row>
    <row r="20" spans="1:8" ht="15">
      <c r="A20" s="28"/>
      <c r="B20" s="60"/>
      <c r="D20" s="42" t="s">
        <v>136</v>
      </c>
      <c r="E20" s="43"/>
      <c r="F20" s="43"/>
      <c r="G20" s="43"/>
      <c r="H20" s="44"/>
    </row>
    <row r="21" spans="1:8" ht="15">
      <c r="A21" s="28" t="s">
        <v>241</v>
      </c>
      <c r="B21" s="41"/>
      <c r="D21" s="53" t="s">
        <v>137</v>
      </c>
      <c r="E21" s="43"/>
      <c r="F21" s="43"/>
      <c r="G21" s="43"/>
      <c r="H21" s="44"/>
    </row>
    <row r="22" spans="1:8" ht="15">
      <c r="A22" s="28" t="s">
        <v>240</v>
      </c>
      <c r="B22" s="41"/>
      <c r="D22" s="53" t="s">
        <v>138</v>
      </c>
      <c r="E22" s="43"/>
      <c r="F22" s="43"/>
      <c r="G22" s="43"/>
      <c r="H22" s="44"/>
    </row>
    <row r="23" spans="1:8" ht="15.75" thickBot="1">
      <c r="A23" s="28" t="s">
        <v>0</v>
      </c>
      <c r="B23" s="41"/>
      <c r="D23" s="54" t="s">
        <v>139</v>
      </c>
      <c r="E23" s="45"/>
      <c r="F23" s="45"/>
      <c r="G23" s="45"/>
      <c r="H23" s="46"/>
    </row>
    <row r="24" spans="1:2" ht="15">
      <c r="A24" s="28" t="s">
        <v>1</v>
      </c>
      <c r="B24" s="41"/>
    </row>
    <row r="25" spans="1:8" ht="15.75" thickBot="1">
      <c r="A25" s="57" t="s">
        <v>291</v>
      </c>
      <c r="B25" s="58"/>
      <c r="D25" s="39"/>
      <c r="E25" s="39"/>
      <c r="F25" s="39"/>
      <c r="G25" s="39"/>
      <c r="H25" s="39"/>
    </row>
    <row r="26" spans="1:8" ht="15">
      <c r="A26" s="29"/>
      <c r="B26" s="61"/>
      <c r="D26" s="39"/>
      <c r="E26" s="39"/>
      <c r="F26" s="39"/>
      <c r="G26" s="39"/>
      <c r="H26" s="39"/>
    </row>
    <row r="27" spans="1:8" ht="18.75">
      <c r="A27" s="55" t="s">
        <v>305</v>
      </c>
      <c r="B27" s="56"/>
      <c r="D27" s="39"/>
      <c r="E27" s="39"/>
      <c r="F27" s="39"/>
      <c r="G27" s="39"/>
      <c r="H27" s="39"/>
    </row>
    <row r="28" spans="1:8" ht="15">
      <c r="A28" s="39" t="s">
        <v>682</v>
      </c>
      <c r="B28" s="39"/>
      <c r="D28" s="39"/>
      <c r="E28" s="39"/>
      <c r="F28" s="39"/>
      <c r="G28" s="39"/>
      <c r="H28" s="39"/>
    </row>
    <row r="29" spans="1:8" ht="15">
      <c r="A29" s="39" t="s">
        <v>309</v>
      </c>
      <c r="B29" s="39"/>
      <c r="D29" s="39"/>
      <c r="E29" s="39"/>
      <c r="F29" s="39"/>
      <c r="G29" s="39"/>
      <c r="H29" s="39"/>
    </row>
    <row r="30" spans="1:8" ht="15">
      <c r="A30" s="26"/>
      <c r="B30" s="59"/>
      <c r="C30" s="56"/>
      <c r="D30" s="39"/>
      <c r="E30" s="39"/>
      <c r="F30" s="39"/>
      <c r="G30" s="39"/>
      <c r="H30" s="39"/>
    </row>
    <row r="31" spans="1:8" ht="15">
      <c r="A31" s="26"/>
      <c r="B31" s="59"/>
      <c r="C31" s="39"/>
      <c r="D31" s="39"/>
      <c r="E31" s="39"/>
      <c r="F31" s="39"/>
      <c r="G31" s="39"/>
      <c r="H31" s="39"/>
    </row>
    <row r="32" spans="1:8" ht="15">
      <c r="A32" s="26"/>
      <c r="B32" s="59"/>
      <c r="C32" s="39"/>
      <c r="D32" s="39"/>
      <c r="E32" s="39"/>
      <c r="F32" s="39"/>
      <c r="G32" s="39"/>
      <c r="H32" s="39"/>
    </row>
    <row r="33" spans="2:2" ht="15">
      <c r="B33" s="3"/>
    </row>
    <row r="34" spans="2:2" ht="15">
      <c r="B34" s="49"/>
    </row>
    <row r="35" spans="2:15" s="25" customFormat="1" ht="15">
      <c r="B35" s="49"/>
      <c r="C35" s="4"/>
      <c r="D35" s="4"/>
      <c r="E35" s="4"/>
      <c r="F35" s="5"/>
      <c r="G35" s="5"/>
      <c r="H35" s="5"/>
      <c r="I35" s="5"/>
      <c r="J35" s="4"/>
      <c r="K35" s="4"/>
      <c r="L35" s="4"/>
      <c r="M35" s="3"/>
      <c r="N35" s="20"/>
      <c r="O35" s="20"/>
    </row>
    <row r="36" spans="3:12" ht="15">
      <c r="C36" s="20"/>
      <c r="D36" s="20"/>
      <c r="E36" s="20"/>
      <c r="F36" s="20"/>
      <c r="G36" s="20"/>
      <c r="H36" s="20"/>
      <c r="I36" s="20"/>
      <c r="J36" s="20"/>
      <c r="K36" s="20"/>
      <c r="L36" s="20"/>
    </row>
    <row r="40" spans="3:15" s="49" customFormat="1" ht="15">
      <c r="C40" s="20"/>
      <c r="D40" s="20"/>
      <c r="E40" s="20"/>
      <c r="F40" s="20"/>
      <c r="G40" s="20"/>
      <c r="H40" s="20"/>
      <c r="I40" s="20"/>
      <c r="J40" s="20"/>
      <c r="K40" s="20"/>
      <c r="L40" s="20"/>
      <c r="M40" s="20"/>
      <c r="N40" s="20"/>
      <c r="O40" s="20"/>
    </row>
    <row r="41" spans="1:1" ht="15">
      <c r="A41" s="27" t="s">
        <v>3</v>
      </c>
    </row>
    <row r="42" spans="1:1" ht="15">
      <c r="A42" s="26" t="s">
        <v>304</v>
      </c>
    </row>
    <row r="43" spans="1:13" ht="15">
      <c r="A43" s="49" t="s">
        <v>310</v>
      </c>
      <c r="M43" s="6"/>
    </row>
    <row r="44" spans="15:15" ht="15">
      <c r="O44" s="10"/>
    </row>
    <row r="45" spans="14:15" ht="15">
      <c r="N45" s="4"/>
      <c r="O45" s="6"/>
    </row>
    <row r="47" spans="3:13" ht="15">
      <c r="C47" s="4"/>
      <c r="D47" s="4"/>
      <c r="E47" s="4"/>
      <c r="F47" s="5"/>
      <c r="G47" s="5"/>
      <c r="H47" s="5"/>
      <c r="I47" s="5"/>
      <c r="J47" s="4"/>
      <c r="K47" s="4"/>
      <c r="L47" s="4"/>
      <c r="M47" s="6"/>
    </row>
    <row r="48" spans="3:13" ht="15.75" thickBot="1">
      <c r="C48" s="20"/>
      <c r="D48" s="20"/>
      <c r="E48" s="20"/>
      <c r="F48" s="20"/>
      <c r="G48" s="20"/>
      <c r="H48" s="20"/>
      <c r="I48" s="20"/>
      <c r="J48" s="20"/>
      <c r="K48" s="20"/>
      <c r="L48" s="20"/>
      <c r="M48" s="20"/>
    </row>
  </sheetData>
  <sheetProtection algorithmName="SHA-512" hashValue="bOpr77CHJWpMxqE1GfF1tqIQafhx3gKL95oP1rUcoQsCpjB4+EWi5u1AhsDQlTq5cUUp8C79PgL6vv66JQXnwg==" saltValue="OiASDDemwtMQMVyHWDj/Gw==" spinCount="100000" sheet="1" objects="1" scenarios="1"/>
  <conditionalFormatting sqref="B16">
    <cfRule type="expression" priority="1" dxfId="18">
      <formula>IF(LEN(B16)-LEN(SUBSTITUTE(B16,"-",""))=1,FALSE,TRUE)</formula>
    </cfRule>
  </conditionalFormatting>
  <dataValidations count="3">
    <dataValidation type="custom" allowBlank="1" showInputMessage="1" showErrorMessage="1" errorTitle="Invalid project code" error="A project code consists of two letters and four numbers separated by a - (dash) _x000a_Only a-z, 0-9 and 0 (dash) are allowed." sqref="B16">
      <formula1>ISNUMBER(SUMPRODUCT(SEARCH(MID(B16,ROW(INDIRECT("1:"&amp;LEN(B16))),1),"0123456789abcdefghijklmnopqrstuvwxyzABCDEFGHIJKLMNOPQRSTUVWXYZ(-)")))</formula1>
    </dataValidation>
    <dataValidation type="list" allowBlank="1" showInputMessage="1" showErrorMessage="1" sqref="B23">
      <formula1>'drop-down-rör ej'!$A$2:$A$6</formula1>
    </dataValidation>
    <dataValidation type="list" allowBlank="1" showInputMessage="1" showErrorMessage="1" sqref="B24">
      <formula1>'drop-down-rör ej'!$B$2:$B$5</formula1>
    </dataValidation>
  </dataValidations>
  <hyperlinks>
    <hyperlink ref="A14" r:id="rId1" display="SAMPLE INFORMATION"/>
    <hyperlink ref="A9" r:id="rId2" display="The form needs to be sent to us before delivering/shipping the samples: seq@medsci.uu.se"/>
  </hyperlinks>
  <pageMargins left="0.708661417322835" right="0.708661417322835" top="1.96850393700787" bottom="0.748031496062992" header="0.31496062992126" footer="0.31496062992126"/>
  <pageSetup horizontalDpi="1200" verticalDpi="1200" orientation="landscape" paperSize="8" r:id="rId5"/>
  <headerFooter>
    <oddHeader xml:space="preserve">&amp;L&amp;G&amp;R&amp;G
</oddHeader>
    <oddFooter xml:space="preserve">&amp;L&amp;Z&amp;F&amp;A&amp;P&amp;N&amp;D
</odd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zoomScale="90" zoomScaleNormal="90" workbookViewId="0" topLeftCell="A1">
      <selection pane="topLeft" activeCell="E29" sqref="E29"/>
    </sheetView>
  </sheetViews>
  <sheetFormatPr defaultRowHeight="15"/>
  <cols>
    <col min="1" max="1" width="20.1428571428571" customWidth="1"/>
    <col min="2" max="2" width="29.1428571428571" customWidth="1"/>
    <col min="3" max="3" width="24" customWidth="1"/>
    <col min="4" max="5" width="18.4285714285714" customWidth="1"/>
    <col min="6" max="6" width="20.2857142857143" customWidth="1"/>
    <col min="7" max="7" width="20.4285714285714" customWidth="1"/>
    <col min="8" max="8" width="17.2857142857143" customWidth="1"/>
    <col min="9" max="9" width="19" customWidth="1"/>
  </cols>
  <sheetData>
    <row r="1" spans="1:1" s="10" customFormat="1" ht="18.75">
      <c r="A1" s="13" t="s">
        <v>672</v>
      </c>
    </row>
    <row r="2" spans="1:1" s="10" customFormat="1" ht="7.5" customHeight="1">
      <c r="A2" s="13"/>
    </row>
    <row r="3" spans="1:1" s="49" customFormat="1" ht="15">
      <c r="A3" s="49" t="s">
        <v>678</v>
      </c>
    </row>
    <row r="4" spans="1:1" s="49" customFormat="1" ht="15">
      <c r="A4" s="49" t="s">
        <v>674</v>
      </c>
    </row>
    <row r="5" spans="1:1" s="49" customFormat="1" ht="15">
      <c r="A5" s="9" t="s">
        <v>676</v>
      </c>
    </row>
    <row r="6" spans="1:1" s="49" customFormat="1" ht="15">
      <c r="A6" s="9" t="s">
        <v>675</v>
      </c>
    </row>
    <row r="7" spans="1:1" s="49" customFormat="1" ht="15">
      <c r="A7" s="9"/>
    </row>
    <row r="8" spans="1:1" s="10" customFormat="1" ht="15">
      <c r="A8" s="10" t="s">
        <v>677</v>
      </c>
    </row>
    <row r="10" spans="1:1" s="10" customFormat="1" ht="15">
      <c r="A10" s="10" t="s">
        <v>679</v>
      </c>
    </row>
    <row r="11" spans="1:1" s="10" customFormat="1" ht="15">
      <c r="A11" s="10" t="s">
        <v>680</v>
      </c>
    </row>
    <row r="12" spans="1:1" ht="15">
      <c r="A12" s="27" t="s">
        <v>681</v>
      </c>
    </row>
    <row r="13" spans="1:9" ht="15">
      <c r="A13" s="275"/>
      <c r="B13" s="276"/>
      <c r="C13" s="276"/>
      <c r="D13" s="276"/>
      <c r="E13" s="276"/>
      <c r="F13" s="277"/>
      <c r="G13" s="277"/>
      <c r="H13" s="277"/>
      <c r="I13" s="277"/>
    </row>
    <row r="14" spans="1:9" ht="15" customHeight="1">
      <c r="A14" s="276"/>
      <c r="B14" s="276"/>
      <c r="C14" s="276"/>
      <c r="D14" s="276"/>
      <c r="E14" s="276"/>
      <c r="F14" s="277"/>
      <c r="G14" s="277"/>
      <c r="H14" s="277"/>
      <c r="I14" s="277"/>
    </row>
    <row r="15" spans="1:9" ht="90.75" customHeight="1">
      <c r="A15" s="33"/>
      <c r="B15" s="34"/>
      <c r="C15" s="33"/>
      <c r="D15" s="33"/>
      <c r="E15" s="33"/>
      <c r="F15" s="33"/>
      <c r="G15" s="33"/>
      <c r="H15" s="33"/>
      <c r="I15" s="33"/>
    </row>
    <row r="16" spans="1:9" ht="40.5" customHeight="1">
      <c r="A16" s="18"/>
      <c r="B16" s="18"/>
      <c r="C16" s="18"/>
      <c r="D16" s="18"/>
      <c r="E16" s="18"/>
      <c r="F16" s="18"/>
      <c r="G16" s="18"/>
      <c r="H16" s="18"/>
      <c r="I16" s="18"/>
    </row>
    <row r="17" spans="1:9" s="7" customFormat="1" ht="15">
      <c r="A17" s="18"/>
      <c r="B17" s="35"/>
      <c r="C17" s="18"/>
      <c r="D17" s="18"/>
      <c r="E17" s="18"/>
      <c r="F17" s="18"/>
      <c r="G17" s="36"/>
      <c r="H17" s="18"/>
      <c r="I17" s="18"/>
    </row>
    <row r="18" spans="1:9" s="7" customFormat="1" ht="15">
      <c r="A18" s="18"/>
      <c r="B18" s="35"/>
      <c r="C18" s="18"/>
      <c r="D18" s="18"/>
      <c r="E18" s="18"/>
      <c r="F18" s="18"/>
      <c r="G18" s="35"/>
      <c r="H18" s="37"/>
      <c r="I18" s="37"/>
    </row>
    <row r="19" spans="1:9" s="7" customFormat="1" ht="15">
      <c r="A19" s="18"/>
      <c r="B19" s="35"/>
      <c r="C19" s="18"/>
      <c r="D19" s="18"/>
      <c r="E19" s="18"/>
      <c r="F19" s="18"/>
      <c r="G19" s="35"/>
      <c r="H19" s="38"/>
      <c r="I19" s="38"/>
    </row>
    <row r="20" spans="1:9" s="7" customFormat="1" ht="15">
      <c r="A20" s="35"/>
      <c r="B20" s="35"/>
      <c r="C20" s="36"/>
      <c r="D20" s="35"/>
      <c r="E20" s="35"/>
      <c r="F20" s="35"/>
      <c r="G20" s="35"/>
      <c r="H20" s="35"/>
      <c r="I20" s="35"/>
    </row>
    <row r="21" spans="1:9" s="7" customFormat="1" ht="15">
      <c r="A21" s="35"/>
      <c r="B21" s="35"/>
      <c r="C21" s="36"/>
      <c r="D21" s="35"/>
      <c r="E21" s="35"/>
      <c r="F21" s="18"/>
      <c r="G21" s="36"/>
      <c r="H21" s="18"/>
      <c r="I21" s="36"/>
    </row>
    <row r="22" spans="1:9" s="7" customFormat="1" ht="15">
      <c r="A22" s="8"/>
      <c r="B22" s="8"/>
      <c r="C22" s="16"/>
      <c r="D22" s="8"/>
      <c r="E22" s="8"/>
      <c r="F22" s="8"/>
      <c r="G22" s="8"/>
      <c r="H22" s="8"/>
      <c r="I22" s="8"/>
    </row>
    <row r="23" spans="1:9" s="7" customFormat="1" ht="15">
      <c r="A23" s="8"/>
      <c r="B23" s="8"/>
      <c r="C23" s="17"/>
      <c r="D23" s="8"/>
      <c r="E23" s="8"/>
      <c r="F23" s="8"/>
      <c r="G23" s="8"/>
      <c r="H23" s="8"/>
      <c r="I23" s="8"/>
    </row>
    <row r="24" spans="1:9" s="7" customFormat="1" ht="18.75">
      <c r="A24" s="23"/>
      <c r="B24" s="9"/>
      <c r="C24" s="17"/>
      <c r="D24" s="9"/>
      <c r="E24" s="9"/>
      <c r="F24" s="9"/>
      <c r="G24" s="9"/>
      <c r="H24" s="9"/>
      <c r="I24" s="9"/>
    </row>
    <row r="25" spans="2:9" s="7" customFormat="1" ht="15">
      <c r="B25" s="9"/>
      <c r="C25" s="17"/>
      <c r="D25" s="9"/>
      <c r="E25" s="9"/>
      <c r="F25" s="9"/>
      <c r="G25" s="9"/>
      <c r="H25" s="9"/>
      <c r="I25" s="9"/>
    </row>
    <row r="26" spans="1:9" s="7" customFormat="1" ht="15">
      <c r="A26" s="9"/>
      <c r="B26" s="9"/>
      <c r="C26" s="17"/>
      <c r="D26" s="9"/>
      <c r="E26" s="9"/>
      <c r="F26" s="9"/>
      <c r="G26" s="9"/>
      <c r="H26" s="9"/>
      <c r="I26" s="9"/>
    </row>
    <row r="27" spans="1:9" s="7" customFormat="1" ht="15">
      <c r="A27" s="9"/>
      <c r="B27" s="9"/>
      <c r="C27" s="17"/>
      <c r="D27" s="9"/>
      <c r="E27" s="9"/>
      <c r="F27" s="9"/>
      <c r="G27" s="9"/>
      <c r="H27" s="9"/>
      <c r="I27" s="9"/>
    </row>
    <row r="28" spans="1:9" s="7" customFormat="1" ht="15">
      <c r="A28" s="9"/>
      <c r="B28" s="9"/>
      <c r="C28" s="17"/>
      <c r="D28" s="9"/>
      <c r="E28" s="9"/>
      <c r="F28" s="9"/>
      <c r="G28" s="9"/>
      <c r="H28" s="9"/>
      <c r="I28" s="9"/>
    </row>
    <row r="29" spans="1:9" s="7" customFormat="1" ht="15">
      <c r="A29" s="9"/>
      <c r="B29" s="9"/>
      <c r="C29" s="17"/>
      <c r="D29" s="9"/>
      <c r="E29" s="9"/>
      <c r="F29" s="9"/>
      <c r="G29" s="9"/>
      <c r="H29" s="9"/>
      <c r="I29" s="9"/>
    </row>
    <row r="30" spans="1:9" s="7" customFormat="1" ht="15">
      <c r="A30" s="9"/>
      <c r="B30" s="9"/>
      <c r="C30" s="17"/>
      <c r="D30" s="9"/>
      <c r="E30" s="9"/>
      <c r="F30" s="9"/>
      <c r="G30" s="9"/>
      <c r="H30" s="9"/>
      <c r="I30" s="9"/>
    </row>
    <row r="31" spans="1:9" s="7" customFormat="1" ht="15">
      <c r="A31" s="9"/>
      <c r="B31" s="9"/>
      <c r="C31" s="17"/>
      <c r="D31" s="9"/>
      <c r="E31" s="9"/>
      <c r="F31" s="9"/>
      <c r="G31" s="9"/>
      <c r="H31" s="9"/>
      <c r="I31" s="9"/>
    </row>
    <row r="32" spans="1:9" s="7" customFormat="1" ht="15">
      <c r="A32" s="9"/>
      <c r="B32" s="9"/>
      <c r="C32" s="17"/>
      <c r="D32" s="9"/>
      <c r="E32" s="9"/>
      <c r="F32" s="9"/>
      <c r="G32" s="9"/>
      <c r="H32" s="9"/>
      <c r="I32" s="9"/>
    </row>
    <row r="33" spans="1:9" ht="15">
      <c r="A33" s="49"/>
      <c r="B33" s="10"/>
      <c r="C33" s="10"/>
      <c r="D33" s="10"/>
      <c r="E33" s="10"/>
      <c r="F33" s="10"/>
      <c r="G33" s="10"/>
      <c r="H33" s="10"/>
      <c r="I33" s="10"/>
    </row>
    <row r="34" spans="1:1" ht="15">
      <c r="A34" s="49"/>
    </row>
    <row r="35" spans="1:1" ht="15">
      <c r="A35" s="49"/>
    </row>
    <row r="36" spans="1:1" ht="15">
      <c r="A36" s="49"/>
    </row>
    <row r="37" spans="1:1" ht="15">
      <c r="A37" s="49"/>
    </row>
    <row r="38" spans="1:1" ht="15">
      <c r="A38" s="49"/>
    </row>
  </sheetData>
  <sheetProtection algorithmName="SHA-512" hashValue="zNuX/Dwq8Rdeq6Ej21qbLrbf06EsMOsqwpBBXqg2WCPJz0md7c7iOVSUM4BiGXbpO47eP3k9YFLfIJTFDuvP+g==" saltValue="cxbd3hPhz9MjTEmFu3OeqQ==" spinCount="100000" sheet="1" objects="1" scenarios="1"/>
  <mergeCells count="3">
    <mergeCell ref="A13:E14"/>
    <mergeCell ref="F13:G14"/>
    <mergeCell ref="H13:I14"/>
  </mergeCells>
  <dataValidations count="2">
    <dataValidation type="list" allowBlank="1" showInputMessage="1" showErrorMessage="1" sqref="A22:A23">
      <formula1>'drop-down-rör ej'!$W$1:$W$96</formula1>
    </dataValidation>
    <dataValidation type="list" allowBlank="1" showInputMessage="1" showErrorMessage="1" sqref="C22:C32">
      <formula1>'drop-down-rör ej'!$D$2:$D$97</formula1>
    </dataValidation>
  </dataValidations>
  <pageMargins left="0.7" right="0.7" top="0.75" bottom="0.75" header="0.3" footer="0.3"/>
  <pageSetup horizontalDpi="1200" verticalDpi="1200" orientation="portrait" paperSize="1"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X230"/>
  <sheetViews>
    <sheetView workbookViewId="0" topLeftCell="A1">
      <selection pane="topLeft" activeCell="C6" sqref="C6"/>
    </sheetView>
  </sheetViews>
  <sheetFormatPr defaultRowHeight="15"/>
  <cols>
    <col min="1" max="1" width="42.8571428571429" style="25" customWidth="1"/>
    <col min="2" max="2" width="15.2857142857143" customWidth="1"/>
    <col min="3" max="3" width="40.1428571428571" style="30" customWidth="1"/>
    <col min="4" max="4" width="39.2857142857143" customWidth="1"/>
    <col min="5" max="5" width="38.4285714285714" style="30" customWidth="1"/>
    <col min="6" max="6" width="39" bestFit="1" customWidth="1"/>
    <col min="7" max="7" width="44.1428571428571" customWidth="1"/>
    <col min="8" max="8" width="39.2857142857143" bestFit="1" customWidth="1"/>
    <col min="9" max="9" width="38.8571428571429" bestFit="1" customWidth="1"/>
    <col min="10" max="10" width="38" style="30" customWidth="1"/>
    <col min="11" max="11" width="35" style="7" bestFit="1" customWidth="1"/>
    <col min="12" max="13" width="30.5714285714286" style="7" bestFit="1" customWidth="1"/>
    <col min="14" max="14" width="30.7142857142857" style="7" bestFit="1" customWidth="1"/>
    <col min="15" max="15" width="44.7142857142857" customWidth="1"/>
    <col min="16" max="16" width="33" style="7" bestFit="1" customWidth="1"/>
    <col min="17" max="17" width="35.4285714285714" style="7" customWidth="1"/>
    <col min="18" max="18" width="28.4285714285714" style="7" customWidth="1"/>
    <col min="19" max="19" width="35.4285714285714" style="7" customWidth="1"/>
    <col min="20" max="20" width="28.4285714285714" style="7" customWidth="1"/>
    <col min="21" max="21" width="53.8571428571429" bestFit="1" customWidth="1"/>
    <col min="22" max="22" width="53.7142857142857" customWidth="1"/>
    <col min="23" max="23" width="36.8571428571429" bestFit="1" customWidth="1"/>
    <col min="24" max="24" width="37.7142857142857" bestFit="1" customWidth="1"/>
  </cols>
  <sheetData>
    <row r="1" spans="2:3" ht="15">
      <c r="B1" s="27" t="s">
        <v>265</v>
      </c>
      <c r="C1" s="27"/>
    </row>
    <row r="2" spans="1:24" s="32" customFormat="1" ht="15">
      <c r="A2" s="32" t="s">
        <v>268</v>
      </c>
      <c r="B2" s="48" t="s">
        <v>298</v>
      </c>
      <c r="C2" s="32" t="s">
        <v>999</v>
      </c>
      <c r="D2" s="32" t="s">
        <v>269</v>
      </c>
      <c r="E2" s="32" t="s">
        <v>266</v>
      </c>
      <c r="F2" s="32" t="s">
        <v>1299</v>
      </c>
      <c r="G2" s="32" t="s">
        <v>1397</v>
      </c>
      <c r="H2" s="32" t="s">
        <v>1300</v>
      </c>
      <c r="I2" s="32" t="s">
        <v>1398</v>
      </c>
      <c r="J2" s="32" t="s">
        <v>1687</v>
      </c>
      <c r="K2" s="32" t="s">
        <v>1784</v>
      </c>
      <c r="L2" s="32" t="s">
        <v>1786</v>
      </c>
      <c r="M2" s="32" t="s">
        <v>1785</v>
      </c>
      <c r="N2" s="32" t="s">
        <v>1787</v>
      </c>
      <c r="O2" s="32" t="s">
        <v>2188</v>
      </c>
      <c r="P2" s="27" t="s">
        <v>2189</v>
      </c>
      <c r="Q2" s="27" t="s">
        <v>2190</v>
      </c>
      <c r="R2" s="27" t="s">
        <v>2191</v>
      </c>
      <c r="S2" s="27" t="s">
        <v>2192</v>
      </c>
      <c r="T2" s="27" t="s">
        <v>2193</v>
      </c>
      <c r="U2" s="86" t="s">
        <v>570</v>
      </c>
      <c r="V2" s="32" t="s">
        <v>571</v>
      </c>
      <c r="W2" s="32" t="s">
        <v>741</v>
      </c>
      <c r="X2" s="32" t="s">
        <v>740</v>
      </c>
    </row>
    <row r="3" spans="1:24" ht="15">
      <c r="A3" s="25" t="s">
        <v>298</v>
      </c>
      <c r="B3">
        <v>1</v>
      </c>
      <c r="C3" s="7" t="s">
        <v>1000</v>
      </c>
      <c r="D3" t="s">
        <v>1096</v>
      </c>
      <c r="E3" s="49" t="s">
        <v>1192</v>
      </c>
      <c r="F3" s="7" t="s">
        <v>1301</v>
      </c>
      <c r="G3" s="7" t="s">
        <v>1399</v>
      </c>
      <c r="H3" s="7" t="s">
        <v>1495</v>
      </c>
      <c r="I3" s="7" t="s">
        <v>1591</v>
      </c>
      <c r="J3" s="7" t="s">
        <v>1688</v>
      </c>
      <c r="K3" s="7" t="s">
        <v>1788</v>
      </c>
      <c r="L3" s="7" t="s">
        <v>1884</v>
      </c>
      <c r="M3" s="7" t="s">
        <v>1980</v>
      </c>
      <c r="N3" s="7" t="s">
        <v>2076</v>
      </c>
      <c r="O3" s="7" t="s">
        <v>2172</v>
      </c>
      <c r="P3" s="7" t="s">
        <v>2194</v>
      </c>
      <c r="Q3" s="7" t="s">
        <v>2290</v>
      </c>
      <c r="R3" s="7" t="s">
        <v>2386</v>
      </c>
      <c r="S3" s="7" t="s">
        <v>2482</v>
      </c>
      <c r="T3" s="7" t="s">
        <v>2578</v>
      </c>
      <c r="U3" t="s">
        <v>342</v>
      </c>
      <c r="V3" t="s">
        <v>572</v>
      </c>
      <c r="W3" t="s">
        <v>742</v>
      </c>
      <c r="X3" t="s">
        <v>838</v>
      </c>
    </row>
    <row r="4" spans="1:24" ht="15">
      <c r="A4" s="9" t="s">
        <v>999</v>
      </c>
      <c r="B4">
        <v>2</v>
      </c>
      <c r="C4" s="7" t="s">
        <v>1001</v>
      </c>
      <c r="D4" t="s">
        <v>1097</v>
      </c>
      <c r="E4" s="49" t="s">
        <v>1193</v>
      </c>
      <c r="F4" s="7" t="s">
        <v>1302</v>
      </c>
      <c r="G4" s="7" t="s">
        <v>1400</v>
      </c>
      <c r="H4" s="7" t="s">
        <v>1496</v>
      </c>
      <c r="I4" s="7" t="s">
        <v>1592</v>
      </c>
      <c r="J4" s="7" t="s">
        <v>1689</v>
      </c>
      <c r="K4" s="7" t="s">
        <v>1789</v>
      </c>
      <c r="L4" s="7" t="s">
        <v>1885</v>
      </c>
      <c r="M4" s="7" t="s">
        <v>1981</v>
      </c>
      <c r="N4" s="7" t="s">
        <v>2077</v>
      </c>
      <c r="O4" s="7" t="s">
        <v>2173</v>
      </c>
      <c r="P4" s="7" t="s">
        <v>2195</v>
      </c>
      <c r="Q4" s="7" t="s">
        <v>2291</v>
      </c>
      <c r="R4" s="7" t="s">
        <v>2387</v>
      </c>
      <c r="S4" s="7" t="s">
        <v>2483</v>
      </c>
      <c r="T4" s="7" t="s">
        <v>2579</v>
      </c>
      <c r="U4" t="s">
        <v>343</v>
      </c>
      <c r="V4" t="s">
        <v>573</v>
      </c>
      <c r="W4" s="49" t="s">
        <v>743</v>
      </c>
      <c r="X4" t="s">
        <v>839</v>
      </c>
    </row>
    <row r="5" spans="1:24" ht="15">
      <c r="A5" s="9" t="s">
        <v>269</v>
      </c>
      <c r="B5">
        <v>3</v>
      </c>
      <c r="C5" s="7" t="s">
        <v>1002</v>
      </c>
      <c r="D5" t="s">
        <v>1098</v>
      </c>
      <c r="E5" s="49" t="s">
        <v>1194</v>
      </c>
      <c r="F5" s="7" t="s">
        <v>1303</v>
      </c>
      <c r="G5" s="7" t="s">
        <v>1401</v>
      </c>
      <c r="H5" s="7" t="s">
        <v>1497</v>
      </c>
      <c r="I5" s="7" t="s">
        <v>1593</v>
      </c>
      <c r="J5" s="7" t="s">
        <v>1690</v>
      </c>
      <c r="K5" s="7" t="s">
        <v>1790</v>
      </c>
      <c r="L5" s="7" t="s">
        <v>1886</v>
      </c>
      <c r="M5" s="7" t="s">
        <v>1982</v>
      </c>
      <c r="N5" s="7" t="s">
        <v>2078</v>
      </c>
      <c r="O5" s="7" t="s">
        <v>2174</v>
      </c>
      <c r="P5" s="7" t="s">
        <v>2196</v>
      </c>
      <c r="Q5" s="7" t="s">
        <v>2292</v>
      </c>
      <c r="R5" s="7" t="s">
        <v>2388</v>
      </c>
      <c r="S5" s="7" t="s">
        <v>2484</v>
      </c>
      <c r="T5" s="7" t="s">
        <v>2580</v>
      </c>
      <c r="U5" t="s">
        <v>344</v>
      </c>
      <c r="V5" t="s">
        <v>574</v>
      </c>
      <c r="W5" s="49" t="s">
        <v>744</v>
      </c>
      <c r="X5" t="s">
        <v>840</v>
      </c>
    </row>
    <row r="6" spans="1:24" ht="15">
      <c r="A6" s="9" t="s">
        <v>266</v>
      </c>
      <c r="B6">
        <v>4</v>
      </c>
      <c r="C6" s="7" t="s">
        <v>1003</v>
      </c>
      <c r="D6" t="s">
        <v>1099</v>
      </c>
      <c r="E6" s="49" t="s">
        <v>1195</v>
      </c>
      <c r="F6" s="7" t="s">
        <v>1304</v>
      </c>
      <c r="G6" s="7" t="s">
        <v>1402</v>
      </c>
      <c r="H6" s="7" t="s">
        <v>1498</v>
      </c>
      <c r="I6" s="7" t="s">
        <v>1594</v>
      </c>
      <c r="J6" s="7" t="s">
        <v>1691</v>
      </c>
      <c r="K6" s="7" t="s">
        <v>1791</v>
      </c>
      <c r="L6" s="7" t="s">
        <v>1887</v>
      </c>
      <c r="M6" s="7" t="s">
        <v>1983</v>
      </c>
      <c r="N6" s="7" t="s">
        <v>2079</v>
      </c>
      <c r="O6" s="7" t="s">
        <v>2175</v>
      </c>
      <c r="P6" s="7" t="s">
        <v>2197</v>
      </c>
      <c r="Q6" s="7" t="s">
        <v>2293</v>
      </c>
      <c r="R6" s="7" t="s">
        <v>2389</v>
      </c>
      <c r="S6" s="7" t="s">
        <v>2485</v>
      </c>
      <c r="T6" s="7" t="s">
        <v>2581</v>
      </c>
      <c r="U6" t="s">
        <v>345</v>
      </c>
      <c r="V6" t="s">
        <v>575</v>
      </c>
      <c r="W6" s="49" t="s">
        <v>745</v>
      </c>
      <c r="X6" t="s">
        <v>841</v>
      </c>
    </row>
    <row r="7" spans="1:24" ht="15">
      <c r="A7" s="9" t="s">
        <v>1299</v>
      </c>
      <c r="B7">
        <v>5</v>
      </c>
      <c r="C7" s="7" t="s">
        <v>1004</v>
      </c>
      <c r="D7" t="s">
        <v>1100</v>
      </c>
      <c r="E7" s="49" t="s">
        <v>1196</v>
      </c>
      <c r="F7" s="7" t="s">
        <v>1305</v>
      </c>
      <c r="G7" s="7" t="s">
        <v>1403</v>
      </c>
      <c r="H7" s="7" t="s">
        <v>1499</v>
      </c>
      <c r="I7" s="7" t="s">
        <v>1595</v>
      </c>
      <c r="J7" s="7" t="s">
        <v>1692</v>
      </c>
      <c r="K7" s="7" t="s">
        <v>1792</v>
      </c>
      <c r="L7" s="7" t="s">
        <v>1888</v>
      </c>
      <c r="M7" s="7" t="s">
        <v>1984</v>
      </c>
      <c r="N7" s="7" t="s">
        <v>2080</v>
      </c>
      <c r="O7" s="7" t="s">
        <v>2176</v>
      </c>
      <c r="P7" s="7" t="s">
        <v>2198</v>
      </c>
      <c r="Q7" s="7" t="s">
        <v>2294</v>
      </c>
      <c r="R7" s="7" t="s">
        <v>2390</v>
      </c>
      <c r="S7" s="7" t="s">
        <v>2486</v>
      </c>
      <c r="T7" s="7" t="s">
        <v>2582</v>
      </c>
      <c r="U7" t="s">
        <v>346</v>
      </c>
      <c r="V7" t="s">
        <v>576</v>
      </c>
      <c r="W7" s="49" t="s">
        <v>746</v>
      </c>
      <c r="X7" t="s">
        <v>842</v>
      </c>
    </row>
    <row r="8" spans="1:24" ht="15">
      <c r="A8" s="9" t="s">
        <v>1397</v>
      </c>
      <c r="B8">
        <v>6</v>
      </c>
      <c r="C8" s="7" t="s">
        <v>1005</v>
      </c>
      <c r="D8" t="s">
        <v>1101</v>
      </c>
      <c r="E8" s="49" t="s">
        <v>1197</v>
      </c>
      <c r="F8" s="7" t="s">
        <v>1306</v>
      </c>
      <c r="G8" s="7" t="s">
        <v>1404</v>
      </c>
      <c r="H8" s="7" t="s">
        <v>1500</v>
      </c>
      <c r="I8" s="7" t="s">
        <v>1596</v>
      </c>
      <c r="J8" s="7" t="s">
        <v>1693</v>
      </c>
      <c r="K8" s="7" t="s">
        <v>1793</v>
      </c>
      <c r="L8" s="7" t="s">
        <v>1889</v>
      </c>
      <c r="M8" s="7" t="s">
        <v>1985</v>
      </c>
      <c r="N8" s="7" t="s">
        <v>2081</v>
      </c>
      <c r="O8" s="7" t="s">
        <v>2177</v>
      </c>
      <c r="P8" s="7" t="s">
        <v>2199</v>
      </c>
      <c r="Q8" s="7" t="s">
        <v>2295</v>
      </c>
      <c r="R8" s="7" t="s">
        <v>2391</v>
      </c>
      <c r="S8" s="7" t="s">
        <v>2487</v>
      </c>
      <c r="T8" s="7" t="s">
        <v>2583</v>
      </c>
      <c r="U8" t="s">
        <v>347</v>
      </c>
      <c r="V8" t="s">
        <v>577</v>
      </c>
      <c r="W8" s="49" t="s">
        <v>747</v>
      </c>
      <c r="X8" t="s">
        <v>843</v>
      </c>
    </row>
    <row r="9" spans="1:24" ht="15">
      <c r="A9" s="9" t="s">
        <v>1300</v>
      </c>
      <c r="B9">
        <v>7</v>
      </c>
      <c r="C9" s="7" t="s">
        <v>1006</v>
      </c>
      <c r="D9" t="s">
        <v>1102</v>
      </c>
      <c r="E9" s="49" t="s">
        <v>1198</v>
      </c>
      <c r="F9" s="7" t="s">
        <v>1307</v>
      </c>
      <c r="G9" s="7" t="s">
        <v>1405</v>
      </c>
      <c r="H9" s="7" t="s">
        <v>1501</v>
      </c>
      <c r="I9" s="7" t="s">
        <v>1597</v>
      </c>
      <c r="J9" s="7" t="s">
        <v>1694</v>
      </c>
      <c r="K9" s="7" t="s">
        <v>1794</v>
      </c>
      <c r="L9" s="7" t="s">
        <v>1890</v>
      </c>
      <c r="M9" s="7" t="s">
        <v>1986</v>
      </c>
      <c r="N9" s="7" t="s">
        <v>2082</v>
      </c>
      <c r="O9" s="7" t="s">
        <v>2178</v>
      </c>
      <c r="P9" s="7" t="s">
        <v>2200</v>
      </c>
      <c r="Q9" s="7" t="s">
        <v>2296</v>
      </c>
      <c r="R9" s="7" t="s">
        <v>2392</v>
      </c>
      <c r="S9" s="7" t="s">
        <v>2488</v>
      </c>
      <c r="T9" s="7" t="s">
        <v>2584</v>
      </c>
      <c r="U9" t="s">
        <v>348</v>
      </c>
      <c r="V9" t="s">
        <v>578</v>
      </c>
      <c r="W9" s="49" t="s">
        <v>748</v>
      </c>
      <c r="X9" t="s">
        <v>844</v>
      </c>
    </row>
    <row r="10" spans="1:24" ht="15">
      <c r="A10" s="9" t="s">
        <v>1398</v>
      </c>
      <c r="B10">
        <v>8</v>
      </c>
      <c r="C10" s="7" t="s">
        <v>1007</v>
      </c>
      <c r="D10" t="s">
        <v>1103</v>
      </c>
      <c r="E10" s="49" t="s">
        <v>1199</v>
      </c>
      <c r="F10" s="7" t="s">
        <v>1308</v>
      </c>
      <c r="G10" s="7" t="s">
        <v>1406</v>
      </c>
      <c r="H10" s="7" t="s">
        <v>1502</v>
      </c>
      <c r="I10" s="7" t="s">
        <v>1598</v>
      </c>
      <c r="J10" s="7" t="s">
        <v>1695</v>
      </c>
      <c r="K10" s="7" t="s">
        <v>1795</v>
      </c>
      <c r="L10" s="7" t="s">
        <v>1891</v>
      </c>
      <c r="M10" s="7" t="s">
        <v>1987</v>
      </c>
      <c r="N10" s="7" t="s">
        <v>2083</v>
      </c>
      <c r="O10" s="7" t="s">
        <v>2179</v>
      </c>
      <c r="P10" s="7" t="s">
        <v>2201</v>
      </c>
      <c r="Q10" s="7" t="s">
        <v>2297</v>
      </c>
      <c r="R10" s="7" t="s">
        <v>2393</v>
      </c>
      <c r="S10" s="7" t="s">
        <v>2489</v>
      </c>
      <c r="T10" s="7" t="s">
        <v>2585</v>
      </c>
      <c r="U10" t="s">
        <v>349</v>
      </c>
      <c r="V10" t="s">
        <v>579</v>
      </c>
      <c r="W10" s="49" t="s">
        <v>749</v>
      </c>
      <c r="X10" t="s">
        <v>845</v>
      </c>
    </row>
    <row r="11" spans="1:24" ht="15">
      <c r="A11" s="9" t="s">
        <v>1687</v>
      </c>
      <c r="B11">
        <v>9</v>
      </c>
      <c r="C11" s="7" t="s">
        <v>1008</v>
      </c>
      <c r="D11" t="s">
        <v>1104</v>
      </c>
      <c r="E11" s="49" t="s">
        <v>1200</v>
      </c>
      <c r="F11" s="7" t="s">
        <v>1309</v>
      </c>
      <c r="G11" s="7" t="s">
        <v>1407</v>
      </c>
      <c r="H11" s="7" t="s">
        <v>1503</v>
      </c>
      <c r="I11" s="7" t="s">
        <v>1599</v>
      </c>
      <c r="J11" s="7" t="s">
        <v>1696</v>
      </c>
      <c r="K11" s="7" t="s">
        <v>1796</v>
      </c>
      <c r="L11" s="7" t="s">
        <v>1892</v>
      </c>
      <c r="M11" s="7" t="s">
        <v>1988</v>
      </c>
      <c r="N11" s="7" t="s">
        <v>2084</v>
      </c>
      <c r="O11" s="7" t="s">
        <v>2180</v>
      </c>
      <c r="P11" s="7" t="s">
        <v>2202</v>
      </c>
      <c r="Q11" s="7" t="s">
        <v>2298</v>
      </c>
      <c r="R11" s="7" t="s">
        <v>2394</v>
      </c>
      <c r="S11" s="7" t="s">
        <v>2490</v>
      </c>
      <c r="T11" s="7" t="s">
        <v>2586</v>
      </c>
      <c r="U11" t="s">
        <v>350</v>
      </c>
      <c r="V11" t="s">
        <v>580</v>
      </c>
      <c r="W11" s="49" t="s">
        <v>750</v>
      </c>
      <c r="X11" t="s">
        <v>846</v>
      </c>
    </row>
    <row r="12" spans="1:24" ht="15">
      <c r="A12" s="9" t="s">
        <v>1784</v>
      </c>
      <c r="B12">
        <v>10</v>
      </c>
      <c r="C12" s="7" t="s">
        <v>1009</v>
      </c>
      <c r="D12" t="s">
        <v>1105</v>
      </c>
      <c r="E12" s="49" t="s">
        <v>1201</v>
      </c>
      <c r="F12" s="7" t="s">
        <v>1310</v>
      </c>
      <c r="G12" s="7" t="s">
        <v>1408</v>
      </c>
      <c r="H12" s="7" t="s">
        <v>1504</v>
      </c>
      <c r="I12" s="7" t="s">
        <v>1600</v>
      </c>
      <c r="J12" s="7" t="s">
        <v>1697</v>
      </c>
      <c r="K12" s="7" t="s">
        <v>1797</v>
      </c>
      <c r="L12" s="7" t="s">
        <v>1893</v>
      </c>
      <c r="M12" s="7" t="s">
        <v>1989</v>
      </c>
      <c r="N12" s="7" t="s">
        <v>2085</v>
      </c>
      <c r="O12" s="7" t="s">
        <v>2181</v>
      </c>
      <c r="P12" s="7" t="s">
        <v>2203</v>
      </c>
      <c r="Q12" s="7" t="s">
        <v>2299</v>
      </c>
      <c r="R12" s="7" t="s">
        <v>2395</v>
      </c>
      <c r="S12" s="7" t="s">
        <v>2491</v>
      </c>
      <c r="T12" s="7" t="s">
        <v>2587</v>
      </c>
      <c r="U12" t="s">
        <v>351</v>
      </c>
      <c r="V12" t="s">
        <v>581</v>
      </c>
      <c r="W12" s="49" t="s">
        <v>751</v>
      </c>
      <c r="X12" t="s">
        <v>847</v>
      </c>
    </row>
    <row r="13" spans="1:24" ht="15">
      <c r="A13" s="9" t="s">
        <v>1786</v>
      </c>
      <c r="B13">
        <v>11</v>
      </c>
      <c r="C13" s="7" t="s">
        <v>1010</v>
      </c>
      <c r="D13" t="s">
        <v>1106</v>
      </c>
      <c r="E13" s="49" t="s">
        <v>1202</v>
      </c>
      <c r="F13" s="7" t="s">
        <v>1311</v>
      </c>
      <c r="G13" s="7" t="s">
        <v>1409</v>
      </c>
      <c r="H13" s="7" t="s">
        <v>1505</v>
      </c>
      <c r="I13" s="7" t="s">
        <v>1601</v>
      </c>
      <c r="J13" s="7" t="s">
        <v>1698</v>
      </c>
      <c r="K13" s="7" t="s">
        <v>1798</v>
      </c>
      <c r="L13" s="7" t="s">
        <v>1894</v>
      </c>
      <c r="M13" s="7" t="s">
        <v>1990</v>
      </c>
      <c r="N13" s="7" t="s">
        <v>2086</v>
      </c>
      <c r="O13" s="7" t="s">
        <v>2182</v>
      </c>
      <c r="P13" s="7" t="s">
        <v>2204</v>
      </c>
      <c r="Q13" s="7" t="s">
        <v>2300</v>
      </c>
      <c r="R13" s="7" t="s">
        <v>2396</v>
      </c>
      <c r="S13" s="7" t="s">
        <v>2492</v>
      </c>
      <c r="T13" s="7" t="s">
        <v>2588</v>
      </c>
      <c r="U13" t="s">
        <v>352</v>
      </c>
      <c r="V13" t="s">
        <v>582</v>
      </c>
      <c r="W13" s="49" t="s">
        <v>752</v>
      </c>
      <c r="X13" t="s">
        <v>848</v>
      </c>
    </row>
    <row r="14" spans="1:24" ht="15">
      <c r="A14" s="9" t="s">
        <v>1785</v>
      </c>
      <c r="B14">
        <v>12</v>
      </c>
      <c r="C14" s="7" t="s">
        <v>1011</v>
      </c>
      <c r="D14" t="s">
        <v>1107</v>
      </c>
      <c r="E14" s="49" t="s">
        <v>1203</v>
      </c>
      <c r="F14" s="7" t="s">
        <v>1312</v>
      </c>
      <c r="G14" s="7" t="s">
        <v>1410</v>
      </c>
      <c r="H14" s="7" t="s">
        <v>1506</v>
      </c>
      <c r="I14" s="7" t="s">
        <v>1602</v>
      </c>
      <c r="J14" s="7" t="s">
        <v>1699</v>
      </c>
      <c r="K14" s="7" t="s">
        <v>1799</v>
      </c>
      <c r="L14" s="7" t="s">
        <v>1895</v>
      </c>
      <c r="M14" s="7" t="s">
        <v>1991</v>
      </c>
      <c r="N14" s="7" t="s">
        <v>2087</v>
      </c>
      <c r="O14" s="7" t="s">
        <v>2183</v>
      </c>
      <c r="P14" s="7" t="s">
        <v>2205</v>
      </c>
      <c r="Q14" s="7" t="s">
        <v>2301</v>
      </c>
      <c r="R14" s="7" t="s">
        <v>2397</v>
      </c>
      <c r="S14" s="7" t="s">
        <v>2493</v>
      </c>
      <c r="T14" s="7" t="s">
        <v>2589</v>
      </c>
      <c r="U14" t="s">
        <v>353</v>
      </c>
      <c r="V14" t="s">
        <v>583</v>
      </c>
      <c r="W14" s="49" t="s">
        <v>753</v>
      </c>
      <c r="X14" t="s">
        <v>849</v>
      </c>
    </row>
    <row r="15" spans="1:24" ht="15">
      <c r="A15" s="9" t="s">
        <v>1787</v>
      </c>
      <c r="B15">
        <v>13</v>
      </c>
      <c r="C15" s="7" t="s">
        <v>1012</v>
      </c>
      <c r="D15" t="s">
        <v>1108</v>
      </c>
      <c r="E15" s="49" t="s">
        <v>1204</v>
      </c>
      <c r="F15" s="7" t="s">
        <v>1313</v>
      </c>
      <c r="G15" s="7" t="s">
        <v>1411</v>
      </c>
      <c r="H15" s="7" t="s">
        <v>1507</v>
      </c>
      <c r="I15" s="7" t="s">
        <v>1603</v>
      </c>
      <c r="J15" s="7" t="s">
        <v>1700</v>
      </c>
      <c r="K15" s="7" t="s">
        <v>1800</v>
      </c>
      <c r="L15" s="7" t="s">
        <v>1896</v>
      </c>
      <c r="M15" s="7" t="s">
        <v>1992</v>
      </c>
      <c r="N15" s="7" t="s">
        <v>2088</v>
      </c>
      <c r="O15" s="7" t="s">
        <v>2184</v>
      </c>
      <c r="P15" s="7" t="s">
        <v>2206</v>
      </c>
      <c r="Q15" s="7" t="s">
        <v>2302</v>
      </c>
      <c r="R15" s="7" t="s">
        <v>2398</v>
      </c>
      <c r="S15" s="7" t="s">
        <v>2494</v>
      </c>
      <c r="T15" s="7" t="s">
        <v>2590</v>
      </c>
      <c r="U15" t="s">
        <v>354</v>
      </c>
      <c r="V15" t="s">
        <v>584</v>
      </c>
      <c r="W15" s="49" t="s">
        <v>754</v>
      </c>
      <c r="X15" t="s">
        <v>850</v>
      </c>
    </row>
    <row r="16" spans="1:24" ht="15">
      <c r="A16" s="9" t="s">
        <v>2188</v>
      </c>
      <c r="B16">
        <v>14</v>
      </c>
      <c r="C16" s="7" t="s">
        <v>1013</v>
      </c>
      <c r="D16" t="s">
        <v>1109</v>
      </c>
      <c r="E16" s="49" t="s">
        <v>1205</v>
      </c>
      <c r="F16" s="7" t="s">
        <v>1314</v>
      </c>
      <c r="G16" s="7" t="s">
        <v>1412</v>
      </c>
      <c r="H16" s="7" t="s">
        <v>1508</v>
      </c>
      <c r="I16" s="7" t="s">
        <v>1604</v>
      </c>
      <c r="J16" s="7" t="s">
        <v>1701</v>
      </c>
      <c r="K16" s="7" t="s">
        <v>1801</v>
      </c>
      <c r="L16" s="7" t="s">
        <v>1897</v>
      </c>
      <c r="M16" s="7" t="s">
        <v>1993</v>
      </c>
      <c r="N16" s="7" t="s">
        <v>2089</v>
      </c>
      <c r="O16" s="7" t="s">
        <v>2185</v>
      </c>
      <c r="P16" s="7" t="s">
        <v>2207</v>
      </c>
      <c r="Q16" s="7" t="s">
        <v>2303</v>
      </c>
      <c r="R16" s="7" t="s">
        <v>2399</v>
      </c>
      <c r="S16" s="7" t="s">
        <v>2495</v>
      </c>
      <c r="T16" s="7" t="s">
        <v>2591</v>
      </c>
      <c r="U16" t="s">
        <v>355</v>
      </c>
      <c r="V16" t="s">
        <v>585</v>
      </c>
      <c r="W16" s="49" t="s">
        <v>755</v>
      </c>
      <c r="X16" t="s">
        <v>851</v>
      </c>
    </row>
    <row r="17" spans="1:24" ht="15">
      <c r="A17" s="26" t="s">
        <v>2189</v>
      </c>
      <c r="B17">
        <v>15</v>
      </c>
      <c r="C17" s="7" t="s">
        <v>1014</v>
      </c>
      <c r="D17" t="s">
        <v>1110</v>
      </c>
      <c r="E17" s="49" t="s">
        <v>1206</v>
      </c>
      <c r="F17" s="7" t="s">
        <v>1315</v>
      </c>
      <c r="G17" s="7" t="s">
        <v>1413</v>
      </c>
      <c r="H17" s="7" t="s">
        <v>1509</v>
      </c>
      <c r="I17" s="7" t="s">
        <v>1605</v>
      </c>
      <c r="J17" s="7" t="s">
        <v>1702</v>
      </c>
      <c r="K17" s="7" t="s">
        <v>1802</v>
      </c>
      <c r="L17" s="7" t="s">
        <v>1898</v>
      </c>
      <c r="M17" s="7" t="s">
        <v>1994</v>
      </c>
      <c r="N17" s="7" t="s">
        <v>2090</v>
      </c>
      <c r="O17" s="7" t="s">
        <v>2186</v>
      </c>
      <c r="P17" s="7" t="s">
        <v>2208</v>
      </c>
      <c r="Q17" s="7" t="s">
        <v>2304</v>
      </c>
      <c r="R17" s="7" t="s">
        <v>2400</v>
      </c>
      <c r="S17" s="7" t="s">
        <v>2496</v>
      </c>
      <c r="T17" s="7" t="s">
        <v>2592</v>
      </c>
      <c r="U17" t="s">
        <v>356</v>
      </c>
      <c r="V17" t="s">
        <v>586</v>
      </c>
      <c r="W17" s="49" t="s">
        <v>756</v>
      </c>
      <c r="X17" t="s">
        <v>852</v>
      </c>
    </row>
    <row r="18" spans="1:24" ht="15">
      <c r="A18" s="26" t="s">
        <v>2190</v>
      </c>
      <c r="B18">
        <v>16</v>
      </c>
      <c r="C18" s="7" t="s">
        <v>1015</v>
      </c>
      <c r="D18" t="s">
        <v>1111</v>
      </c>
      <c r="E18" s="49" t="s">
        <v>1207</v>
      </c>
      <c r="F18" s="7" t="s">
        <v>1316</v>
      </c>
      <c r="G18" s="7" t="s">
        <v>1414</v>
      </c>
      <c r="H18" s="7" t="s">
        <v>1510</v>
      </c>
      <c r="I18" s="7" t="s">
        <v>1606</v>
      </c>
      <c r="J18" s="7" t="s">
        <v>1703</v>
      </c>
      <c r="K18" s="7" t="s">
        <v>1803</v>
      </c>
      <c r="L18" s="7" t="s">
        <v>1899</v>
      </c>
      <c r="M18" s="7" t="s">
        <v>1995</v>
      </c>
      <c r="N18" s="7" t="s">
        <v>2091</v>
      </c>
      <c r="O18" s="7" t="s">
        <v>2187</v>
      </c>
      <c r="P18" s="7" t="s">
        <v>2209</v>
      </c>
      <c r="Q18" s="7" t="s">
        <v>2305</v>
      </c>
      <c r="R18" s="7" t="s">
        <v>2401</v>
      </c>
      <c r="S18" s="7" t="s">
        <v>2497</v>
      </c>
      <c r="T18" s="7" t="s">
        <v>2593</v>
      </c>
      <c r="U18" t="s">
        <v>357</v>
      </c>
      <c r="V18" t="s">
        <v>587</v>
      </c>
      <c r="W18" s="49" t="s">
        <v>757</v>
      </c>
      <c r="X18" t="s">
        <v>853</v>
      </c>
    </row>
    <row r="19" spans="1:24" ht="15">
      <c r="A19" s="26" t="s">
        <v>2191</v>
      </c>
      <c r="B19">
        <v>17</v>
      </c>
      <c r="C19" s="7" t="s">
        <v>1016</v>
      </c>
      <c r="D19" t="s">
        <v>1112</v>
      </c>
      <c r="E19" s="49" t="s">
        <v>1208</v>
      </c>
      <c r="F19" s="7" t="s">
        <v>1317</v>
      </c>
      <c r="G19" s="7" t="s">
        <v>1415</v>
      </c>
      <c r="H19" s="7" t="s">
        <v>1511</v>
      </c>
      <c r="I19" s="7" t="s">
        <v>1607</v>
      </c>
      <c r="J19" s="7" t="s">
        <v>1704</v>
      </c>
      <c r="K19" s="7" t="s">
        <v>1804</v>
      </c>
      <c r="L19" s="7" t="s">
        <v>1900</v>
      </c>
      <c r="M19" s="7" t="s">
        <v>1996</v>
      </c>
      <c r="N19" s="7" t="s">
        <v>2092</v>
      </c>
      <c r="O19" s="7" t="s">
        <v>267</v>
      </c>
      <c r="P19" s="7" t="s">
        <v>2210</v>
      </c>
      <c r="Q19" s="7" t="s">
        <v>2306</v>
      </c>
      <c r="R19" s="7" t="s">
        <v>2402</v>
      </c>
      <c r="S19" s="7" t="s">
        <v>2498</v>
      </c>
      <c r="T19" s="7" t="s">
        <v>2594</v>
      </c>
      <c r="U19" t="s">
        <v>358</v>
      </c>
      <c r="V19" t="s">
        <v>588</v>
      </c>
      <c r="W19" s="49" t="s">
        <v>758</v>
      </c>
      <c r="X19" t="s">
        <v>854</v>
      </c>
    </row>
    <row r="20" spans="1:24" ht="15">
      <c r="A20" s="26" t="s">
        <v>2192</v>
      </c>
      <c r="B20">
        <v>18</v>
      </c>
      <c r="C20" s="7" t="s">
        <v>1017</v>
      </c>
      <c r="D20" t="s">
        <v>1113</v>
      </c>
      <c r="E20" s="49" t="s">
        <v>1209</v>
      </c>
      <c r="F20" s="7" t="s">
        <v>1318</v>
      </c>
      <c r="G20" s="7" t="s">
        <v>1416</v>
      </c>
      <c r="H20" s="7" t="s">
        <v>1512</v>
      </c>
      <c r="I20" s="7" t="s">
        <v>1608</v>
      </c>
      <c r="J20" s="7" t="s">
        <v>1705</v>
      </c>
      <c r="K20" s="7" t="s">
        <v>1805</v>
      </c>
      <c r="L20" s="7" t="s">
        <v>1901</v>
      </c>
      <c r="M20" s="7" t="s">
        <v>1997</v>
      </c>
      <c r="N20" s="7" t="s">
        <v>2093</v>
      </c>
      <c r="O20" s="7" t="s">
        <v>267</v>
      </c>
      <c r="P20" s="7" t="s">
        <v>2211</v>
      </c>
      <c r="Q20" s="7" t="s">
        <v>2307</v>
      </c>
      <c r="R20" s="7" t="s">
        <v>2403</v>
      </c>
      <c r="S20" s="7" t="s">
        <v>2499</v>
      </c>
      <c r="T20" s="7" t="s">
        <v>2595</v>
      </c>
      <c r="U20" t="s">
        <v>359</v>
      </c>
      <c r="V20" t="s">
        <v>589</v>
      </c>
      <c r="W20" s="49" t="s">
        <v>759</v>
      </c>
      <c r="X20" t="s">
        <v>855</v>
      </c>
    </row>
    <row r="21" spans="1:24" ht="15">
      <c r="A21" s="26" t="s">
        <v>2193</v>
      </c>
      <c r="B21">
        <v>19</v>
      </c>
      <c r="C21" s="7" t="s">
        <v>1018</v>
      </c>
      <c r="D21" t="s">
        <v>1114</v>
      </c>
      <c r="E21" s="49" t="s">
        <v>1210</v>
      </c>
      <c r="F21" s="7" t="s">
        <v>1319</v>
      </c>
      <c r="G21" s="7" t="s">
        <v>1417</v>
      </c>
      <c r="H21" s="7" t="s">
        <v>1513</v>
      </c>
      <c r="I21" s="7" t="s">
        <v>1609</v>
      </c>
      <c r="J21" s="7" t="s">
        <v>1706</v>
      </c>
      <c r="K21" s="7" t="s">
        <v>1806</v>
      </c>
      <c r="L21" s="7" t="s">
        <v>1902</v>
      </c>
      <c r="M21" s="7" t="s">
        <v>1998</v>
      </c>
      <c r="N21" s="7" t="s">
        <v>2094</v>
      </c>
      <c r="O21" s="7" t="s">
        <v>267</v>
      </c>
      <c r="P21" s="7" t="s">
        <v>2212</v>
      </c>
      <c r="Q21" s="7" t="s">
        <v>2308</v>
      </c>
      <c r="R21" s="7" t="s">
        <v>2404</v>
      </c>
      <c r="S21" s="7" t="s">
        <v>2500</v>
      </c>
      <c r="T21" s="7" t="s">
        <v>2596</v>
      </c>
      <c r="U21" t="s">
        <v>360</v>
      </c>
      <c r="V21" t="s">
        <v>590</v>
      </c>
      <c r="W21" s="49" t="s">
        <v>760</v>
      </c>
      <c r="X21" t="s">
        <v>856</v>
      </c>
    </row>
    <row r="22" spans="1:24" ht="15">
      <c r="A22" s="85" t="s">
        <v>570</v>
      </c>
      <c r="B22">
        <v>20</v>
      </c>
      <c r="C22" s="7" t="s">
        <v>1019</v>
      </c>
      <c r="D22" t="s">
        <v>1115</v>
      </c>
      <c r="E22" s="49" t="s">
        <v>1211</v>
      </c>
      <c r="F22" s="7" t="s">
        <v>1320</v>
      </c>
      <c r="G22" s="7" t="s">
        <v>1418</v>
      </c>
      <c r="H22" s="7" t="s">
        <v>1514</v>
      </c>
      <c r="I22" s="7" t="s">
        <v>1610</v>
      </c>
      <c r="J22" s="7" t="s">
        <v>1707</v>
      </c>
      <c r="K22" s="7" t="s">
        <v>1807</v>
      </c>
      <c r="L22" s="7" t="s">
        <v>1903</v>
      </c>
      <c r="M22" s="7" t="s">
        <v>1999</v>
      </c>
      <c r="N22" s="7" t="s">
        <v>2095</v>
      </c>
      <c r="O22" s="7" t="s">
        <v>267</v>
      </c>
      <c r="P22" s="7" t="s">
        <v>2213</v>
      </c>
      <c r="Q22" s="7" t="s">
        <v>2309</v>
      </c>
      <c r="R22" s="7" t="s">
        <v>2405</v>
      </c>
      <c r="S22" s="7" t="s">
        <v>2501</v>
      </c>
      <c r="T22" s="7" t="s">
        <v>2597</v>
      </c>
      <c r="U22" t="s">
        <v>361</v>
      </c>
      <c r="V22" t="s">
        <v>591</v>
      </c>
      <c r="W22" s="49" t="s">
        <v>761</v>
      </c>
      <c r="X22" t="s">
        <v>857</v>
      </c>
    </row>
    <row r="23" spans="1:24" ht="15">
      <c r="A23" s="85" t="s">
        <v>571</v>
      </c>
      <c r="B23">
        <v>21</v>
      </c>
      <c r="C23" s="7" t="s">
        <v>1020</v>
      </c>
      <c r="D23" t="s">
        <v>1116</v>
      </c>
      <c r="E23" s="49" t="s">
        <v>1212</v>
      </c>
      <c r="F23" s="7" t="s">
        <v>1321</v>
      </c>
      <c r="G23" s="7" t="s">
        <v>1419</v>
      </c>
      <c r="H23" s="7" t="s">
        <v>1515</v>
      </c>
      <c r="I23" s="7" t="s">
        <v>1611</v>
      </c>
      <c r="J23" s="7" t="s">
        <v>1708</v>
      </c>
      <c r="K23" s="7" t="s">
        <v>1808</v>
      </c>
      <c r="L23" s="7" t="s">
        <v>1904</v>
      </c>
      <c r="M23" s="7" t="s">
        <v>2000</v>
      </c>
      <c r="N23" s="7" t="s">
        <v>2096</v>
      </c>
      <c r="O23" s="7" t="s">
        <v>267</v>
      </c>
      <c r="P23" s="7" t="s">
        <v>2214</v>
      </c>
      <c r="Q23" s="7" t="s">
        <v>2310</v>
      </c>
      <c r="R23" s="7" t="s">
        <v>2406</v>
      </c>
      <c r="S23" s="7" t="s">
        <v>2502</v>
      </c>
      <c r="T23" s="7" t="s">
        <v>2598</v>
      </c>
      <c r="U23" t="s">
        <v>362</v>
      </c>
      <c r="V23" t="s">
        <v>592</v>
      </c>
      <c r="W23" s="49" t="s">
        <v>762</v>
      </c>
      <c r="X23" t="s">
        <v>858</v>
      </c>
    </row>
    <row r="24" spans="1:24" ht="15">
      <c r="A24" s="85" t="s">
        <v>741</v>
      </c>
      <c r="B24">
        <v>22</v>
      </c>
      <c r="C24" s="7" t="s">
        <v>1021</v>
      </c>
      <c r="D24" t="s">
        <v>1117</v>
      </c>
      <c r="E24" s="49" t="s">
        <v>1213</v>
      </c>
      <c r="F24" s="7" t="s">
        <v>1322</v>
      </c>
      <c r="G24" s="7" t="s">
        <v>1420</v>
      </c>
      <c r="H24" s="7" t="s">
        <v>1516</v>
      </c>
      <c r="I24" s="7" t="s">
        <v>1612</v>
      </c>
      <c r="J24" s="7" t="s">
        <v>1709</v>
      </c>
      <c r="K24" s="7" t="s">
        <v>1809</v>
      </c>
      <c r="L24" s="7" t="s">
        <v>1905</v>
      </c>
      <c r="M24" s="7" t="s">
        <v>2001</v>
      </c>
      <c r="N24" s="7" t="s">
        <v>2097</v>
      </c>
      <c r="O24" s="7" t="s">
        <v>267</v>
      </c>
      <c r="P24" s="7" t="s">
        <v>2215</v>
      </c>
      <c r="Q24" s="7" t="s">
        <v>2311</v>
      </c>
      <c r="R24" s="7" t="s">
        <v>2407</v>
      </c>
      <c r="S24" s="7" t="s">
        <v>2503</v>
      </c>
      <c r="T24" s="7" t="s">
        <v>2599</v>
      </c>
      <c r="U24" t="s">
        <v>363</v>
      </c>
      <c r="V24" t="s">
        <v>593</v>
      </c>
      <c r="W24" s="49" t="s">
        <v>763</v>
      </c>
      <c r="X24" t="s">
        <v>859</v>
      </c>
    </row>
    <row r="25" spans="1:24" ht="15">
      <c r="A25" s="85" t="s">
        <v>740</v>
      </c>
      <c r="B25">
        <v>23</v>
      </c>
      <c r="C25" s="7" t="s">
        <v>1022</v>
      </c>
      <c r="D25" t="s">
        <v>1118</v>
      </c>
      <c r="E25" s="49" t="s">
        <v>1214</v>
      </c>
      <c r="F25" s="7" t="s">
        <v>1323</v>
      </c>
      <c r="G25" s="7" t="s">
        <v>1421</v>
      </c>
      <c r="H25" s="7" t="s">
        <v>1517</v>
      </c>
      <c r="I25" s="7" t="s">
        <v>1613</v>
      </c>
      <c r="J25" s="7" t="s">
        <v>1710</v>
      </c>
      <c r="K25" s="7" t="s">
        <v>1810</v>
      </c>
      <c r="L25" s="7" t="s">
        <v>1906</v>
      </c>
      <c r="M25" s="7" t="s">
        <v>2002</v>
      </c>
      <c r="N25" s="7" t="s">
        <v>2098</v>
      </c>
      <c r="O25" s="7" t="s">
        <v>267</v>
      </c>
      <c r="P25" s="7" t="s">
        <v>2216</v>
      </c>
      <c r="Q25" s="7" t="s">
        <v>2312</v>
      </c>
      <c r="R25" s="7" t="s">
        <v>2408</v>
      </c>
      <c r="S25" s="7" t="s">
        <v>2504</v>
      </c>
      <c r="T25" s="7" t="s">
        <v>2600</v>
      </c>
      <c r="U25" t="s">
        <v>364</v>
      </c>
      <c r="V25" t="s">
        <v>594</v>
      </c>
      <c r="W25" s="49" t="s">
        <v>764</v>
      </c>
      <c r="X25" t="s">
        <v>860</v>
      </c>
    </row>
    <row r="26" spans="2:24" ht="15">
      <c r="B26">
        <v>24</v>
      </c>
      <c r="C26" s="7" t="s">
        <v>1023</v>
      </c>
      <c r="D26" t="s">
        <v>1119</v>
      </c>
      <c r="E26" s="49" t="s">
        <v>1215</v>
      </c>
      <c r="F26" s="7" t="s">
        <v>1324</v>
      </c>
      <c r="G26" s="7" t="s">
        <v>1422</v>
      </c>
      <c r="H26" s="7" t="s">
        <v>1518</v>
      </c>
      <c r="I26" s="7" t="s">
        <v>1614</v>
      </c>
      <c r="J26" s="7" t="s">
        <v>1711</v>
      </c>
      <c r="K26" s="7" t="s">
        <v>1811</v>
      </c>
      <c r="L26" s="7" t="s">
        <v>1907</v>
      </c>
      <c r="M26" s="7" t="s">
        <v>2003</v>
      </c>
      <c r="N26" s="7" t="s">
        <v>2099</v>
      </c>
      <c r="O26" s="7" t="s">
        <v>267</v>
      </c>
      <c r="P26" s="7" t="s">
        <v>2217</v>
      </c>
      <c r="Q26" s="7" t="s">
        <v>2313</v>
      </c>
      <c r="R26" s="7" t="s">
        <v>2409</v>
      </c>
      <c r="S26" s="7" t="s">
        <v>2505</v>
      </c>
      <c r="T26" s="7" t="s">
        <v>2601</v>
      </c>
      <c r="U26" t="s">
        <v>365</v>
      </c>
      <c r="V26" t="s">
        <v>595</v>
      </c>
      <c r="W26" s="49" t="s">
        <v>765</v>
      </c>
      <c r="X26" t="s">
        <v>861</v>
      </c>
    </row>
    <row r="27" spans="2:24" ht="15">
      <c r="B27">
        <v>25</v>
      </c>
      <c r="C27" s="7" t="s">
        <v>1024</v>
      </c>
      <c r="D27" t="s">
        <v>1120</v>
      </c>
      <c r="E27" s="49" t="s">
        <v>1216</v>
      </c>
      <c r="F27" s="7" t="s">
        <v>1325</v>
      </c>
      <c r="G27" s="7" t="s">
        <v>1423</v>
      </c>
      <c r="H27" s="7" t="s">
        <v>1519</v>
      </c>
      <c r="I27" s="7" t="s">
        <v>1615</v>
      </c>
      <c r="J27" s="7" t="s">
        <v>1712</v>
      </c>
      <c r="K27" s="7" t="s">
        <v>1812</v>
      </c>
      <c r="L27" s="7" t="s">
        <v>1908</v>
      </c>
      <c r="M27" s="7" t="s">
        <v>2004</v>
      </c>
      <c r="N27" s="7" t="s">
        <v>2100</v>
      </c>
      <c r="O27" s="7" t="s">
        <v>267</v>
      </c>
      <c r="P27" s="7" t="s">
        <v>2218</v>
      </c>
      <c r="Q27" s="7" t="s">
        <v>2314</v>
      </c>
      <c r="R27" s="7" t="s">
        <v>2410</v>
      </c>
      <c r="S27" s="7" t="s">
        <v>2506</v>
      </c>
      <c r="T27" s="7" t="s">
        <v>2602</v>
      </c>
      <c r="U27" t="s">
        <v>366</v>
      </c>
      <c r="V27" t="s">
        <v>596</v>
      </c>
      <c r="W27" s="49" t="s">
        <v>766</v>
      </c>
      <c r="X27" t="s">
        <v>862</v>
      </c>
    </row>
    <row r="28" spans="2:24" ht="15">
      <c r="B28">
        <v>26</v>
      </c>
      <c r="C28" s="7" t="s">
        <v>1025</v>
      </c>
      <c r="D28" t="s">
        <v>1121</v>
      </c>
      <c r="E28" s="49" t="s">
        <v>1217</v>
      </c>
      <c r="F28" s="7" t="s">
        <v>1326</v>
      </c>
      <c r="G28" s="7" t="s">
        <v>1424</v>
      </c>
      <c r="H28" s="7" t="s">
        <v>1520</v>
      </c>
      <c r="I28" s="7" t="s">
        <v>1616</v>
      </c>
      <c r="J28" s="7" t="s">
        <v>1713</v>
      </c>
      <c r="K28" s="7" t="s">
        <v>1813</v>
      </c>
      <c r="L28" s="7" t="s">
        <v>1909</v>
      </c>
      <c r="M28" s="7" t="s">
        <v>2005</v>
      </c>
      <c r="N28" s="7" t="s">
        <v>2101</v>
      </c>
      <c r="O28" s="7" t="s">
        <v>267</v>
      </c>
      <c r="P28" s="7" t="s">
        <v>2219</v>
      </c>
      <c r="Q28" s="7" t="s">
        <v>2315</v>
      </c>
      <c r="R28" s="7" t="s">
        <v>2411</v>
      </c>
      <c r="S28" s="7" t="s">
        <v>2507</v>
      </c>
      <c r="T28" s="7" t="s">
        <v>2603</v>
      </c>
      <c r="U28" t="s">
        <v>367</v>
      </c>
      <c r="V28" t="s">
        <v>597</v>
      </c>
      <c r="W28" s="49" t="s">
        <v>767</v>
      </c>
      <c r="X28" t="s">
        <v>863</v>
      </c>
    </row>
    <row r="29" spans="2:24" ht="15">
      <c r="B29">
        <v>27</v>
      </c>
      <c r="C29" s="7" t="s">
        <v>1026</v>
      </c>
      <c r="D29" t="s">
        <v>1122</v>
      </c>
      <c r="E29" s="49" t="s">
        <v>1218</v>
      </c>
      <c r="F29" s="7" t="s">
        <v>1327</v>
      </c>
      <c r="G29" s="7" t="s">
        <v>1425</v>
      </c>
      <c r="H29" s="7" t="s">
        <v>1521</v>
      </c>
      <c r="I29" s="7" t="s">
        <v>1617</v>
      </c>
      <c r="J29" s="7" t="s">
        <v>1714</v>
      </c>
      <c r="K29" s="7" t="s">
        <v>1814</v>
      </c>
      <c r="L29" s="7" t="s">
        <v>1910</v>
      </c>
      <c r="M29" s="7" t="s">
        <v>2006</v>
      </c>
      <c r="N29" s="7" t="s">
        <v>2102</v>
      </c>
      <c r="O29" s="7" t="s">
        <v>267</v>
      </c>
      <c r="P29" s="7" t="s">
        <v>2220</v>
      </c>
      <c r="Q29" s="7" t="s">
        <v>2316</v>
      </c>
      <c r="R29" s="7" t="s">
        <v>2412</v>
      </c>
      <c r="S29" s="7" t="s">
        <v>2508</v>
      </c>
      <c r="T29" s="7" t="s">
        <v>2604</v>
      </c>
      <c r="U29" t="s">
        <v>368</v>
      </c>
      <c r="V29" t="s">
        <v>598</v>
      </c>
      <c r="W29" s="49" t="s">
        <v>768</v>
      </c>
      <c r="X29" t="s">
        <v>864</v>
      </c>
    </row>
    <row r="30" spans="2:24" ht="15">
      <c r="B30">
        <v>28</v>
      </c>
      <c r="C30" s="7" t="s">
        <v>1027</v>
      </c>
      <c r="D30" t="s">
        <v>1123</v>
      </c>
      <c r="E30" s="49" t="s">
        <v>1219</v>
      </c>
      <c r="F30" s="7" t="s">
        <v>1328</v>
      </c>
      <c r="G30" s="7" t="s">
        <v>1426</v>
      </c>
      <c r="H30" s="7" t="s">
        <v>1522</v>
      </c>
      <c r="I30" s="7" t="s">
        <v>1618</v>
      </c>
      <c r="J30" s="7" t="s">
        <v>1715</v>
      </c>
      <c r="K30" s="7" t="s">
        <v>1815</v>
      </c>
      <c r="L30" s="7" t="s">
        <v>1911</v>
      </c>
      <c r="M30" s="7" t="s">
        <v>2007</v>
      </c>
      <c r="N30" s="7" t="s">
        <v>2103</v>
      </c>
      <c r="O30" s="7" t="s">
        <v>267</v>
      </c>
      <c r="P30" s="7" t="s">
        <v>2221</v>
      </c>
      <c r="Q30" s="7" t="s">
        <v>2317</v>
      </c>
      <c r="R30" s="7" t="s">
        <v>2413</v>
      </c>
      <c r="S30" s="7" t="s">
        <v>2509</v>
      </c>
      <c r="T30" s="7" t="s">
        <v>2605</v>
      </c>
      <c r="U30" t="s">
        <v>369</v>
      </c>
      <c r="V30" t="s">
        <v>599</v>
      </c>
      <c r="W30" s="49" t="s">
        <v>769</v>
      </c>
      <c r="X30" t="s">
        <v>865</v>
      </c>
    </row>
    <row r="31" spans="2:24" ht="15">
      <c r="B31">
        <v>29</v>
      </c>
      <c r="C31" s="7" t="s">
        <v>1028</v>
      </c>
      <c r="D31" t="s">
        <v>1124</v>
      </c>
      <c r="E31" s="49" t="s">
        <v>1220</v>
      </c>
      <c r="F31" s="7" t="s">
        <v>1329</v>
      </c>
      <c r="G31" s="7" t="s">
        <v>1427</v>
      </c>
      <c r="H31" s="7" t="s">
        <v>1523</v>
      </c>
      <c r="I31" s="7" t="s">
        <v>1619</v>
      </c>
      <c r="J31" s="7" t="s">
        <v>1716</v>
      </c>
      <c r="K31" s="7" t="s">
        <v>1816</v>
      </c>
      <c r="L31" s="7" t="s">
        <v>1912</v>
      </c>
      <c r="M31" s="7" t="s">
        <v>2008</v>
      </c>
      <c r="N31" s="7" t="s">
        <v>2104</v>
      </c>
      <c r="O31" s="7" t="s">
        <v>267</v>
      </c>
      <c r="P31" s="7" t="s">
        <v>2222</v>
      </c>
      <c r="Q31" s="7" t="s">
        <v>2318</v>
      </c>
      <c r="R31" s="7" t="s">
        <v>2414</v>
      </c>
      <c r="S31" s="7" t="s">
        <v>2510</v>
      </c>
      <c r="T31" s="7" t="s">
        <v>2606</v>
      </c>
      <c r="U31" t="s">
        <v>370</v>
      </c>
      <c r="V31" t="s">
        <v>600</v>
      </c>
      <c r="W31" s="49" t="s">
        <v>770</v>
      </c>
      <c r="X31" t="s">
        <v>866</v>
      </c>
    </row>
    <row r="32" spans="2:24" ht="15">
      <c r="B32">
        <v>30</v>
      </c>
      <c r="C32" s="7" t="s">
        <v>1029</v>
      </c>
      <c r="D32" t="s">
        <v>1125</v>
      </c>
      <c r="E32" s="49" t="s">
        <v>1221</v>
      </c>
      <c r="F32" s="7" t="s">
        <v>1330</v>
      </c>
      <c r="G32" s="7" t="s">
        <v>1428</v>
      </c>
      <c r="H32" s="7" t="s">
        <v>1524</v>
      </c>
      <c r="I32" s="7" t="s">
        <v>1620</v>
      </c>
      <c r="J32" s="7" t="s">
        <v>1717</v>
      </c>
      <c r="K32" s="7" t="s">
        <v>1817</v>
      </c>
      <c r="L32" s="7" t="s">
        <v>1913</v>
      </c>
      <c r="M32" s="7" t="s">
        <v>2009</v>
      </c>
      <c r="N32" s="7" t="s">
        <v>2105</v>
      </c>
      <c r="O32" s="7" t="s">
        <v>267</v>
      </c>
      <c r="P32" s="7" t="s">
        <v>2223</v>
      </c>
      <c r="Q32" s="7" t="s">
        <v>2319</v>
      </c>
      <c r="R32" s="7" t="s">
        <v>2415</v>
      </c>
      <c r="S32" s="7" t="s">
        <v>2511</v>
      </c>
      <c r="T32" s="7" t="s">
        <v>2607</v>
      </c>
      <c r="U32" t="s">
        <v>371</v>
      </c>
      <c r="V32" t="s">
        <v>601</v>
      </c>
      <c r="W32" s="49" t="s">
        <v>771</v>
      </c>
      <c r="X32" t="s">
        <v>867</v>
      </c>
    </row>
    <row r="33" spans="2:24" ht="15">
      <c r="B33">
        <v>31</v>
      </c>
      <c r="C33" s="7" t="s">
        <v>1030</v>
      </c>
      <c r="D33" t="s">
        <v>1126</v>
      </c>
      <c r="E33" s="49" t="s">
        <v>1222</v>
      </c>
      <c r="F33" s="7" t="s">
        <v>1331</v>
      </c>
      <c r="G33" s="7" t="s">
        <v>1429</v>
      </c>
      <c r="H33" s="7" t="s">
        <v>1525</v>
      </c>
      <c r="I33" s="7" t="s">
        <v>1621</v>
      </c>
      <c r="J33" s="7" t="s">
        <v>1718</v>
      </c>
      <c r="K33" s="7" t="s">
        <v>1818</v>
      </c>
      <c r="L33" s="7" t="s">
        <v>1914</v>
      </c>
      <c r="M33" s="7" t="s">
        <v>2010</v>
      </c>
      <c r="N33" s="7" t="s">
        <v>2106</v>
      </c>
      <c r="O33" s="7" t="s">
        <v>267</v>
      </c>
      <c r="P33" s="7" t="s">
        <v>2224</v>
      </c>
      <c r="Q33" s="7" t="s">
        <v>2320</v>
      </c>
      <c r="R33" s="7" t="s">
        <v>2416</v>
      </c>
      <c r="S33" s="7" t="s">
        <v>2512</v>
      </c>
      <c r="T33" s="7" t="s">
        <v>2608</v>
      </c>
      <c r="U33" t="s">
        <v>372</v>
      </c>
      <c r="V33" t="s">
        <v>602</v>
      </c>
      <c r="W33" s="49" t="s">
        <v>772</v>
      </c>
      <c r="X33" t="s">
        <v>868</v>
      </c>
    </row>
    <row r="34" spans="2:24" ht="15">
      <c r="B34">
        <v>32</v>
      </c>
      <c r="C34" s="7" t="s">
        <v>1031</v>
      </c>
      <c r="D34" t="s">
        <v>1127</v>
      </c>
      <c r="E34" s="49" t="s">
        <v>1223</v>
      </c>
      <c r="F34" s="7" t="s">
        <v>1332</v>
      </c>
      <c r="G34" s="7" t="s">
        <v>1430</v>
      </c>
      <c r="H34" s="7" t="s">
        <v>1526</v>
      </c>
      <c r="I34" s="7" t="s">
        <v>1622</v>
      </c>
      <c r="J34" s="7" t="s">
        <v>1719</v>
      </c>
      <c r="K34" s="7" t="s">
        <v>1819</v>
      </c>
      <c r="L34" s="7" t="s">
        <v>1915</v>
      </c>
      <c r="M34" s="7" t="s">
        <v>2011</v>
      </c>
      <c r="N34" s="7" t="s">
        <v>2107</v>
      </c>
      <c r="O34" s="7" t="s">
        <v>267</v>
      </c>
      <c r="P34" s="7" t="s">
        <v>2225</v>
      </c>
      <c r="Q34" s="7" t="s">
        <v>2321</v>
      </c>
      <c r="R34" s="7" t="s">
        <v>2417</v>
      </c>
      <c r="S34" s="7" t="s">
        <v>2513</v>
      </c>
      <c r="T34" s="7" t="s">
        <v>2609</v>
      </c>
      <c r="U34" t="s">
        <v>373</v>
      </c>
      <c r="V34" t="s">
        <v>603</v>
      </c>
      <c r="W34" s="49" t="s">
        <v>773</v>
      </c>
      <c r="X34" t="s">
        <v>869</v>
      </c>
    </row>
    <row r="35" spans="2:24" ht="15">
      <c r="B35">
        <v>33</v>
      </c>
      <c r="C35" s="7" t="s">
        <v>1032</v>
      </c>
      <c r="D35" t="s">
        <v>1128</v>
      </c>
      <c r="E35" s="49" t="s">
        <v>1224</v>
      </c>
      <c r="F35" s="7" t="s">
        <v>1333</v>
      </c>
      <c r="G35" s="7" t="s">
        <v>1431</v>
      </c>
      <c r="H35" s="7" t="s">
        <v>1527</v>
      </c>
      <c r="I35" s="7" t="s">
        <v>1623</v>
      </c>
      <c r="J35" s="7" t="s">
        <v>1720</v>
      </c>
      <c r="K35" s="7" t="s">
        <v>1820</v>
      </c>
      <c r="L35" s="7" t="s">
        <v>1916</v>
      </c>
      <c r="M35" s="7" t="s">
        <v>2012</v>
      </c>
      <c r="N35" s="7" t="s">
        <v>2108</v>
      </c>
      <c r="O35" s="7" t="s">
        <v>267</v>
      </c>
      <c r="P35" s="7" t="s">
        <v>2226</v>
      </c>
      <c r="Q35" s="7" t="s">
        <v>2322</v>
      </c>
      <c r="R35" s="7" t="s">
        <v>2418</v>
      </c>
      <c r="S35" s="7" t="s">
        <v>2514</v>
      </c>
      <c r="T35" s="7" t="s">
        <v>2610</v>
      </c>
      <c r="U35" t="s">
        <v>374</v>
      </c>
      <c r="V35" t="s">
        <v>604</v>
      </c>
      <c r="W35" s="49" t="s">
        <v>774</v>
      </c>
      <c r="X35" t="s">
        <v>870</v>
      </c>
    </row>
    <row r="36" spans="2:24" ht="15">
      <c r="B36">
        <v>34</v>
      </c>
      <c r="C36" s="7" t="s">
        <v>1033</v>
      </c>
      <c r="D36" t="s">
        <v>1129</v>
      </c>
      <c r="E36" s="49" t="s">
        <v>1225</v>
      </c>
      <c r="F36" s="7" t="s">
        <v>1334</v>
      </c>
      <c r="G36" s="7" t="s">
        <v>1432</v>
      </c>
      <c r="H36" s="7" t="s">
        <v>1528</v>
      </c>
      <c r="I36" s="7" t="s">
        <v>1624</v>
      </c>
      <c r="J36" s="7" t="s">
        <v>1721</v>
      </c>
      <c r="K36" s="7" t="s">
        <v>1821</v>
      </c>
      <c r="L36" s="7" t="s">
        <v>1917</v>
      </c>
      <c r="M36" s="7" t="s">
        <v>2013</v>
      </c>
      <c r="N36" s="7" t="s">
        <v>2109</v>
      </c>
      <c r="O36" s="7" t="s">
        <v>267</v>
      </c>
      <c r="P36" s="7" t="s">
        <v>2227</v>
      </c>
      <c r="Q36" s="7" t="s">
        <v>2323</v>
      </c>
      <c r="R36" s="7" t="s">
        <v>2419</v>
      </c>
      <c r="S36" s="7" t="s">
        <v>2515</v>
      </c>
      <c r="T36" s="7" t="s">
        <v>2611</v>
      </c>
      <c r="U36" t="s">
        <v>375</v>
      </c>
      <c r="V36" t="s">
        <v>605</v>
      </c>
      <c r="W36" s="49" t="s">
        <v>775</v>
      </c>
      <c r="X36" t="s">
        <v>871</v>
      </c>
    </row>
    <row r="37" spans="2:24" ht="15">
      <c r="B37">
        <v>35</v>
      </c>
      <c r="C37" s="7" t="s">
        <v>1034</v>
      </c>
      <c r="D37" t="s">
        <v>1130</v>
      </c>
      <c r="E37" s="49" t="s">
        <v>1226</v>
      </c>
      <c r="F37" s="7" t="s">
        <v>1335</v>
      </c>
      <c r="G37" s="7" t="s">
        <v>1433</v>
      </c>
      <c r="H37" s="7" t="s">
        <v>1529</v>
      </c>
      <c r="I37" s="7" t="s">
        <v>1625</v>
      </c>
      <c r="J37" s="7" t="s">
        <v>1722</v>
      </c>
      <c r="K37" s="7" t="s">
        <v>1822</v>
      </c>
      <c r="L37" s="7" t="s">
        <v>1918</v>
      </c>
      <c r="M37" s="7" t="s">
        <v>2014</v>
      </c>
      <c r="N37" s="7" t="s">
        <v>2110</v>
      </c>
      <c r="O37" s="7" t="s">
        <v>267</v>
      </c>
      <c r="P37" s="7" t="s">
        <v>2228</v>
      </c>
      <c r="Q37" s="7" t="s">
        <v>2324</v>
      </c>
      <c r="R37" s="7" t="s">
        <v>2420</v>
      </c>
      <c r="S37" s="7" t="s">
        <v>2516</v>
      </c>
      <c r="T37" s="7" t="s">
        <v>2612</v>
      </c>
      <c r="U37" t="s">
        <v>376</v>
      </c>
      <c r="V37" t="s">
        <v>606</v>
      </c>
      <c r="W37" s="49" t="s">
        <v>776</v>
      </c>
      <c r="X37" t="s">
        <v>872</v>
      </c>
    </row>
    <row r="38" spans="2:24" ht="15">
      <c r="B38">
        <v>36</v>
      </c>
      <c r="C38" s="7" t="s">
        <v>1035</v>
      </c>
      <c r="D38" t="s">
        <v>1131</v>
      </c>
      <c r="E38" s="49" t="s">
        <v>1227</v>
      </c>
      <c r="F38" s="7" t="s">
        <v>1336</v>
      </c>
      <c r="G38" s="7" t="s">
        <v>1434</v>
      </c>
      <c r="H38" s="7" t="s">
        <v>1530</v>
      </c>
      <c r="I38" s="7" t="s">
        <v>1626</v>
      </c>
      <c r="J38" s="7" t="s">
        <v>1723</v>
      </c>
      <c r="K38" s="7" t="s">
        <v>1823</v>
      </c>
      <c r="L38" s="7" t="s">
        <v>1919</v>
      </c>
      <c r="M38" s="7" t="s">
        <v>2015</v>
      </c>
      <c r="N38" s="7" t="s">
        <v>2111</v>
      </c>
      <c r="O38" s="7" t="s">
        <v>267</v>
      </c>
      <c r="P38" s="7" t="s">
        <v>2229</v>
      </c>
      <c r="Q38" s="7" t="s">
        <v>2325</v>
      </c>
      <c r="R38" s="7" t="s">
        <v>2421</v>
      </c>
      <c r="S38" s="7" t="s">
        <v>2517</v>
      </c>
      <c r="T38" s="7" t="s">
        <v>2613</v>
      </c>
      <c r="U38" t="s">
        <v>377</v>
      </c>
      <c r="V38" t="s">
        <v>607</v>
      </c>
      <c r="W38" s="49" t="s">
        <v>777</v>
      </c>
      <c r="X38" t="s">
        <v>873</v>
      </c>
    </row>
    <row r="39" spans="2:24" ht="15">
      <c r="B39">
        <v>37</v>
      </c>
      <c r="C39" s="7" t="s">
        <v>1036</v>
      </c>
      <c r="D39" t="s">
        <v>1132</v>
      </c>
      <c r="E39" s="49" t="s">
        <v>1228</v>
      </c>
      <c r="F39" s="7" t="s">
        <v>1337</v>
      </c>
      <c r="G39" s="7" t="s">
        <v>1435</v>
      </c>
      <c r="H39" s="7" t="s">
        <v>1531</v>
      </c>
      <c r="I39" s="7" t="s">
        <v>1627</v>
      </c>
      <c r="J39" s="7" t="s">
        <v>1724</v>
      </c>
      <c r="K39" s="7" t="s">
        <v>1824</v>
      </c>
      <c r="L39" s="7" t="s">
        <v>1920</v>
      </c>
      <c r="M39" s="7" t="s">
        <v>2016</v>
      </c>
      <c r="N39" s="7" t="s">
        <v>2112</v>
      </c>
      <c r="O39" s="7" t="s">
        <v>267</v>
      </c>
      <c r="P39" s="7" t="s">
        <v>2230</v>
      </c>
      <c r="Q39" s="7" t="s">
        <v>2326</v>
      </c>
      <c r="R39" s="7" t="s">
        <v>2422</v>
      </c>
      <c r="S39" s="7" t="s">
        <v>2518</v>
      </c>
      <c r="T39" s="7" t="s">
        <v>2614</v>
      </c>
      <c r="U39" t="s">
        <v>378</v>
      </c>
      <c r="V39" t="s">
        <v>608</v>
      </c>
      <c r="W39" s="49" t="s">
        <v>778</v>
      </c>
      <c r="X39" t="s">
        <v>874</v>
      </c>
    </row>
    <row r="40" spans="2:24" ht="15">
      <c r="B40">
        <v>38</v>
      </c>
      <c r="C40" s="7" t="s">
        <v>1037</v>
      </c>
      <c r="D40" t="s">
        <v>1133</v>
      </c>
      <c r="E40" s="49" t="s">
        <v>1229</v>
      </c>
      <c r="F40" s="7" t="s">
        <v>1338</v>
      </c>
      <c r="G40" s="7" t="s">
        <v>1436</v>
      </c>
      <c r="H40" s="7" t="s">
        <v>1532</v>
      </c>
      <c r="I40" s="7" t="s">
        <v>1628</v>
      </c>
      <c r="J40" s="7" t="s">
        <v>1725</v>
      </c>
      <c r="K40" s="7" t="s">
        <v>1825</v>
      </c>
      <c r="L40" s="7" t="s">
        <v>1921</v>
      </c>
      <c r="M40" s="7" t="s">
        <v>2017</v>
      </c>
      <c r="N40" s="7" t="s">
        <v>2113</v>
      </c>
      <c r="O40" s="7" t="s">
        <v>267</v>
      </c>
      <c r="P40" s="7" t="s">
        <v>2231</v>
      </c>
      <c r="Q40" s="7" t="s">
        <v>2327</v>
      </c>
      <c r="R40" s="7" t="s">
        <v>2423</v>
      </c>
      <c r="S40" s="7" t="s">
        <v>2519</v>
      </c>
      <c r="T40" s="7" t="s">
        <v>2615</v>
      </c>
      <c r="U40" t="s">
        <v>379</v>
      </c>
      <c r="V40" t="s">
        <v>609</v>
      </c>
      <c r="W40" s="49" t="s">
        <v>779</v>
      </c>
      <c r="X40" t="s">
        <v>875</v>
      </c>
    </row>
    <row r="41" spans="2:24" ht="15">
      <c r="B41">
        <v>39</v>
      </c>
      <c r="C41" s="7" t="s">
        <v>1038</v>
      </c>
      <c r="D41" t="s">
        <v>1134</v>
      </c>
      <c r="E41" s="49" t="s">
        <v>1230</v>
      </c>
      <c r="F41" s="7" t="s">
        <v>1339</v>
      </c>
      <c r="G41" s="7" t="s">
        <v>1437</v>
      </c>
      <c r="H41" s="7" t="s">
        <v>1533</v>
      </c>
      <c r="I41" s="7" t="s">
        <v>1629</v>
      </c>
      <c r="J41" s="7" t="s">
        <v>1726</v>
      </c>
      <c r="K41" s="7" t="s">
        <v>1826</v>
      </c>
      <c r="L41" s="7" t="s">
        <v>1922</v>
      </c>
      <c r="M41" s="7" t="s">
        <v>2018</v>
      </c>
      <c r="N41" s="7" t="s">
        <v>2114</v>
      </c>
      <c r="O41" s="7" t="s">
        <v>267</v>
      </c>
      <c r="P41" s="7" t="s">
        <v>2232</v>
      </c>
      <c r="Q41" s="7" t="s">
        <v>2328</v>
      </c>
      <c r="R41" s="7" t="s">
        <v>2424</v>
      </c>
      <c r="S41" s="7" t="s">
        <v>2520</v>
      </c>
      <c r="T41" s="7" t="s">
        <v>2616</v>
      </c>
      <c r="U41" t="s">
        <v>380</v>
      </c>
      <c r="V41" t="s">
        <v>610</v>
      </c>
      <c r="W41" s="49" t="s">
        <v>780</v>
      </c>
      <c r="X41" t="s">
        <v>876</v>
      </c>
    </row>
    <row r="42" spans="2:24" ht="15">
      <c r="B42">
        <v>40</v>
      </c>
      <c r="C42" s="7" t="s">
        <v>1039</v>
      </c>
      <c r="D42" t="s">
        <v>1135</v>
      </c>
      <c r="E42" s="49" t="s">
        <v>1231</v>
      </c>
      <c r="F42" s="7" t="s">
        <v>1340</v>
      </c>
      <c r="G42" s="7" t="s">
        <v>1438</v>
      </c>
      <c r="H42" s="7" t="s">
        <v>1534</v>
      </c>
      <c r="I42" s="7" t="s">
        <v>1630</v>
      </c>
      <c r="J42" s="7" t="s">
        <v>1727</v>
      </c>
      <c r="K42" s="7" t="s">
        <v>1827</v>
      </c>
      <c r="L42" s="7" t="s">
        <v>1923</v>
      </c>
      <c r="M42" s="7" t="s">
        <v>2019</v>
      </c>
      <c r="N42" s="7" t="s">
        <v>2115</v>
      </c>
      <c r="O42" s="7" t="s">
        <v>267</v>
      </c>
      <c r="P42" s="7" t="s">
        <v>2233</v>
      </c>
      <c r="Q42" s="7" t="s">
        <v>2329</v>
      </c>
      <c r="R42" s="7" t="s">
        <v>2425</v>
      </c>
      <c r="S42" s="7" t="s">
        <v>2521</v>
      </c>
      <c r="T42" s="7" t="s">
        <v>2617</v>
      </c>
      <c r="U42" t="s">
        <v>381</v>
      </c>
      <c r="V42" t="s">
        <v>611</v>
      </c>
      <c r="W42" s="49" t="s">
        <v>781</v>
      </c>
      <c r="X42" t="s">
        <v>877</v>
      </c>
    </row>
    <row r="43" spans="2:24" ht="15">
      <c r="B43">
        <v>41</v>
      </c>
      <c r="C43" s="7" t="s">
        <v>1040</v>
      </c>
      <c r="D43" t="s">
        <v>1136</v>
      </c>
      <c r="E43" s="49" t="s">
        <v>1232</v>
      </c>
      <c r="F43" s="7" t="s">
        <v>1341</v>
      </c>
      <c r="G43" s="7" t="s">
        <v>1439</v>
      </c>
      <c r="H43" s="7" t="s">
        <v>1535</v>
      </c>
      <c r="I43" s="7" t="s">
        <v>1631</v>
      </c>
      <c r="J43" s="7" t="s">
        <v>1728</v>
      </c>
      <c r="K43" s="7" t="s">
        <v>1828</v>
      </c>
      <c r="L43" s="7" t="s">
        <v>1924</v>
      </c>
      <c r="M43" s="7" t="s">
        <v>2020</v>
      </c>
      <c r="N43" s="7" t="s">
        <v>2116</v>
      </c>
      <c r="O43" s="7" t="s">
        <v>267</v>
      </c>
      <c r="P43" s="7" t="s">
        <v>2234</v>
      </c>
      <c r="Q43" s="7" t="s">
        <v>2330</v>
      </c>
      <c r="R43" s="7" t="s">
        <v>2426</v>
      </c>
      <c r="S43" s="7" t="s">
        <v>2522</v>
      </c>
      <c r="T43" s="7" t="s">
        <v>2618</v>
      </c>
      <c r="U43" t="s">
        <v>382</v>
      </c>
      <c r="V43" t="s">
        <v>612</v>
      </c>
      <c r="W43" s="49" t="s">
        <v>782</v>
      </c>
      <c r="X43" t="s">
        <v>878</v>
      </c>
    </row>
    <row r="44" spans="2:24" ht="15">
      <c r="B44">
        <v>42</v>
      </c>
      <c r="C44" s="7" t="s">
        <v>1041</v>
      </c>
      <c r="D44" t="s">
        <v>1137</v>
      </c>
      <c r="E44" s="49" t="s">
        <v>1233</v>
      </c>
      <c r="F44" s="7" t="s">
        <v>1342</v>
      </c>
      <c r="G44" s="7" t="s">
        <v>1440</v>
      </c>
      <c r="H44" s="7" t="s">
        <v>1536</v>
      </c>
      <c r="I44" s="7" t="s">
        <v>1632</v>
      </c>
      <c r="J44" s="7" t="s">
        <v>1729</v>
      </c>
      <c r="K44" s="7" t="s">
        <v>1829</v>
      </c>
      <c r="L44" s="7" t="s">
        <v>1925</v>
      </c>
      <c r="M44" s="7" t="s">
        <v>2021</v>
      </c>
      <c r="N44" s="7" t="s">
        <v>2117</v>
      </c>
      <c r="O44" s="7" t="s">
        <v>267</v>
      </c>
      <c r="P44" s="7" t="s">
        <v>2235</v>
      </c>
      <c r="Q44" s="7" t="s">
        <v>2331</v>
      </c>
      <c r="R44" s="7" t="s">
        <v>2427</v>
      </c>
      <c r="S44" s="7" t="s">
        <v>2523</v>
      </c>
      <c r="T44" s="7" t="s">
        <v>2619</v>
      </c>
      <c r="U44" t="s">
        <v>383</v>
      </c>
      <c r="V44" t="s">
        <v>613</v>
      </c>
      <c r="W44" s="49" t="s">
        <v>783</v>
      </c>
      <c r="X44" t="s">
        <v>879</v>
      </c>
    </row>
    <row r="45" spans="2:24" ht="15">
      <c r="B45">
        <v>43</v>
      </c>
      <c r="C45" s="7" t="s">
        <v>1042</v>
      </c>
      <c r="D45" t="s">
        <v>1138</v>
      </c>
      <c r="E45" s="49" t="s">
        <v>1234</v>
      </c>
      <c r="F45" s="7" t="s">
        <v>1343</v>
      </c>
      <c r="G45" s="7" t="s">
        <v>1441</v>
      </c>
      <c r="H45" s="7" t="s">
        <v>1537</v>
      </c>
      <c r="I45" s="7" t="s">
        <v>1633</v>
      </c>
      <c r="J45" s="7" t="s">
        <v>1730</v>
      </c>
      <c r="K45" s="7" t="s">
        <v>1830</v>
      </c>
      <c r="L45" s="7" t="s">
        <v>1926</v>
      </c>
      <c r="M45" s="7" t="s">
        <v>2022</v>
      </c>
      <c r="N45" s="7" t="s">
        <v>2118</v>
      </c>
      <c r="O45" s="7" t="s">
        <v>267</v>
      </c>
      <c r="P45" s="7" t="s">
        <v>2236</v>
      </c>
      <c r="Q45" s="7" t="s">
        <v>2332</v>
      </c>
      <c r="R45" s="7" t="s">
        <v>2428</v>
      </c>
      <c r="S45" s="7" t="s">
        <v>2524</v>
      </c>
      <c r="T45" s="7" t="s">
        <v>2620</v>
      </c>
      <c r="U45" t="s">
        <v>384</v>
      </c>
      <c r="V45" t="s">
        <v>614</v>
      </c>
      <c r="W45" s="49" t="s">
        <v>784</v>
      </c>
      <c r="X45" t="s">
        <v>880</v>
      </c>
    </row>
    <row r="46" spans="2:24" ht="15">
      <c r="B46">
        <v>44</v>
      </c>
      <c r="C46" s="7" t="s">
        <v>1043</v>
      </c>
      <c r="D46" t="s">
        <v>1139</v>
      </c>
      <c r="E46" s="49" t="s">
        <v>1235</v>
      </c>
      <c r="F46" s="7" t="s">
        <v>1344</v>
      </c>
      <c r="G46" s="7" t="s">
        <v>1442</v>
      </c>
      <c r="H46" s="7" t="s">
        <v>1538</v>
      </c>
      <c r="I46" s="7" t="s">
        <v>1634</v>
      </c>
      <c r="J46" s="7" t="s">
        <v>1731</v>
      </c>
      <c r="K46" s="7" t="s">
        <v>1831</v>
      </c>
      <c r="L46" s="7" t="s">
        <v>1927</v>
      </c>
      <c r="M46" s="7" t="s">
        <v>2023</v>
      </c>
      <c r="N46" s="7" t="s">
        <v>2119</v>
      </c>
      <c r="O46" s="7" t="s">
        <v>267</v>
      </c>
      <c r="P46" s="7" t="s">
        <v>2237</v>
      </c>
      <c r="Q46" s="7" t="s">
        <v>2333</v>
      </c>
      <c r="R46" s="7" t="s">
        <v>2429</v>
      </c>
      <c r="S46" s="7" t="s">
        <v>2525</v>
      </c>
      <c r="T46" s="7" t="s">
        <v>2621</v>
      </c>
      <c r="U46" t="s">
        <v>385</v>
      </c>
      <c r="V46" t="s">
        <v>615</v>
      </c>
      <c r="W46" s="49" t="s">
        <v>785</v>
      </c>
      <c r="X46" t="s">
        <v>881</v>
      </c>
    </row>
    <row r="47" spans="2:24" ht="15">
      <c r="B47">
        <v>45</v>
      </c>
      <c r="C47" s="7" t="s">
        <v>1044</v>
      </c>
      <c r="D47" t="s">
        <v>1140</v>
      </c>
      <c r="E47" s="49" t="s">
        <v>1236</v>
      </c>
      <c r="F47" s="7" t="s">
        <v>1345</v>
      </c>
      <c r="G47" s="7" t="s">
        <v>1443</v>
      </c>
      <c r="H47" s="7" t="s">
        <v>1539</v>
      </c>
      <c r="I47" s="7" t="s">
        <v>1635</v>
      </c>
      <c r="J47" s="7" t="s">
        <v>1732</v>
      </c>
      <c r="K47" s="7" t="s">
        <v>1832</v>
      </c>
      <c r="L47" s="7" t="s">
        <v>1928</v>
      </c>
      <c r="M47" s="7" t="s">
        <v>2024</v>
      </c>
      <c r="N47" s="7" t="s">
        <v>2120</v>
      </c>
      <c r="O47" s="7" t="s">
        <v>267</v>
      </c>
      <c r="P47" s="7" t="s">
        <v>2238</v>
      </c>
      <c r="Q47" s="7" t="s">
        <v>2334</v>
      </c>
      <c r="R47" s="7" t="s">
        <v>2430</v>
      </c>
      <c r="S47" s="7" t="s">
        <v>2526</v>
      </c>
      <c r="T47" s="7" t="s">
        <v>2622</v>
      </c>
      <c r="U47" t="s">
        <v>386</v>
      </c>
      <c r="V47" t="s">
        <v>616</v>
      </c>
      <c r="W47" s="49" t="s">
        <v>786</v>
      </c>
      <c r="X47" t="s">
        <v>882</v>
      </c>
    </row>
    <row r="48" spans="2:24" ht="15">
      <c r="B48">
        <v>46</v>
      </c>
      <c r="C48" s="7" t="s">
        <v>1045</v>
      </c>
      <c r="D48" t="s">
        <v>1141</v>
      </c>
      <c r="E48" s="49" t="s">
        <v>1237</v>
      </c>
      <c r="F48" s="7" t="s">
        <v>1346</v>
      </c>
      <c r="G48" s="7" t="s">
        <v>1444</v>
      </c>
      <c r="H48" s="7" t="s">
        <v>1540</v>
      </c>
      <c r="I48" s="7" t="s">
        <v>1636</v>
      </c>
      <c r="J48" s="7" t="s">
        <v>1733</v>
      </c>
      <c r="K48" s="7" t="s">
        <v>1833</v>
      </c>
      <c r="L48" s="7" t="s">
        <v>1929</v>
      </c>
      <c r="M48" s="7" t="s">
        <v>2025</v>
      </c>
      <c r="N48" s="7" t="s">
        <v>2121</v>
      </c>
      <c r="O48" s="7" t="s">
        <v>267</v>
      </c>
      <c r="P48" s="7" t="s">
        <v>2239</v>
      </c>
      <c r="Q48" s="7" t="s">
        <v>2335</v>
      </c>
      <c r="R48" s="7" t="s">
        <v>2431</v>
      </c>
      <c r="S48" s="7" t="s">
        <v>2527</v>
      </c>
      <c r="T48" s="7" t="s">
        <v>2623</v>
      </c>
      <c r="U48" t="s">
        <v>387</v>
      </c>
      <c r="V48" t="s">
        <v>617</v>
      </c>
      <c r="W48" s="49" t="s">
        <v>787</v>
      </c>
      <c r="X48" t="s">
        <v>883</v>
      </c>
    </row>
    <row r="49" spans="2:24" ht="15">
      <c r="B49">
        <v>47</v>
      </c>
      <c r="C49" s="7" t="s">
        <v>1046</v>
      </c>
      <c r="D49" t="s">
        <v>1142</v>
      </c>
      <c r="E49" s="49" t="s">
        <v>1238</v>
      </c>
      <c r="F49" s="7" t="s">
        <v>1347</v>
      </c>
      <c r="G49" s="7" t="s">
        <v>1445</v>
      </c>
      <c r="H49" s="7" t="s">
        <v>1541</v>
      </c>
      <c r="I49" s="7" t="s">
        <v>1637</v>
      </c>
      <c r="J49" s="7" t="s">
        <v>1734</v>
      </c>
      <c r="K49" s="7" t="s">
        <v>1834</v>
      </c>
      <c r="L49" s="7" t="s">
        <v>1930</v>
      </c>
      <c r="M49" s="7" t="s">
        <v>2026</v>
      </c>
      <c r="N49" s="7" t="s">
        <v>2122</v>
      </c>
      <c r="O49" s="7" t="s">
        <v>267</v>
      </c>
      <c r="P49" s="7" t="s">
        <v>2240</v>
      </c>
      <c r="Q49" s="7" t="s">
        <v>2336</v>
      </c>
      <c r="R49" s="7" t="s">
        <v>2432</v>
      </c>
      <c r="S49" s="7" t="s">
        <v>2528</v>
      </c>
      <c r="T49" s="7" t="s">
        <v>2624</v>
      </c>
      <c r="U49" t="s">
        <v>388</v>
      </c>
      <c r="V49" t="s">
        <v>618</v>
      </c>
      <c r="W49" s="49" t="s">
        <v>788</v>
      </c>
      <c r="X49" t="s">
        <v>884</v>
      </c>
    </row>
    <row r="50" spans="2:24" ht="15">
      <c r="B50">
        <v>48</v>
      </c>
      <c r="C50" s="7" t="s">
        <v>1047</v>
      </c>
      <c r="D50" t="s">
        <v>1143</v>
      </c>
      <c r="E50" s="49" t="s">
        <v>1239</v>
      </c>
      <c r="F50" s="7" t="s">
        <v>1348</v>
      </c>
      <c r="G50" s="7" t="s">
        <v>1446</v>
      </c>
      <c r="H50" s="7" t="s">
        <v>1542</v>
      </c>
      <c r="I50" s="7" t="s">
        <v>1638</v>
      </c>
      <c r="J50" s="7" t="s">
        <v>1735</v>
      </c>
      <c r="K50" s="7" t="s">
        <v>1835</v>
      </c>
      <c r="L50" s="7" t="s">
        <v>1931</v>
      </c>
      <c r="M50" s="7" t="s">
        <v>2027</v>
      </c>
      <c r="N50" s="7" t="s">
        <v>2123</v>
      </c>
      <c r="O50" s="7" t="s">
        <v>267</v>
      </c>
      <c r="P50" s="7" t="s">
        <v>2241</v>
      </c>
      <c r="Q50" s="7" t="s">
        <v>2337</v>
      </c>
      <c r="R50" s="7" t="s">
        <v>2433</v>
      </c>
      <c r="S50" s="7" t="s">
        <v>2529</v>
      </c>
      <c r="T50" s="7" t="s">
        <v>2625</v>
      </c>
      <c r="U50" t="s">
        <v>389</v>
      </c>
      <c r="V50" t="s">
        <v>619</v>
      </c>
      <c r="W50" s="49" t="s">
        <v>789</v>
      </c>
      <c r="X50" t="s">
        <v>885</v>
      </c>
    </row>
    <row r="51" spans="2:24" ht="15">
      <c r="B51">
        <v>49</v>
      </c>
      <c r="C51" s="7" t="s">
        <v>1048</v>
      </c>
      <c r="D51" t="s">
        <v>1144</v>
      </c>
      <c r="E51" s="49" t="s">
        <v>1240</v>
      </c>
      <c r="F51" s="7" t="s">
        <v>1349</v>
      </c>
      <c r="G51" s="7" t="s">
        <v>1447</v>
      </c>
      <c r="H51" s="7" t="s">
        <v>1543</v>
      </c>
      <c r="I51" s="7" t="s">
        <v>1639</v>
      </c>
      <c r="J51" s="7" t="s">
        <v>1736</v>
      </c>
      <c r="K51" s="7" t="s">
        <v>1836</v>
      </c>
      <c r="L51" s="7" t="s">
        <v>1932</v>
      </c>
      <c r="M51" s="7" t="s">
        <v>2028</v>
      </c>
      <c r="N51" s="7" t="s">
        <v>2124</v>
      </c>
      <c r="O51" s="7" t="s">
        <v>267</v>
      </c>
      <c r="P51" s="7" t="s">
        <v>2242</v>
      </c>
      <c r="Q51" s="7" t="s">
        <v>2338</v>
      </c>
      <c r="R51" s="7" t="s">
        <v>2434</v>
      </c>
      <c r="S51" s="7" t="s">
        <v>2530</v>
      </c>
      <c r="T51" s="7" t="s">
        <v>2626</v>
      </c>
      <c r="U51" t="s">
        <v>390</v>
      </c>
      <c r="V51" t="s">
        <v>620</v>
      </c>
      <c r="W51" s="49" t="s">
        <v>790</v>
      </c>
      <c r="X51" t="s">
        <v>886</v>
      </c>
    </row>
    <row r="52" spans="2:24" ht="15">
      <c r="B52">
        <v>50</v>
      </c>
      <c r="C52" s="7" t="s">
        <v>1049</v>
      </c>
      <c r="D52" t="s">
        <v>1145</v>
      </c>
      <c r="E52" s="49" t="s">
        <v>1241</v>
      </c>
      <c r="F52" s="7" t="s">
        <v>1350</v>
      </c>
      <c r="G52" s="7" t="s">
        <v>1448</v>
      </c>
      <c r="H52" s="7" t="s">
        <v>1544</v>
      </c>
      <c r="I52" s="7" t="s">
        <v>1640</v>
      </c>
      <c r="J52" s="7" t="s">
        <v>1737</v>
      </c>
      <c r="K52" s="7" t="s">
        <v>1837</v>
      </c>
      <c r="L52" s="7" t="s">
        <v>1933</v>
      </c>
      <c r="M52" s="7" t="s">
        <v>2029</v>
      </c>
      <c r="N52" s="7" t="s">
        <v>2125</v>
      </c>
      <c r="O52" s="7" t="s">
        <v>267</v>
      </c>
      <c r="P52" s="7" t="s">
        <v>2243</v>
      </c>
      <c r="Q52" s="7" t="s">
        <v>2339</v>
      </c>
      <c r="R52" s="7" t="s">
        <v>2435</v>
      </c>
      <c r="S52" s="7" t="s">
        <v>2531</v>
      </c>
      <c r="T52" s="7" t="s">
        <v>2627</v>
      </c>
      <c r="U52" t="s">
        <v>391</v>
      </c>
      <c r="V52" t="s">
        <v>621</v>
      </c>
      <c r="W52" s="49" t="s">
        <v>791</v>
      </c>
      <c r="X52" t="s">
        <v>887</v>
      </c>
    </row>
    <row r="53" spans="2:24" ht="15">
      <c r="B53">
        <v>51</v>
      </c>
      <c r="C53" s="7" t="s">
        <v>1050</v>
      </c>
      <c r="D53" t="s">
        <v>1146</v>
      </c>
      <c r="E53" s="49" t="s">
        <v>1242</v>
      </c>
      <c r="F53" s="7" t="s">
        <v>1351</v>
      </c>
      <c r="G53" s="7" t="s">
        <v>1449</v>
      </c>
      <c r="H53" s="7" t="s">
        <v>1545</v>
      </c>
      <c r="I53" s="7" t="s">
        <v>1641</v>
      </c>
      <c r="J53" s="7" t="s">
        <v>1738</v>
      </c>
      <c r="K53" s="7" t="s">
        <v>1838</v>
      </c>
      <c r="L53" s="7" t="s">
        <v>1934</v>
      </c>
      <c r="M53" s="7" t="s">
        <v>2030</v>
      </c>
      <c r="N53" s="7" t="s">
        <v>2126</v>
      </c>
      <c r="O53" s="7" t="s">
        <v>267</v>
      </c>
      <c r="P53" s="7" t="s">
        <v>2244</v>
      </c>
      <c r="Q53" s="7" t="s">
        <v>2340</v>
      </c>
      <c r="R53" s="7" t="s">
        <v>2436</v>
      </c>
      <c r="S53" s="7" t="s">
        <v>2532</v>
      </c>
      <c r="T53" s="7" t="s">
        <v>2628</v>
      </c>
      <c r="U53" t="s">
        <v>392</v>
      </c>
      <c r="V53" t="s">
        <v>622</v>
      </c>
      <c r="W53" s="49" t="s">
        <v>792</v>
      </c>
      <c r="X53" t="s">
        <v>888</v>
      </c>
    </row>
    <row r="54" spans="2:24" ht="15">
      <c r="B54">
        <v>52</v>
      </c>
      <c r="C54" s="7" t="s">
        <v>1051</v>
      </c>
      <c r="D54" t="s">
        <v>1147</v>
      </c>
      <c r="E54" s="49" t="s">
        <v>1243</v>
      </c>
      <c r="F54" s="7" t="s">
        <v>1352</v>
      </c>
      <c r="G54" s="7" t="s">
        <v>1450</v>
      </c>
      <c r="H54" s="7" t="s">
        <v>1546</v>
      </c>
      <c r="I54" s="7" t="s">
        <v>1642</v>
      </c>
      <c r="J54" s="7" t="s">
        <v>1739</v>
      </c>
      <c r="K54" s="7" t="s">
        <v>1839</v>
      </c>
      <c r="L54" s="7" t="s">
        <v>1935</v>
      </c>
      <c r="M54" s="7" t="s">
        <v>2031</v>
      </c>
      <c r="N54" s="7" t="s">
        <v>2127</v>
      </c>
      <c r="O54" s="7" t="s">
        <v>267</v>
      </c>
      <c r="P54" s="7" t="s">
        <v>2245</v>
      </c>
      <c r="Q54" s="7" t="s">
        <v>2341</v>
      </c>
      <c r="R54" s="7" t="s">
        <v>2437</v>
      </c>
      <c r="S54" s="7" t="s">
        <v>2533</v>
      </c>
      <c r="T54" s="7" t="s">
        <v>2629</v>
      </c>
      <c r="U54" t="s">
        <v>393</v>
      </c>
      <c r="V54" t="s">
        <v>623</v>
      </c>
      <c r="W54" s="49" t="s">
        <v>793</v>
      </c>
      <c r="X54" t="s">
        <v>889</v>
      </c>
    </row>
    <row r="55" spans="2:24" ht="15">
      <c r="B55">
        <v>53</v>
      </c>
      <c r="C55" s="7" t="s">
        <v>1052</v>
      </c>
      <c r="D55" t="s">
        <v>1148</v>
      </c>
      <c r="E55" s="49" t="s">
        <v>1244</v>
      </c>
      <c r="F55" s="7" t="s">
        <v>1353</v>
      </c>
      <c r="G55" s="7" t="s">
        <v>1451</v>
      </c>
      <c r="H55" s="7" t="s">
        <v>1547</v>
      </c>
      <c r="I55" s="7" t="s">
        <v>1643</v>
      </c>
      <c r="J55" s="7" t="s">
        <v>1740</v>
      </c>
      <c r="K55" s="7" t="s">
        <v>1840</v>
      </c>
      <c r="L55" s="7" t="s">
        <v>1936</v>
      </c>
      <c r="M55" s="7" t="s">
        <v>2032</v>
      </c>
      <c r="N55" s="7" t="s">
        <v>2128</v>
      </c>
      <c r="O55" s="7" t="s">
        <v>267</v>
      </c>
      <c r="P55" s="7" t="s">
        <v>2246</v>
      </c>
      <c r="Q55" s="7" t="s">
        <v>2342</v>
      </c>
      <c r="R55" s="7" t="s">
        <v>2438</v>
      </c>
      <c r="S55" s="7" t="s">
        <v>2534</v>
      </c>
      <c r="T55" s="7" t="s">
        <v>2630</v>
      </c>
      <c r="U55" t="s">
        <v>394</v>
      </c>
      <c r="V55" t="s">
        <v>624</v>
      </c>
      <c r="W55" s="49" t="s">
        <v>794</v>
      </c>
      <c r="X55" t="s">
        <v>890</v>
      </c>
    </row>
    <row r="56" spans="2:24" ht="15">
      <c r="B56">
        <v>54</v>
      </c>
      <c r="C56" s="7" t="s">
        <v>1053</v>
      </c>
      <c r="D56" t="s">
        <v>1149</v>
      </c>
      <c r="E56" s="49" t="s">
        <v>1245</v>
      </c>
      <c r="F56" s="7" t="s">
        <v>1354</v>
      </c>
      <c r="G56" s="7" t="s">
        <v>1452</v>
      </c>
      <c r="H56" s="7" t="s">
        <v>1548</v>
      </c>
      <c r="I56" s="7" t="s">
        <v>1644</v>
      </c>
      <c r="J56" s="7" t="s">
        <v>1741</v>
      </c>
      <c r="K56" s="7" t="s">
        <v>1841</v>
      </c>
      <c r="L56" s="7" t="s">
        <v>1937</v>
      </c>
      <c r="M56" s="7" t="s">
        <v>2033</v>
      </c>
      <c r="N56" s="7" t="s">
        <v>2129</v>
      </c>
      <c r="O56" s="7" t="s">
        <v>267</v>
      </c>
      <c r="P56" s="7" t="s">
        <v>2247</v>
      </c>
      <c r="Q56" s="7" t="s">
        <v>2343</v>
      </c>
      <c r="R56" s="7" t="s">
        <v>2439</v>
      </c>
      <c r="S56" s="7" t="s">
        <v>2535</v>
      </c>
      <c r="T56" s="7" t="s">
        <v>2631</v>
      </c>
      <c r="U56" t="s">
        <v>395</v>
      </c>
      <c r="V56" t="s">
        <v>625</v>
      </c>
      <c r="W56" s="49" t="s">
        <v>795</v>
      </c>
      <c r="X56" t="s">
        <v>891</v>
      </c>
    </row>
    <row r="57" spans="2:24" ht="15">
      <c r="B57">
        <v>55</v>
      </c>
      <c r="C57" s="7" t="s">
        <v>1054</v>
      </c>
      <c r="D57" t="s">
        <v>1150</v>
      </c>
      <c r="E57" s="49" t="s">
        <v>1246</v>
      </c>
      <c r="F57" s="7" t="s">
        <v>1355</v>
      </c>
      <c r="G57" s="7" t="s">
        <v>1453</v>
      </c>
      <c r="H57" s="7" t="s">
        <v>1549</v>
      </c>
      <c r="I57" s="7" t="s">
        <v>1645</v>
      </c>
      <c r="J57" s="7" t="s">
        <v>1742</v>
      </c>
      <c r="K57" s="7" t="s">
        <v>1842</v>
      </c>
      <c r="L57" s="7" t="s">
        <v>1938</v>
      </c>
      <c r="M57" s="7" t="s">
        <v>2034</v>
      </c>
      <c r="N57" s="7" t="s">
        <v>2130</v>
      </c>
      <c r="O57" s="7" t="s">
        <v>267</v>
      </c>
      <c r="P57" s="7" t="s">
        <v>2248</v>
      </c>
      <c r="Q57" s="7" t="s">
        <v>2344</v>
      </c>
      <c r="R57" s="7" t="s">
        <v>2440</v>
      </c>
      <c r="S57" s="7" t="s">
        <v>2536</v>
      </c>
      <c r="T57" s="7" t="s">
        <v>2632</v>
      </c>
      <c r="U57" t="s">
        <v>396</v>
      </c>
      <c r="V57" t="s">
        <v>626</v>
      </c>
      <c r="W57" s="49" t="s">
        <v>796</v>
      </c>
      <c r="X57" t="s">
        <v>892</v>
      </c>
    </row>
    <row r="58" spans="2:24" ht="15">
      <c r="B58">
        <v>56</v>
      </c>
      <c r="C58" s="7" t="s">
        <v>1055</v>
      </c>
      <c r="D58" t="s">
        <v>1151</v>
      </c>
      <c r="E58" s="49" t="s">
        <v>1247</v>
      </c>
      <c r="F58" s="7" t="s">
        <v>1356</v>
      </c>
      <c r="G58" s="7" t="s">
        <v>1454</v>
      </c>
      <c r="H58" s="7" t="s">
        <v>1550</v>
      </c>
      <c r="I58" s="7" t="s">
        <v>1646</v>
      </c>
      <c r="J58" s="7" t="s">
        <v>1743</v>
      </c>
      <c r="K58" s="7" t="s">
        <v>1843</v>
      </c>
      <c r="L58" s="7" t="s">
        <v>1939</v>
      </c>
      <c r="M58" s="7" t="s">
        <v>2035</v>
      </c>
      <c r="N58" s="7" t="s">
        <v>2131</v>
      </c>
      <c r="O58" s="7" t="s">
        <v>267</v>
      </c>
      <c r="P58" s="7" t="s">
        <v>2249</v>
      </c>
      <c r="Q58" s="7" t="s">
        <v>2345</v>
      </c>
      <c r="R58" s="7" t="s">
        <v>2441</v>
      </c>
      <c r="S58" s="7" t="s">
        <v>2537</v>
      </c>
      <c r="T58" s="7" t="s">
        <v>2633</v>
      </c>
      <c r="U58" t="s">
        <v>397</v>
      </c>
      <c r="V58" t="s">
        <v>627</v>
      </c>
      <c r="W58" s="49" t="s">
        <v>797</v>
      </c>
      <c r="X58" t="s">
        <v>893</v>
      </c>
    </row>
    <row r="59" spans="2:24" ht="15">
      <c r="B59">
        <v>57</v>
      </c>
      <c r="C59" s="7" t="s">
        <v>1056</v>
      </c>
      <c r="D59" t="s">
        <v>1152</v>
      </c>
      <c r="E59" s="49" t="s">
        <v>1248</v>
      </c>
      <c r="F59" s="7" t="s">
        <v>1357</v>
      </c>
      <c r="G59" s="7" t="s">
        <v>1455</v>
      </c>
      <c r="H59" s="7" t="s">
        <v>1551</v>
      </c>
      <c r="I59" s="7" t="s">
        <v>1647</v>
      </c>
      <c r="J59" s="7" t="s">
        <v>1744</v>
      </c>
      <c r="K59" s="7" t="s">
        <v>1844</v>
      </c>
      <c r="L59" s="7" t="s">
        <v>1940</v>
      </c>
      <c r="M59" s="7" t="s">
        <v>2036</v>
      </c>
      <c r="N59" s="7" t="s">
        <v>2132</v>
      </c>
      <c r="O59" s="7" t="s">
        <v>267</v>
      </c>
      <c r="P59" s="7" t="s">
        <v>2250</v>
      </c>
      <c r="Q59" s="7" t="s">
        <v>2346</v>
      </c>
      <c r="R59" s="7" t="s">
        <v>2442</v>
      </c>
      <c r="S59" s="7" t="s">
        <v>2538</v>
      </c>
      <c r="T59" s="7" t="s">
        <v>2634</v>
      </c>
      <c r="U59" t="s">
        <v>398</v>
      </c>
      <c r="V59" t="s">
        <v>628</v>
      </c>
      <c r="W59" s="49" t="s">
        <v>798</v>
      </c>
      <c r="X59" t="s">
        <v>894</v>
      </c>
    </row>
    <row r="60" spans="2:24" ht="15">
      <c r="B60">
        <v>58</v>
      </c>
      <c r="C60" s="7" t="s">
        <v>1057</v>
      </c>
      <c r="D60" t="s">
        <v>1153</v>
      </c>
      <c r="E60" s="49" t="s">
        <v>1249</v>
      </c>
      <c r="F60" s="7" t="s">
        <v>1358</v>
      </c>
      <c r="G60" s="7" t="s">
        <v>1456</v>
      </c>
      <c r="H60" s="7" t="s">
        <v>1552</v>
      </c>
      <c r="I60" s="7" t="s">
        <v>1648</v>
      </c>
      <c r="J60" s="7" t="s">
        <v>1745</v>
      </c>
      <c r="K60" s="7" t="s">
        <v>1845</v>
      </c>
      <c r="L60" s="7" t="s">
        <v>1941</v>
      </c>
      <c r="M60" s="7" t="s">
        <v>2037</v>
      </c>
      <c r="N60" s="7" t="s">
        <v>2133</v>
      </c>
      <c r="O60" s="7" t="s">
        <v>267</v>
      </c>
      <c r="P60" s="7" t="s">
        <v>2251</v>
      </c>
      <c r="Q60" s="7" t="s">
        <v>2347</v>
      </c>
      <c r="R60" s="7" t="s">
        <v>2443</v>
      </c>
      <c r="S60" s="7" t="s">
        <v>2539</v>
      </c>
      <c r="T60" s="7" t="s">
        <v>2635</v>
      </c>
      <c r="U60" t="s">
        <v>399</v>
      </c>
      <c r="V60" t="s">
        <v>629</v>
      </c>
      <c r="W60" s="49" t="s">
        <v>799</v>
      </c>
      <c r="X60" t="s">
        <v>895</v>
      </c>
    </row>
    <row r="61" spans="2:24" ht="15">
      <c r="B61">
        <v>59</v>
      </c>
      <c r="C61" s="7" t="s">
        <v>1058</v>
      </c>
      <c r="D61" t="s">
        <v>1154</v>
      </c>
      <c r="E61" s="49" t="s">
        <v>1250</v>
      </c>
      <c r="F61" s="7" t="s">
        <v>1359</v>
      </c>
      <c r="G61" s="7" t="s">
        <v>1457</v>
      </c>
      <c r="H61" s="7" t="s">
        <v>1553</v>
      </c>
      <c r="I61" s="7" t="s">
        <v>1649</v>
      </c>
      <c r="J61" s="7" t="s">
        <v>1746</v>
      </c>
      <c r="K61" s="7" t="s">
        <v>1846</v>
      </c>
      <c r="L61" s="7" t="s">
        <v>1942</v>
      </c>
      <c r="M61" s="7" t="s">
        <v>2038</v>
      </c>
      <c r="N61" s="7" t="s">
        <v>2134</v>
      </c>
      <c r="O61" s="7" t="s">
        <v>267</v>
      </c>
      <c r="P61" s="7" t="s">
        <v>2252</v>
      </c>
      <c r="Q61" s="7" t="s">
        <v>2348</v>
      </c>
      <c r="R61" s="7" t="s">
        <v>2444</v>
      </c>
      <c r="S61" s="7" t="s">
        <v>2540</v>
      </c>
      <c r="T61" s="7" t="s">
        <v>2636</v>
      </c>
      <c r="U61" t="s">
        <v>400</v>
      </c>
      <c r="V61" t="s">
        <v>630</v>
      </c>
      <c r="W61" s="49" t="s">
        <v>800</v>
      </c>
      <c r="X61" t="s">
        <v>896</v>
      </c>
    </row>
    <row r="62" spans="2:24" ht="15">
      <c r="B62">
        <v>60</v>
      </c>
      <c r="C62" s="7" t="s">
        <v>1059</v>
      </c>
      <c r="D62" t="s">
        <v>1155</v>
      </c>
      <c r="E62" s="49" t="s">
        <v>1251</v>
      </c>
      <c r="F62" s="7" t="s">
        <v>1360</v>
      </c>
      <c r="G62" s="7" t="s">
        <v>1458</v>
      </c>
      <c r="H62" s="7" t="s">
        <v>1554</v>
      </c>
      <c r="I62" s="7" t="s">
        <v>1650</v>
      </c>
      <c r="J62" s="7" t="s">
        <v>1747</v>
      </c>
      <c r="K62" s="7" t="s">
        <v>1847</v>
      </c>
      <c r="L62" s="7" t="s">
        <v>1943</v>
      </c>
      <c r="M62" s="7" t="s">
        <v>2039</v>
      </c>
      <c r="N62" s="7" t="s">
        <v>2135</v>
      </c>
      <c r="O62" s="7" t="s">
        <v>267</v>
      </c>
      <c r="P62" s="7" t="s">
        <v>2253</v>
      </c>
      <c r="Q62" s="7" t="s">
        <v>2349</v>
      </c>
      <c r="R62" s="7" t="s">
        <v>2445</v>
      </c>
      <c r="S62" s="7" t="s">
        <v>2541</v>
      </c>
      <c r="T62" s="7" t="s">
        <v>2637</v>
      </c>
      <c r="U62" t="s">
        <v>401</v>
      </c>
      <c r="V62" t="s">
        <v>631</v>
      </c>
      <c r="W62" s="49" t="s">
        <v>801</v>
      </c>
      <c r="X62" t="s">
        <v>897</v>
      </c>
    </row>
    <row r="63" spans="2:24" ht="15">
      <c r="B63">
        <v>61</v>
      </c>
      <c r="C63" s="7" t="s">
        <v>1060</v>
      </c>
      <c r="D63" t="s">
        <v>1156</v>
      </c>
      <c r="E63" s="49" t="s">
        <v>1252</v>
      </c>
      <c r="F63" s="7" t="s">
        <v>1361</v>
      </c>
      <c r="G63" s="7" t="s">
        <v>1459</v>
      </c>
      <c r="H63" s="7" t="s">
        <v>1555</v>
      </c>
      <c r="I63" s="7" t="s">
        <v>1651</v>
      </c>
      <c r="J63" s="7" t="s">
        <v>1748</v>
      </c>
      <c r="K63" s="7" t="s">
        <v>1848</v>
      </c>
      <c r="L63" s="7" t="s">
        <v>1944</v>
      </c>
      <c r="M63" s="7" t="s">
        <v>2040</v>
      </c>
      <c r="N63" s="7" t="s">
        <v>2136</v>
      </c>
      <c r="O63" s="7" t="s">
        <v>267</v>
      </c>
      <c r="P63" s="7" t="s">
        <v>2254</v>
      </c>
      <c r="Q63" s="7" t="s">
        <v>2350</v>
      </c>
      <c r="R63" s="7" t="s">
        <v>2446</v>
      </c>
      <c r="S63" s="7" t="s">
        <v>2542</v>
      </c>
      <c r="T63" s="7" t="s">
        <v>2638</v>
      </c>
      <c r="U63" t="s">
        <v>402</v>
      </c>
      <c r="V63" t="s">
        <v>632</v>
      </c>
      <c r="W63" s="49" t="s">
        <v>802</v>
      </c>
      <c r="X63" t="s">
        <v>898</v>
      </c>
    </row>
    <row r="64" spans="2:24" ht="15">
      <c r="B64">
        <v>62</v>
      </c>
      <c r="C64" s="7" t="s">
        <v>1061</v>
      </c>
      <c r="D64" t="s">
        <v>1157</v>
      </c>
      <c r="E64" s="49" t="s">
        <v>1253</v>
      </c>
      <c r="F64" s="7" t="s">
        <v>1362</v>
      </c>
      <c r="G64" s="7" t="s">
        <v>1460</v>
      </c>
      <c r="H64" s="7" t="s">
        <v>1556</v>
      </c>
      <c r="I64" s="7" t="s">
        <v>1652</v>
      </c>
      <c r="J64" s="7" t="s">
        <v>1749</v>
      </c>
      <c r="K64" s="7" t="s">
        <v>1849</v>
      </c>
      <c r="L64" s="7" t="s">
        <v>1945</v>
      </c>
      <c r="M64" s="7" t="s">
        <v>2041</v>
      </c>
      <c r="N64" s="7" t="s">
        <v>2137</v>
      </c>
      <c r="O64" s="7" t="s">
        <v>267</v>
      </c>
      <c r="P64" s="7" t="s">
        <v>2255</v>
      </c>
      <c r="Q64" s="7" t="s">
        <v>2351</v>
      </c>
      <c r="R64" s="7" t="s">
        <v>2447</v>
      </c>
      <c r="S64" s="7" t="s">
        <v>2543</v>
      </c>
      <c r="T64" s="7" t="s">
        <v>2639</v>
      </c>
      <c r="U64" t="s">
        <v>403</v>
      </c>
      <c r="V64" t="s">
        <v>633</v>
      </c>
      <c r="W64" s="49" t="s">
        <v>803</v>
      </c>
      <c r="X64" t="s">
        <v>899</v>
      </c>
    </row>
    <row r="65" spans="2:24" ht="15">
      <c r="B65">
        <v>63</v>
      </c>
      <c r="C65" s="7" t="s">
        <v>1062</v>
      </c>
      <c r="D65" t="s">
        <v>1158</v>
      </c>
      <c r="E65" s="49" t="s">
        <v>1254</v>
      </c>
      <c r="F65" s="7" t="s">
        <v>1363</v>
      </c>
      <c r="G65" s="7" t="s">
        <v>1461</v>
      </c>
      <c r="H65" s="7" t="s">
        <v>1557</v>
      </c>
      <c r="I65" s="7" t="s">
        <v>1653</v>
      </c>
      <c r="J65" s="7" t="s">
        <v>1750</v>
      </c>
      <c r="K65" s="7" t="s">
        <v>1850</v>
      </c>
      <c r="L65" s="7" t="s">
        <v>1946</v>
      </c>
      <c r="M65" s="7" t="s">
        <v>2042</v>
      </c>
      <c r="N65" s="7" t="s">
        <v>2138</v>
      </c>
      <c r="O65" s="7" t="s">
        <v>267</v>
      </c>
      <c r="P65" s="7" t="s">
        <v>2256</v>
      </c>
      <c r="Q65" s="7" t="s">
        <v>2352</v>
      </c>
      <c r="R65" s="7" t="s">
        <v>2448</v>
      </c>
      <c r="S65" s="7" t="s">
        <v>2544</v>
      </c>
      <c r="T65" s="7" t="s">
        <v>2640</v>
      </c>
      <c r="U65" t="s">
        <v>404</v>
      </c>
      <c r="V65" t="s">
        <v>634</v>
      </c>
      <c r="W65" s="49" t="s">
        <v>804</v>
      </c>
      <c r="X65" t="s">
        <v>900</v>
      </c>
    </row>
    <row r="66" spans="2:24" ht="15">
      <c r="B66">
        <v>64</v>
      </c>
      <c r="C66" s="7" t="s">
        <v>1063</v>
      </c>
      <c r="D66" t="s">
        <v>1159</v>
      </c>
      <c r="E66" s="49" t="s">
        <v>1255</v>
      </c>
      <c r="F66" s="7" t="s">
        <v>1364</v>
      </c>
      <c r="G66" s="7" t="s">
        <v>1462</v>
      </c>
      <c r="H66" s="7" t="s">
        <v>1558</v>
      </c>
      <c r="I66" s="7" t="s">
        <v>1654</v>
      </c>
      <c r="J66" s="7" t="s">
        <v>1751</v>
      </c>
      <c r="K66" s="7" t="s">
        <v>1851</v>
      </c>
      <c r="L66" s="7" t="s">
        <v>1947</v>
      </c>
      <c r="M66" s="7" t="s">
        <v>2043</v>
      </c>
      <c r="N66" s="7" t="s">
        <v>2139</v>
      </c>
      <c r="O66" s="7" t="s">
        <v>267</v>
      </c>
      <c r="P66" s="7" t="s">
        <v>2257</v>
      </c>
      <c r="Q66" s="7" t="s">
        <v>2353</v>
      </c>
      <c r="R66" s="7" t="s">
        <v>2449</v>
      </c>
      <c r="S66" s="7" t="s">
        <v>2545</v>
      </c>
      <c r="T66" s="7" t="s">
        <v>2641</v>
      </c>
      <c r="U66" t="s">
        <v>405</v>
      </c>
      <c r="V66" t="s">
        <v>635</v>
      </c>
      <c r="W66" s="49" t="s">
        <v>805</v>
      </c>
      <c r="X66" t="s">
        <v>901</v>
      </c>
    </row>
    <row r="67" spans="2:24" ht="15">
      <c r="B67">
        <v>65</v>
      </c>
      <c r="C67" s="7" t="s">
        <v>1064</v>
      </c>
      <c r="D67" t="s">
        <v>1160</v>
      </c>
      <c r="E67" s="49" t="s">
        <v>1256</v>
      </c>
      <c r="F67" s="7" t="s">
        <v>1365</v>
      </c>
      <c r="G67" s="7" t="s">
        <v>1463</v>
      </c>
      <c r="H67" s="7" t="s">
        <v>1559</v>
      </c>
      <c r="I67" s="7" t="s">
        <v>1655</v>
      </c>
      <c r="J67" s="7" t="s">
        <v>1752</v>
      </c>
      <c r="K67" s="7" t="s">
        <v>1852</v>
      </c>
      <c r="L67" s="7" t="s">
        <v>1948</v>
      </c>
      <c r="M67" s="7" t="s">
        <v>2044</v>
      </c>
      <c r="N67" s="7" t="s">
        <v>2140</v>
      </c>
      <c r="O67" s="7" t="s">
        <v>267</v>
      </c>
      <c r="P67" s="7" t="s">
        <v>2258</v>
      </c>
      <c r="Q67" s="7" t="s">
        <v>2354</v>
      </c>
      <c r="R67" s="7" t="s">
        <v>2450</v>
      </c>
      <c r="S67" s="7" t="s">
        <v>2546</v>
      </c>
      <c r="T67" s="7" t="s">
        <v>2642</v>
      </c>
      <c r="U67" t="s">
        <v>406</v>
      </c>
      <c r="V67" t="s">
        <v>636</v>
      </c>
      <c r="W67" s="49" t="s">
        <v>806</v>
      </c>
      <c r="X67" t="s">
        <v>902</v>
      </c>
    </row>
    <row r="68" spans="2:24" ht="15">
      <c r="B68">
        <v>66</v>
      </c>
      <c r="C68" s="7" t="s">
        <v>1065</v>
      </c>
      <c r="D68" t="s">
        <v>1161</v>
      </c>
      <c r="E68" s="49" t="s">
        <v>1257</v>
      </c>
      <c r="F68" s="7" t="s">
        <v>1366</v>
      </c>
      <c r="G68" s="7" t="s">
        <v>1464</v>
      </c>
      <c r="H68" s="7" t="s">
        <v>1560</v>
      </c>
      <c r="I68" s="7" t="s">
        <v>1656</v>
      </c>
      <c r="J68" s="7" t="s">
        <v>1753</v>
      </c>
      <c r="K68" s="7" t="s">
        <v>1853</v>
      </c>
      <c r="L68" s="7" t="s">
        <v>1949</v>
      </c>
      <c r="M68" s="7" t="s">
        <v>2045</v>
      </c>
      <c r="N68" s="7" t="s">
        <v>2141</v>
      </c>
      <c r="O68" s="7" t="s">
        <v>267</v>
      </c>
      <c r="P68" s="7" t="s">
        <v>2259</v>
      </c>
      <c r="Q68" s="7" t="s">
        <v>2355</v>
      </c>
      <c r="R68" s="7" t="s">
        <v>2451</v>
      </c>
      <c r="S68" s="7" t="s">
        <v>2547</v>
      </c>
      <c r="T68" s="7" t="s">
        <v>2643</v>
      </c>
      <c r="U68" t="s">
        <v>407</v>
      </c>
      <c r="V68" t="s">
        <v>637</v>
      </c>
      <c r="W68" s="49" t="s">
        <v>807</v>
      </c>
      <c r="X68" t="s">
        <v>903</v>
      </c>
    </row>
    <row r="69" spans="2:24" ht="15">
      <c r="B69">
        <v>67</v>
      </c>
      <c r="C69" s="7" t="s">
        <v>1066</v>
      </c>
      <c r="D69" t="s">
        <v>1162</v>
      </c>
      <c r="E69" s="49" t="s">
        <v>1258</v>
      </c>
      <c r="F69" s="7" t="s">
        <v>1367</v>
      </c>
      <c r="G69" s="7" t="s">
        <v>1465</v>
      </c>
      <c r="H69" s="7" t="s">
        <v>1561</v>
      </c>
      <c r="I69" s="7" t="s">
        <v>1657</v>
      </c>
      <c r="J69" s="7" t="s">
        <v>1754</v>
      </c>
      <c r="K69" s="7" t="s">
        <v>1854</v>
      </c>
      <c r="L69" s="7" t="s">
        <v>1950</v>
      </c>
      <c r="M69" s="7" t="s">
        <v>2046</v>
      </c>
      <c r="N69" s="7" t="s">
        <v>2142</v>
      </c>
      <c r="O69" s="7" t="s">
        <v>267</v>
      </c>
      <c r="P69" s="7" t="s">
        <v>2260</v>
      </c>
      <c r="Q69" s="7" t="s">
        <v>2356</v>
      </c>
      <c r="R69" s="7" t="s">
        <v>2452</v>
      </c>
      <c r="S69" s="7" t="s">
        <v>2548</v>
      </c>
      <c r="T69" s="7" t="s">
        <v>2644</v>
      </c>
      <c r="U69" t="s">
        <v>408</v>
      </c>
      <c r="V69" t="s">
        <v>638</v>
      </c>
      <c r="W69" s="49" t="s">
        <v>808</v>
      </c>
      <c r="X69" t="s">
        <v>904</v>
      </c>
    </row>
    <row r="70" spans="2:24" ht="15">
      <c r="B70">
        <v>68</v>
      </c>
      <c r="C70" s="7" t="s">
        <v>1067</v>
      </c>
      <c r="D70" t="s">
        <v>1163</v>
      </c>
      <c r="E70" s="49" t="s">
        <v>1259</v>
      </c>
      <c r="F70" s="7" t="s">
        <v>1368</v>
      </c>
      <c r="G70" s="7" t="s">
        <v>1466</v>
      </c>
      <c r="H70" s="7" t="s">
        <v>1562</v>
      </c>
      <c r="I70" s="7" t="s">
        <v>1658</v>
      </c>
      <c r="J70" s="7" t="s">
        <v>1755</v>
      </c>
      <c r="K70" s="7" t="s">
        <v>1855</v>
      </c>
      <c r="L70" s="7" t="s">
        <v>1951</v>
      </c>
      <c r="M70" s="7" t="s">
        <v>2047</v>
      </c>
      <c r="N70" s="7" t="s">
        <v>2143</v>
      </c>
      <c r="O70" s="7" t="s">
        <v>267</v>
      </c>
      <c r="P70" s="7" t="s">
        <v>2261</v>
      </c>
      <c r="Q70" s="7" t="s">
        <v>2357</v>
      </c>
      <c r="R70" s="7" t="s">
        <v>2453</v>
      </c>
      <c r="S70" s="7" t="s">
        <v>2549</v>
      </c>
      <c r="T70" s="7" t="s">
        <v>2645</v>
      </c>
      <c r="U70" t="s">
        <v>409</v>
      </c>
      <c r="V70" t="s">
        <v>639</v>
      </c>
      <c r="W70" s="49" t="s">
        <v>809</v>
      </c>
      <c r="X70" t="s">
        <v>905</v>
      </c>
    </row>
    <row r="71" spans="2:24" ht="15">
      <c r="B71">
        <v>69</v>
      </c>
      <c r="C71" s="7" t="s">
        <v>1068</v>
      </c>
      <c r="D71" t="s">
        <v>1164</v>
      </c>
      <c r="E71" s="49" t="s">
        <v>1260</v>
      </c>
      <c r="F71" s="7" t="s">
        <v>1369</v>
      </c>
      <c r="G71" s="7" t="s">
        <v>1467</v>
      </c>
      <c r="H71" s="7" t="s">
        <v>1563</v>
      </c>
      <c r="I71" s="7" t="s">
        <v>1659</v>
      </c>
      <c r="J71" s="7" t="s">
        <v>1756</v>
      </c>
      <c r="K71" s="7" t="s">
        <v>1856</v>
      </c>
      <c r="L71" s="7" t="s">
        <v>1952</v>
      </c>
      <c r="M71" s="7" t="s">
        <v>2048</v>
      </c>
      <c r="N71" s="7" t="s">
        <v>2144</v>
      </c>
      <c r="O71" s="7" t="s">
        <v>267</v>
      </c>
      <c r="P71" s="7" t="s">
        <v>2262</v>
      </c>
      <c r="Q71" s="7" t="s">
        <v>2358</v>
      </c>
      <c r="R71" s="7" t="s">
        <v>2454</v>
      </c>
      <c r="S71" s="7" t="s">
        <v>2550</v>
      </c>
      <c r="T71" s="7" t="s">
        <v>2646</v>
      </c>
      <c r="U71" t="s">
        <v>410</v>
      </c>
      <c r="V71" t="s">
        <v>640</v>
      </c>
      <c r="W71" s="49" t="s">
        <v>810</v>
      </c>
      <c r="X71" t="s">
        <v>906</v>
      </c>
    </row>
    <row r="72" spans="2:24" ht="15">
      <c r="B72">
        <v>70</v>
      </c>
      <c r="C72" s="7" t="s">
        <v>1069</v>
      </c>
      <c r="D72" t="s">
        <v>1165</v>
      </c>
      <c r="E72" s="49" t="s">
        <v>1261</v>
      </c>
      <c r="F72" s="7" t="s">
        <v>1370</v>
      </c>
      <c r="G72" s="7" t="s">
        <v>1468</v>
      </c>
      <c r="H72" s="7" t="s">
        <v>1564</v>
      </c>
      <c r="I72" s="7" t="s">
        <v>1660</v>
      </c>
      <c r="J72" s="7" t="s">
        <v>1757</v>
      </c>
      <c r="K72" s="7" t="s">
        <v>1857</v>
      </c>
      <c r="L72" s="7" t="s">
        <v>1953</v>
      </c>
      <c r="M72" s="7" t="s">
        <v>2049</v>
      </c>
      <c r="N72" s="7" t="s">
        <v>2145</v>
      </c>
      <c r="O72" s="7" t="s">
        <v>267</v>
      </c>
      <c r="P72" s="7" t="s">
        <v>2263</v>
      </c>
      <c r="Q72" s="7" t="s">
        <v>2359</v>
      </c>
      <c r="R72" s="7" t="s">
        <v>2455</v>
      </c>
      <c r="S72" s="7" t="s">
        <v>2551</v>
      </c>
      <c r="T72" s="7" t="s">
        <v>2647</v>
      </c>
      <c r="U72" t="s">
        <v>411</v>
      </c>
      <c r="V72" t="s">
        <v>641</v>
      </c>
      <c r="W72" s="49" t="s">
        <v>811</v>
      </c>
      <c r="X72" t="s">
        <v>907</v>
      </c>
    </row>
    <row r="73" spans="2:24" ht="15">
      <c r="B73">
        <v>71</v>
      </c>
      <c r="C73" s="7" t="s">
        <v>1070</v>
      </c>
      <c r="D73" t="s">
        <v>1166</v>
      </c>
      <c r="E73" s="49" t="s">
        <v>1262</v>
      </c>
      <c r="F73" s="7" t="s">
        <v>1371</v>
      </c>
      <c r="G73" s="7" t="s">
        <v>1469</v>
      </c>
      <c r="H73" s="7" t="s">
        <v>1565</v>
      </c>
      <c r="I73" s="7" t="s">
        <v>1661</v>
      </c>
      <c r="J73" s="7" t="s">
        <v>1758</v>
      </c>
      <c r="K73" s="7" t="s">
        <v>1858</v>
      </c>
      <c r="L73" s="7" t="s">
        <v>1954</v>
      </c>
      <c r="M73" s="7" t="s">
        <v>2050</v>
      </c>
      <c r="N73" s="7" t="s">
        <v>2146</v>
      </c>
      <c r="O73" s="7" t="s">
        <v>267</v>
      </c>
      <c r="P73" s="7" t="s">
        <v>2264</v>
      </c>
      <c r="Q73" s="7" t="s">
        <v>2360</v>
      </c>
      <c r="R73" s="7" t="s">
        <v>2456</v>
      </c>
      <c r="S73" s="7" t="s">
        <v>2552</v>
      </c>
      <c r="T73" s="7" t="s">
        <v>2648</v>
      </c>
      <c r="U73" t="s">
        <v>412</v>
      </c>
      <c r="V73" t="s">
        <v>642</v>
      </c>
      <c r="W73" s="49" t="s">
        <v>812</v>
      </c>
      <c r="X73" t="s">
        <v>908</v>
      </c>
    </row>
    <row r="74" spans="2:24" ht="15">
      <c r="B74">
        <v>72</v>
      </c>
      <c r="C74" s="7" t="s">
        <v>1071</v>
      </c>
      <c r="D74" t="s">
        <v>1167</v>
      </c>
      <c r="E74" s="49" t="s">
        <v>1263</v>
      </c>
      <c r="F74" s="7" t="s">
        <v>1372</v>
      </c>
      <c r="G74" s="7" t="s">
        <v>1470</v>
      </c>
      <c r="H74" s="7" t="s">
        <v>1566</v>
      </c>
      <c r="I74" s="7" t="s">
        <v>1662</v>
      </c>
      <c r="J74" s="7" t="s">
        <v>1759</v>
      </c>
      <c r="K74" s="7" t="s">
        <v>1859</v>
      </c>
      <c r="L74" s="7" t="s">
        <v>1955</v>
      </c>
      <c r="M74" s="7" t="s">
        <v>2051</v>
      </c>
      <c r="N74" s="7" t="s">
        <v>2147</v>
      </c>
      <c r="O74" s="7" t="s">
        <v>267</v>
      </c>
      <c r="P74" s="7" t="s">
        <v>2265</v>
      </c>
      <c r="Q74" s="7" t="s">
        <v>2361</v>
      </c>
      <c r="R74" s="7" t="s">
        <v>2457</v>
      </c>
      <c r="S74" s="7" t="s">
        <v>2553</v>
      </c>
      <c r="T74" s="7" t="s">
        <v>2649</v>
      </c>
      <c r="U74" t="s">
        <v>413</v>
      </c>
      <c r="V74" t="s">
        <v>643</v>
      </c>
      <c r="W74" s="49" t="s">
        <v>813</v>
      </c>
      <c r="X74" t="s">
        <v>909</v>
      </c>
    </row>
    <row r="75" spans="2:24" ht="15">
      <c r="B75">
        <v>73</v>
      </c>
      <c r="C75" s="7" t="s">
        <v>1072</v>
      </c>
      <c r="D75" t="s">
        <v>1168</v>
      </c>
      <c r="E75" s="49" t="s">
        <v>1264</v>
      </c>
      <c r="F75" s="7" t="s">
        <v>1373</v>
      </c>
      <c r="G75" s="7" t="s">
        <v>1471</v>
      </c>
      <c r="H75" s="7" t="s">
        <v>1567</v>
      </c>
      <c r="I75" s="7" t="s">
        <v>1663</v>
      </c>
      <c r="J75" s="7" t="s">
        <v>1760</v>
      </c>
      <c r="K75" s="7" t="s">
        <v>1860</v>
      </c>
      <c r="L75" s="7" t="s">
        <v>1956</v>
      </c>
      <c r="M75" s="7" t="s">
        <v>2052</v>
      </c>
      <c r="N75" s="7" t="s">
        <v>2148</v>
      </c>
      <c r="O75" s="7" t="s">
        <v>267</v>
      </c>
      <c r="P75" s="7" t="s">
        <v>2266</v>
      </c>
      <c r="Q75" s="7" t="s">
        <v>2362</v>
      </c>
      <c r="R75" s="7" t="s">
        <v>2458</v>
      </c>
      <c r="S75" s="7" t="s">
        <v>2554</v>
      </c>
      <c r="T75" s="7" t="s">
        <v>2650</v>
      </c>
      <c r="U75" t="s">
        <v>414</v>
      </c>
      <c r="V75" t="s">
        <v>644</v>
      </c>
      <c r="W75" s="49" t="s">
        <v>814</v>
      </c>
      <c r="X75" t="s">
        <v>910</v>
      </c>
    </row>
    <row r="76" spans="2:24" ht="15">
      <c r="B76">
        <v>74</v>
      </c>
      <c r="C76" s="7" t="s">
        <v>1073</v>
      </c>
      <c r="D76" t="s">
        <v>1169</v>
      </c>
      <c r="E76" s="49" t="s">
        <v>1265</v>
      </c>
      <c r="F76" s="7" t="s">
        <v>1374</v>
      </c>
      <c r="G76" s="7" t="s">
        <v>1472</v>
      </c>
      <c r="H76" s="7" t="s">
        <v>1568</v>
      </c>
      <c r="I76" s="7" t="s">
        <v>1664</v>
      </c>
      <c r="J76" s="7" t="s">
        <v>1761</v>
      </c>
      <c r="K76" s="7" t="s">
        <v>1861</v>
      </c>
      <c r="L76" s="7" t="s">
        <v>1957</v>
      </c>
      <c r="M76" s="7" t="s">
        <v>2053</v>
      </c>
      <c r="N76" s="7" t="s">
        <v>2149</v>
      </c>
      <c r="O76" s="7" t="s">
        <v>267</v>
      </c>
      <c r="P76" s="7" t="s">
        <v>2267</v>
      </c>
      <c r="Q76" s="7" t="s">
        <v>2363</v>
      </c>
      <c r="R76" s="7" t="s">
        <v>2459</v>
      </c>
      <c r="S76" s="7" t="s">
        <v>2555</v>
      </c>
      <c r="T76" s="7" t="s">
        <v>2651</v>
      </c>
      <c r="U76" t="s">
        <v>415</v>
      </c>
      <c r="V76" t="s">
        <v>645</v>
      </c>
      <c r="W76" s="49" t="s">
        <v>815</v>
      </c>
      <c r="X76" t="s">
        <v>911</v>
      </c>
    </row>
    <row r="77" spans="2:24" ht="15">
      <c r="B77">
        <v>75</v>
      </c>
      <c r="C77" s="7" t="s">
        <v>1074</v>
      </c>
      <c r="D77" t="s">
        <v>1170</v>
      </c>
      <c r="E77" s="49" t="s">
        <v>1266</v>
      </c>
      <c r="F77" s="7" t="s">
        <v>1375</v>
      </c>
      <c r="G77" s="7" t="s">
        <v>1473</v>
      </c>
      <c r="H77" s="7" t="s">
        <v>1569</v>
      </c>
      <c r="I77" s="7" t="s">
        <v>1665</v>
      </c>
      <c r="J77" s="7" t="s">
        <v>1762</v>
      </c>
      <c r="K77" s="7" t="s">
        <v>1862</v>
      </c>
      <c r="L77" s="7" t="s">
        <v>1958</v>
      </c>
      <c r="M77" s="7" t="s">
        <v>2054</v>
      </c>
      <c r="N77" s="7" t="s">
        <v>2150</v>
      </c>
      <c r="O77" s="7" t="s">
        <v>267</v>
      </c>
      <c r="P77" s="7" t="s">
        <v>2268</v>
      </c>
      <c r="Q77" s="7" t="s">
        <v>2364</v>
      </c>
      <c r="R77" s="7" t="s">
        <v>2460</v>
      </c>
      <c r="S77" s="7" t="s">
        <v>2556</v>
      </c>
      <c r="T77" s="7" t="s">
        <v>2652</v>
      </c>
      <c r="U77" t="s">
        <v>416</v>
      </c>
      <c r="V77" t="s">
        <v>646</v>
      </c>
      <c r="W77" s="49" t="s">
        <v>816</v>
      </c>
      <c r="X77" t="s">
        <v>912</v>
      </c>
    </row>
    <row r="78" spans="2:24" ht="15">
      <c r="B78">
        <v>76</v>
      </c>
      <c r="C78" s="7" t="s">
        <v>1075</v>
      </c>
      <c r="D78" t="s">
        <v>1171</v>
      </c>
      <c r="E78" s="49" t="s">
        <v>1267</v>
      </c>
      <c r="F78" s="7" t="s">
        <v>1376</v>
      </c>
      <c r="G78" s="7" t="s">
        <v>1474</v>
      </c>
      <c r="H78" s="7" t="s">
        <v>1570</v>
      </c>
      <c r="I78" s="7" t="s">
        <v>1666</v>
      </c>
      <c r="J78" s="7" t="s">
        <v>1763</v>
      </c>
      <c r="K78" s="7" t="s">
        <v>1863</v>
      </c>
      <c r="L78" s="7" t="s">
        <v>1959</v>
      </c>
      <c r="M78" s="7" t="s">
        <v>2055</v>
      </c>
      <c r="N78" s="7" t="s">
        <v>2151</v>
      </c>
      <c r="O78" s="7" t="s">
        <v>267</v>
      </c>
      <c r="P78" s="7" t="s">
        <v>2269</v>
      </c>
      <c r="Q78" s="7" t="s">
        <v>2365</v>
      </c>
      <c r="R78" s="7" t="s">
        <v>2461</v>
      </c>
      <c r="S78" s="7" t="s">
        <v>2557</v>
      </c>
      <c r="T78" s="7" t="s">
        <v>2653</v>
      </c>
      <c r="U78" t="s">
        <v>417</v>
      </c>
      <c r="V78" t="s">
        <v>647</v>
      </c>
      <c r="W78" s="49" t="s">
        <v>817</v>
      </c>
      <c r="X78" t="s">
        <v>913</v>
      </c>
    </row>
    <row r="79" spans="2:24" ht="15">
      <c r="B79">
        <v>77</v>
      </c>
      <c r="C79" s="7" t="s">
        <v>1076</v>
      </c>
      <c r="D79" t="s">
        <v>1172</v>
      </c>
      <c r="E79" s="49" t="s">
        <v>1268</v>
      </c>
      <c r="F79" s="7" t="s">
        <v>1377</v>
      </c>
      <c r="G79" s="7" t="s">
        <v>1475</v>
      </c>
      <c r="H79" s="7" t="s">
        <v>1571</v>
      </c>
      <c r="I79" s="7" t="s">
        <v>1667</v>
      </c>
      <c r="J79" s="7" t="s">
        <v>1764</v>
      </c>
      <c r="K79" s="7" t="s">
        <v>1864</v>
      </c>
      <c r="L79" s="7" t="s">
        <v>1960</v>
      </c>
      <c r="M79" s="7" t="s">
        <v>2056</v>
      </c>
      <c r="N79" s="7" t="s">
        <v>2152</v>
      </c>
      <c r="O79" s="7" t="s">
        <v>267</v>
      </c>
      <c r="P79" s="7" t="s">
        <v>2270</v>
      </c>
      <c r="Q79" s="7" t="s">
        <v>2366</v>
      </c>
      <c r="R79" s="7" t="s">
        <v>2462</v>
      </c>
      <c r="S79" s="7" t="s">
        <v>2558</v>
      </c>
      <c r="T79" s="7" t="s">
        <v>2654</v>
      </c>
      <c r="U79" t="s">
        <v>418</v>
      </c>
      <c r="V79" t="s">
        <v>648</v>
      </c>
      <c r="W79" s="49" t="s">
        <v>818</v>
      </c>
      <c r="X79" t="s">
        <v>914</v>
      </c>
    </row>
    <row r="80" spans="2:24" ht="15">
      <c r="B80">
        <v>78</v>
      </c>
      <c r="C80" s="7" t="s">
        <v>1077</v>
      </c>
      <c r="D80" t="s">
        <v>1173</v>
      </c>
      <c r="E80" s="49" t="s">
        <v>1269</v>
      </c>
      <c r="F80" s="7" t="s">
        <v>1378</v>
      </c>
      <c r="G80" s="7" t="s">
        <v>1476</v>
      </c>
      <c r="H80" s="7" t="s">
        <v>1572</v>
      </c>
      <c r="I80" s="7" t="s">
        <v>1668</v>
      </c>
      <c r="J80" s="7" t="s">
        <v>1765</v>
      </c>
      <c r="K80" s="7" t="s">
        <v>1865</v>
      </c>
      <c r="L80" s="7" t="s">
        <v>1961</v>
      </c>
      <c r="M80" s="7" t="s">
        <v>2057</v>
      </c>
      <c r="N80" s="7" t="s">
        <v>2153</v>
      </c>
      <c r="O80" s="7" t="s">
        <v>267</v>
      </c>
      <c r="P80" s="7" t="s">
        <v>2271</v>
      </c>
      <c r="Q80" s="7" t="s">
        <v>2367</v>
      </c>
      <c r="R80" s="7" t="s">
        <v>2463</v>
      </c>
      <c r="S80" s="7" t="s">
        <v>2559</v>
      </c>
      <c r="T80" s="7" t="s">
        <v>2655</v>
      </c>
      <c r="U80" t="s">
        <v>419</v>
      </c>
      <c r="V80" t="s">
        <v>649</v>
      </c>
      <c r="W80" s="49" t="s">
        <v>819</v>
      </c>
      <c r="X80" t="s">
        <v>915</v>
      </c>
    </row>
    <row r="81" spans="2:24" ht="15">
      <c r="B81">
        <v>79</v>
      </c>
      <c r="C81" s="7" t="s">
        <v>1078</v>
      </c>
      <c r="D81" t="s">
        <v>1174</v>
      </c>
      <c r="E81" s="49" t="s">
        <v>1270</v>
      </c>
      <c r="F81" s="7" t="s">
        <v>1379</v>
      </c>
      <c r="G81" s="7" t="s">
        <v>1477</v>
      </c>
      <c r="H81" s="7" t="s">
        <v>1573</v>
      </c>
      <c r="I81" s="7" t="s">
        <v>1669</v>
      </c>
      <c r="J81" s="7" t="s">
        <v>1766</v>
      </c>
      <c r="K81" s="7" t="s">
        <v>1866</v>
      </c>
      <c r="L81" s="7" t="s">
        <v>1962</v>
      </c>
      <c r="M81" s="7" t="s">
        <v>2058</v>
      </c>
      <c r="N81" s="7" t="s">
        <v>2154</v>
      </c>
      <c r="O81" s="7" t="s">
        <v>267</v>
      </c>
      <c r="P81" s="7" t="s">
        <v>2272</v>
      </c>
      <c r="Q81" s="7" t="s">
        <v>2368</v>
      </c>
      <c r="R81" s="7" t="s">
        <v>2464</v>
      </c>
      <c r="S81" s="7" t="s">
        <v>2560</v>
      </c>
      <c r="T81" s="7" t="s">
        <v>2656</v>
      </c>
      <c r="U81" t="s">
        <v>420</v>
      </c>
      <c r="V81" t="s">
        <v>650</v>
      </c>
      <c r="W81" s="49" t="s">
        <v>820</v>
      </c>
      <c r="X81" t="s">
        <v>916</v>
      </c>
    </row>
    <row r="82" spans="2:24" ht="15">
      <c r="B82">
        <v>80</v>
      </c>
      <c r="C82" s="7" t="s">
        <v>1079</v>
      </c>
      <c r="D82" t="s">
        <v>1175</v>
      </c>
      <c r="E82" s="49" t="s">
        <v>1271</v>
      </c>
      <c r="F82" s="7" t="s">
        <v>1380</v>
      </c>
      <c r="G82" s="7" t="s">
        <v>1478</v>
      </c>
      <c r="H82" s="7" t="s">
        <v>1574</v>
      </c>
      <c r="I82" s="7" t="s">
        <v>1670</v>
      </c>
      <c r="J82" s="7" t="s">
        <v>1767</v>
      </c>
      <c r="K82" s="7" t="s">
        <v>1867</v>
      </c>
      <c r="L82" s="7" t="s">
        <v>1963</v>
      </c>
      <c r="M82" s="7" t="s">
        <v>2059</v>
      </c>
      <c r="N82" s="7" t="s">
        <v>2155</v>
      </c>
      <c r="O82" s="7" t="s">
        <v>267</v>
      </c>
      <c r="P82" s="7" t="s">
        <v>2273</v>
      </c>
      <c r="Q82" s="7" t="s">
        <v>2369</v>
      </c>
      <c r="R82" s="7" t="s">
        <v>2465</v>
      </c>
      <c r="S82" s="7" t="s">
        <v>2561</v>
      </c>
      <c r="T82" s="7" t="s">
        <v>2657</v>
      </c>
      <c r="U82" t="s">
        <v>421</v>
      </c>
      <c r="V82" t="s">
        <v>651</v>
      </c>
      <c r="W82" s="49" t="s">
        <v>821</v>
      </c>
      <c r="X82" t="s">
        <v>917</v>
      </c>
    </row>
    <row r="83" spans="2:24" ht="15">
      <c r="B83">
        <v>81</v>
      </c>
      <c r="C83" s="7" t="s">
        <v>1080</v>
      </c>
      <c r="D83" t="s">
        <v>1176</v>
      </c>
      <c r="E83" s="49" t="s">
        <v>1272</v>
      </c>
      <c r="F83" s="7" t="s">
        <v>1381</v>
      </c>
      <c r="G83" s="7" t="s">
        <v>1479</v>
      </c>
      <c r="H83" s="7" t="s">
        <v>1575</v>
      </c>
      <c r="I83" s="7" t="s">
        <v>1671</v>
      </c>
      <c r="J83" s="7" t="s">
        <v>1768</v>
      </c>
      <c r="K83" s="7" t="s">
        <v>1868</v>
      </c>
      <c r="L83" s="7" t="s">
        <v>1964</v>
      </c>
      <c r="M83" s="7" t="s">
        <v>2060</v>
      </c>
      <c r="N83" s="7" t="s">
        <v>2156</v>
      </c>
      <c r="O83" s="7" t="s">
        <v>267</v>
      </c>
      <c r="P83" s="7" t="s">
        <v>2274</v>
      </c>
      <c r="Q83" s="7" t="s">
        <v>2370</v>
      </c>
      <c r="R83" s="7" t="s">
        <v>2466</v>
      </c>
      <c r="S83" s="7" t="s">
        <v>2562</v>
      </c>
      <c r="T83" s="7" t="s">
        <v>2658</v>
      </c>
      <c r="U83" t="s">
        <v>422</v>
      </c>
      <c r="V83" t="s">
        <v>652</v>
      </c>
      <c r="W83" s="49" t="s">
        <v>822</v>
      </c>
      <c r="X83" t="s">
        <v>918</v>
      </c>
    </row>
    <row r="84" spans="2:24" ht="15">
      <c r="B84">
        <v>82</v>
      </c>
      <c r="C84" s="7" t="s">
        <v>1081</v>
      </c>
      <c r="D84" t="s">
        <v>1177</v>
      </c>
      <c r="E84" s="49" t="s">
        <v>1273</v>
      </c>
      <c r="F84" s="7" t="s">
        <v>1382</v>
      </c>
      <c r="G84" s="7" t="s">
        <v>1480</v>
      </c>
      <c r="H84" s="7" t="s">
        <v>1576</v>
      </c>
      <c r="I84" s="7" t="s">
        <v>1672</v>
      </c>
      <c r="J84" s="7" t="s">
        <v>1769</v>
      </c>
      <c r="K84" s="7" t="s">
        <v>1869</v>
      </c>
      <c r="L84" s="7" t="s">
        <v>1965</v>
      </c>
      <c r="M84" s="7" t="s">
        <v>2061</v>
      </c>
      <c r="N84" s="7" t="s">
        <v>2157</v>
      </c>
      <c r="O84" s="7" t="s">
        <v>267</v>
      </c>
      <c r="P84" s="7" t="s">
        <v>2275</v>
      </c>
      <c r="Q84" s="7" t="s">
        <v>2371</v>
      </c>
      <c r="R84" s="7" t="s">
        <v>2467</v>
      </c>
      <c r="S84" s="7" t="s">
        <v>2563</v>
      </c>
      <c r="T84" s="7" t="s">
        <v>2659</v>
      </c>
      <c r="U84" t="s">
        <v>423</v>
      </c>
      <c r="V84" t="s">
        <v>653</v>
      </c>
      <c r="W84" s="49" t="s">
        <v>823</v>
      </c>
      <c r="X84" t="s">
        <v>919</v>
      </c>
    </row>
    <row r="85" spans="2:24" ht="15">
      <c r="B85">
        <v>83</v>
      </c>
      <c r="C85" s="7" t="s">
        <v>1082</v>
      </c>
      <c r="D85" t="s">
        <v>1178</v>
      </c>
      <c r="E85" s="49" t="s">
        <v>1274</v>
      </c>
      <c r="F85" s="7" t="s">
        <v>1383</v>
      </c>
      <c r="G85" s="7" t="s">
        <v>1481</v>
      </c>
      <c r="H85" s="7" t="s">
        <v>1577</v>
      </c>
      <c r="I85" s="7" t="s">
        <v>1673</v>
      </c>
      <c r="J85" s="7" t="s">
        <v>1770</v>
      </c>
      <c r="K85" s="7" t="s">
        <v>1870</v>
      </c>
      <c r="L85" s="7" t="s">
        <v>1966</v>
      </c>
      <c r="M85" s="7" t="s">
        <v>2062</v>
      </c>
      <c r="N85" s="7" t="s">
        <v>2158</v>
      </c>
      <c r="O85" s="7" t="s">
        <v>267</v>
      </c>
      <c r="P85" s="7" t="s">
        <v>2276</v>
      </c>
      <c r="Q85" s="7" t="s">
        <v>2372</v>
      </c>
      <c r="R85" s="7" t="s">
        <v>2468</v>
      </c>
      <c r="S85" s="7" t="s">
        <v>2564</v>
      </c>
      <c r="T85" s="7" t="s">
        <v>2660</v>
      </c>
      <c r="U85" t="s">
        <v>424</v>
      </c>
      <c r="V85" t="s">
        <v>654</v>
      </c>
      <c r="W85" s="49" t="s">
        <v>824</v>
      </c>
      <c r="X85" t="s">
        <v>920</v>
      </c>
    </row>
    <row r="86" spans="2:24" ht="15">
      <c r="B86">
        <v>84</v>
      </c>
      <c r="C86" s="7" t="s">
        <v>1083</v>
      </c>
      <c r="D86" t="s">
        <v>1179</v>
      </c>
      <c r="E86" s="49" t="s">
        <v>1275</v>
      </c>
      <c r="F86" s="7" t="s">
        <v>1384</v>
      </c>
      <c r="G86" s="7" t="s">
        <v>1482</v>
      </c>
      <c r="H86" s="7" t="s">
        <v>1578</v>
      </c>
      <c r="I86" s="7" t="s">
        <v>1674</v>
      </c>
      <c r="J86" s="7" t="s">
        <v>1771</v>
      </c>
      <c r="K86" s="7" t="s">
        <v>1871</v>
      </c>
      <c r="L86" s="7" t="s">
        <v>1967</v>
      </c>
      <c r="M86" s="7" t="s">
        <v>2063</v>
      </c>
      <c r="N86" s="7" t="s">
        <v>2159</v>
      </c>
      <c r="O86" s="7" t="s">
        <v>267</v>
      </c>
      <c r="P86" s="7" t="s">
        <v>2277</v>
      </c>
      <c r="Q86" s="7" t="s">
        <v>2373</v>
      </c>
      <c r="R86" s="7" t="s">
        <v>2469</v>
      </c>
      <c r="S86" s="7" t="s">
        <v>2565</v>
      </c>
      <c r="T86" s="7" t="s">
        <v>2661</v>
      </c>
      <c r="U86" t="s">
        <v>425</v>
      </c>
      <c r="V86" t="s">
        <v>655</v>
      </c>
      <c r="W86" s="49" t="s">
        <v>825</v>
      </c>
      <c r="X86" t="s">
        <v>921</v>
      </c>
    </row>
    <row r="87" spans="2:24" ht="15">
      <c r="B87">
        <v>85</v>
      </c>
      <c r="C87" s="7" t="s">
        <v>1084</v>
      </c>
      <c r="D87" t="s">
        <v>1180</v>
      </c>
      <c r="E87" s="49" t="s">
        <v>1276</v>
      </c>
      <c r="F87" s="7" t="s">
        <v>1385</v>
      </c>
      <c r="G87" s="7" t="s">
        <v>1483</v>
      </c>
      <c r="H87" s="7" t="s">
        <v>1579</v>
      </c>
      <c r="I87" s="7" t="s">
        <v>1675</v>
      </c>
      <c r="J87" s="7" t="s">
        <v>1772</v>
      </c>
      <c r="K87" s="7" t="s">
        <v>1872</v>
      </c>
      <c r="L87" s="7" t="s">
        <v>1968</v>
      </c>
      <c r="M87" s="7" t="s">
        <v>2064</v>
      </c>
      <c r="N87" s="7" t="s">
        <v>2160</v>
      </c>
      <c r="O87" s="7" t="s">
        <v>267</v>
      </c>
      <c r="P87" s="7" t="s">
        <v>2278</v>
      </c>
      <c r="Q87" s="7" t="s">
        <v>2374</v>
      </c>
      <c r="R87" s="7" t="s">
        <v>2470</v>
      </c>
      <c r="S87" s="7" t="s">
        <v>2566</v>
      </c>
      <c r="T87" s="7" t="s">
        <v>2662</v>
      </c>
      <c r="U87" t="s">
        <v>426</v>
      </c>
      <c r="V87" t="s">
        <v>656</v>
      </c>
      <c r="W87" s="49" t="s">
        <v>826</v>
      </c>
      <c r="X87" t="s">
        <v>922</v>
      </c>
    </row>
    <row r="88" spans="2:24" ht="15">
      <c r="B88">
        <v>86</v>
      </c>
      <c r="C88" s="7" t="s">
        <v>1085</v>
      </c>
      <c r="D88" t="s">
        <v>1181</v>
      </c>
      <c r="E88" s="49" t="s">
        <v>1277</v>
      </c>
      <c r="F88" s="7" t="s">
        <v>1386</v>
      </c>
      <c r="G88" s="7" t="s">
        <v>1484</v>
      </c>
      <c r="H88" s="7" t="s">
        <v>1580</v>
      </c>
      <c r="I88" s="7" t="s">
        <v>1676</v>
      </c>
      <c r="J88" s="7" t="s">
        <v>1773</v>
      </c>
      <c r="K88" s="7" t="s">
        <v>1873</v>
      </c>
      <c r="L88" s="7" t="s">
        <v>1969</v>
      </c>
      <c r="M88" s="7" t="s">
        <v>2065</v>
      </c>
      <c r="N88" s="7" t="s">
        <v>2161</v>
      </c>
      <c r="O88" s="7" t="s">
        <v>267</v>
      </c>
      <c r="P88" s="7" t="s">
        <v>2279</v>
      </c>
      <c r="Q88" s="7" t="s">
        <v>2375</v>
      </c>
      <c r="R88" s="7" t="s">
        <v>2471</v>
      </c>
      <c r="S88" s="7" t="s">
        <v>2567</v>
      </c>
      <c r="T88" s="7" t="s">
        <v>2663</v>
      </c>
      <c r="U88" t="s">
        <v>427</v>
      </c>
      <c r="V88" t="s">
        <v>657</v>
      </c>
      <c r="W88" s="49" t="s">
        <v>827</v>
      </c>
      <c r="X88" t="s">
        <v>923</v>
      </c>
    </row>
    <row r="89" spans="2:24" ht="15">
      <c r="B89">
        <v>87</v>
      </c>
      <c r="C89" s="7" t="s">
        <v>1086</v>
      </c>
      <c r="D89" t="s">
        <v>1182</v>
      </c>
      <c r="E89" s="49" t="s">
        <v>1278</v>
      </c>
      <c r="F89" s="7" t="s">
        <v>1387</v>
      </c>
      <c r="G89" s="7" t="s">
        <v>1485</v>
      </c>
      <c r="H89" s="7" t="s">
        <v>1581</v>
      </c>
      <c r="I89" s="7" t="s">
        <v>1677</v>
      </c>
      <c r="J89" s="7" t="s">
        <v>1774</v>
      </c>
      <c r="K89" s="7" t="s">
        <v>1874</v>
      </c>
      <c r="L89" s="7" t="s">
        <v>1970</v>
      </c>
      <c r="M89" s="7" t="s">
        <v>2066</v>
      </c>
      <c r="N89" s="7" t="s">
        <v>2162</v>
      </c>
      <c r="O89" s="7" t="s">
        <v>267</v>
      </c>
      <c r="P89" s="7" t="s">
        <v>2280</v>
      </c>
      <c r="Q89" s="7" t="s">
        <v>2376</v>
      </c>
      <c r="R89" s="7" t="s">
        <v>2472</v>
      </c>
      <c r="S89" s="7" t="s">
        <v>2568</v>
      </c>
      <c r="T89" s="7" t="s">
        <v>2664</v>
      </c>
      <c r="U89" t="s">
        <v>428</v>
      </c>
      <c r="V89" t="s">
        <v>658</v>
      </c>
      <c r="W89" s="49" t="s">
        <v>828</v>
      </c>
      <c r="X89" t="s">
        <v>924</v>
      </c>
    </row>
    <row r="90" spans="2:24" s="20" customFormat="1" ht="15">
      <c r="B90" s="20">
        <v>88</v>
      </c>
      <c r="C90" s="7" t="s">
        <v>1087</v>
      </c>
      <c r="D90" s="20" t="s">
        <v>1183</v>
      </c>
      <c r="E90" s="20" t="s">
        <v>1279</v>
      </c>
      <c r="F90" s="7" t="s">
        <v>1388</v>
      </c>
      <c r="G90" s="7" t="s">
        <v>1486</v>
      </c>
      <c r="H90" s="7" t="s">
        <v>1582</v>
      </c>
      <c r="I90" s="7" t="s">
        <v>1678</v>
      </c>
      <c r="J90" s="7" t="s">
        <v>1775</v>
      </c>
      <c r="K90" s="7" t="s">
        <v>1875</v>
      </c>
      <c r="L90" s="7" t="s">
        <v>1971</v>
      </c>
      <c r="M90" s="7" t="s">
        <v>2067</v>
      </c>
      <c r="N90" s="7" t="s">
        <v>2163</v>
      </c>
      <c r="O90" s="7" t="s">
        <v>267</v>
      </c>
      <c r="P90" s="7" t="s">
        <v>2281</v>
      </c>
      <c r="Q90" s="7" t="s">
        <v>2377</v>
      </c>
      <c r="R90" s="7" t="s">
        <v>2473</v>
      </c>
      <c r="S90" s="7" t="s">
        <v>2569</v>
      </c>
      <c r="T90" s="7" t="s">
        <v>2665</v>
      </c>
      <c r="U90" s="20" t="s">
        <v>429</v>
      </c>
      <c r="V90" s="20" t="s">
        <v>659</v>
      </c>
      <c r="W90" s="49" t="s">
        <v>829</v>
      </c>
      <c r="X90" s="20" t="s">
        <v>925</v>
      </c>
    </row>
    <row r="91" spans="2:24" ht="15">
      <c r="B91">
        <v>89</v>
      </c>
      <c r="C91" s="7" t="s">
        <v>1088</v>
      </c>
      <c r="D91" t="s">
        <v>1184</v>
      </c>
      <c r="E91" s="49" t="s">
        <v>1280</v>
      </c>
      <c r="F91" s="7" t="s">
        <v>1389</v>
      </c>
      <c r="G91" s="7" t="s">
        <v>1487</v>
      </c>
      <c r="H91" s="7" t="s">
        <v>1583</v>
      </c>
      <c r="I91" s="7" t="s">
        <v>1679</v>
      </c>
      <c r="J91" s="7" t="s">
        <v>1776</v>
      </c>
      <c r="K91" s="7" t="s">
        <v>1876</v>
      </c>
      <c r="L91" s="7" t="s">
        <v>1972</v>
      </c>
      <c r="M91" s="7" t="s">
        <v>2068</v>
      </c>
      <c r="N91" s="7" t="s">
        <v>2164</v>
      </c>
      <c r="O91" s="7" t="s">
        <v>267</v>
      </c>
      <c r="P91" s="7" t="s">
        <v>2282</v>
      </c>
      <c r="Q91" s="7" t="s">
        <v>2378</v>
      </c>
      <c r="R91" s="7" t="s">
        <v>2474</v>
      </c>
      <c r="S91" s="7" t="s">
        <v>2570</v>
      </c>
      <c r="T91" s="7" t="s">
        <v>2666</v>
      </c>
      <c r="U91" t="s">
        <v>430</v>
      </c>
      <c r="V91" t="s">
        <v>660</v>
      </c>
      <c r="W91" s="49" t="s">
        <v>830</v>
      </c>
      <c r="X91" t="s">
        <v>926</v>
      </c>
    </row>
    <row r="92" spans="2:24" ht="15">
      <c r="B92">
        <v>90</v>
      </c>
      <c r="C92" s="7" t="s">
        <v>1089</v>
      </c>
      <c r="D92" t="s">
        <v>1185</v>
      </c>
      <c r="E92" s="49" t="s">
        <v>1281</v>
      </c>
      <c r="F92" s="7" t="s">
        <v>1390</v>
      </c>
      <c r="G92" s="7" t="s">
        <v>1488</v>
      </c>
      <c r="H92" s="7" t="s">
        <v>1584</v>
      </c>
      <c r="I92" s="7" t="s">
        <v>1680</v>
      </c>
      <c r="J92" s="7" t="s">
        <v>1777</v>
      </c>
      <c r="K92" s="7" t="s">
        <v>1877</v>
      </c>
      <c r="L92" s="7" t="s">
        <v>1973</v>
      </c>
      <c r="M92" s="7" t="s">
        <v>2069</v>
      </c>
      <c r="N92" s="7" t="s">
        <v>2165</v>
      </c>
      <c r="O92" s="7" t="s">
        <v>267</v>
      </c>
      <c r="P92" s="7" t="s">
        <v>2283</v>
      </c>
      <c r="Q92" s="7" t="s">
        <v>2379</v>
      </c>
      <c r="R92" s="7" t="s">
        <v>2475</v>
      </c>
      <c r="S92" s="7" t="s">
        <v>2571</v>
      </c>
      <c r="T92" s="7" t="s">
        <v>2667</v>
      </c>
      <c r="U92" t="s">
        <v>431</v>
      </c>
      <c r="V92" t="s">
        <v>661</v>
      </c>
      <c r="W92" s="49" t="s">
        <v>831</v>
      </c>
      <c r="X92" t="s">
        <v>927</v>
      </c>
    </row>
    <row r="93" spans="2:24" ht="15">
      <c r="B93">
        <v>91</v>
      </c>
      <c r="C93" s="7" t="s">
        <v>1090</v>
      </c>
      <c r="D93" t="s">
        <v>1186</v>
      </c>
      <c r="E93" s="49" t="s">
        <v>1282</v>
      </c>
      <c r="F93" s="7" t="s">
        <v>1391</v>
      </c>
      <c r="G93" s="7" t="s">
        <v>1489</v>
      </c>
      <c r="H93" s="7" t="s">
        <v>1585</v>
      </c>
      <c r="I93" s="7" t="s">
        <v>1681</v>
      </c>
      <c r="J93" s="7" t="s">
        <v>1778</v>
      </c>
      <c r="K93" s="7" t="s">
        <v>1878</v>
      </c>
      <c r="L93" s="7" t="s">
        <v>1974</v>
      </c>
      <c r="M93" s="7" t="s">
        <v>2070</v>
      </c>
      <c r="N93" s="7" t="s">
        <v>2166</v>
      </c>
      <c r="O93" s="7" t="s">
        <v>267</v>
      </c>
      <c r="P93" s="7" t="s">
        <v>2284</v>
      </c>
      <c r="Q93" s="7" t="s">
        <v>2380</v>
      </c>
      <c r="R93" s="7" t="s">
        <v>2476</v>
      </c>
      <c r="S93" s="7" t="s">
        <v>2572</v>
      </c>
      <c r="T93" s="7" t="s">
        <v>2668</v>
      </c>
      <c r="U93" t="s">
        <v>432</v>
      </c>
      <c r="V93" t="s">
        <v>662</v>
      </c>
      <c r="W93" s="49" t="s">
        <v>832</v>
      </c>
      <c r="X93" t="s">
        <v>928</v>
      </c>
    </row>
    <row r="94" spans="2:24" ht="15">
      <c r="B94">
        <v>92</v>
      </c>
      <c r="C94" s="7" t="s">
        <v>1091</v>
      </c>
      <c r="D94" t="s">
        <v>1187</v>
      </c>
      <c r="E94" s="49" t="s">
        <v>1283</v>
      </c>
      <c r="F94" s="7" t="s">
        <v>1392</v>
      </c>
      <c r="G94" s="7" t="s">
        <v>1490</v>
      </c>
      <c r="H94" s="7" t="s">
        <v>1586</v>
      </c>
      <c r="I94" s="7" t="s">
        <v>1682</v>
      </c>
      <c r="J94" s="7" t="s">
        <v>1779</v>
      </c>
      <c r="K94" s="7" t="s">
        <v>1879</v>
      </c>
      <c r="L94" s="7" t="s">
        <v>1975</v>
      </c>
      <c r="M94" s="7" t="s">
        <v>2071</v>
      </c>
      <c r="N94" s="7" t="s">
        <v>2167</v>
      </c>
      <c r="O94" s="7" t="s">
        <v>267</v>
      </c>
      <c r="P94" s="7" t="s">
        <v>2285</v>
      </c>
      <c r="Q94" s="7" t="s">
        <v>2381</v>
      </c>
      <c r="R94" s="7" t="s">
        <v>2477</v>
      </c>
      <c r="S94" s="7" t="s">
        <v>2573</v>
      </c>
      <c r="T94" s="7" t="s">
        <v>2669</v>
      </c>
      <c r="U94" t="s">
        <v>433</v>
      </c>
      <c r="V94" t="s">
        <v>663</v>
      </c>
      <c r="W94" s="49" t="s">
        <v>833</v>
      </c>
      <c r="X94" t="s">
        <v>929</v>
      </c>
    </row>
    <row r="95" spans="2:24" ht="15">
      <c r="B95">
        <v>93</v>
      </c>
      <c r="C95" s="7" t="s">
        <v>1092</v>
      </c>
      <c r="D95" t="s">
        <v>1188</v>
      </c>
      <c r="E95" s="49" t="s">
        <v>1284</v>
      </c>
      <c r="F95" s="7" t="s">
        <v>1393</v>
      </c>
      <c r="G95" s="7" t="s">
        <v>1491</v>
      </c>
      <c r="H95" s="7" t="s">
        <v>1587</v>
      </c>
      <c r="I95" s="7" t="s">
        <v>1683</v>
      </c>
      <c r="J95" s="7" t="s">
        <v>1780</v>
      </c>
      <c r="K95" s="7" t="s">
        <v>1880</v>
      </c>
      <c r="L95" s="7" t="s">
        <v>1976</v>
      </c>
      <c r="M95" s="7" t="s">
        <v>2072</v>
      </c>
      <c r="N95" s="7" t="s">
        <v>2168</v>
      </c>
      <c r="O95" s="7" t="s">
        <v>267</v>
      </c>
      <c r="P95" s="7" t="s">
        <v>2286</v>
      </c>
      <c r="Q95" s="7" t="s">
        <v>2382</v>
      </c>
      <c r="R95" s="7" t="s">
        <v>2478</v>
      </c>
      <c r="S95" s="7" t="s">
        <v>2574</v>
      </c>
      <c r="T95" s="7" t="s">
        <v>2670</v>
      </c>
      <c r="U95" t="s">
        <v>434</v>
      </c>
      <c r="V95" t="s">
        <v>664</v>
      </c>
      <c r="W95" s="49" t="s">
        <v>834</v>
      </c>
      <c r="X95" t="s">
        <v>930</v>
      </c>
    </row>
    <row r="96" spans="2:24" ht="15">
      <c r="B96">
        <v>94</v>
      </c>
      <c r="C96" s="7" t="s">
        <v>1093</v>
      </c>
      <c r="D96" t="s">
        <v>1189</v>
      </c>
      <c r="E96" s="49" t="s">
        <v>1285</v>
      </c>
      <c r="F96" s="7" t="s">
        <v>1394</v>
      </c>
      <c r="G96" s="7" t="s">
        <v>1492</v>
      </c>
      <c r="H96" s="7" t="s">
        <v>1588</v>
      </c>
      <c r="I96" s="7" t="s">
        <v>1684</v>
      </c>
      <c r="J96" s="7" t="s">
        <v>1781</v>
      </c>
      <c r="K96" s="7" t="s">
        <v>1881</v>
      </c>
      <c r="L96" s="7" t="s">
        <v>1977</v>
      </c>
      <c r="M96" s="7" t="s">
        <v>2073</v>
      </c>
      <c r="N96" s="7" t="s">
        <v>2169</v>
      </c>
      <c r="O96" s="7" t="s">
        <v>267</v>
      </c>
      <c r="P96" s="7" t="s">
        <v>2287</v>
      </c>
      <c r="Q96" s="7" t="s">
        <v>2383</v>
      </c>
      <c r="R96" s="7" t="s">
        <v>2479</v>
      </c>
      <c r="S96" s="7" t="s">
        <v>2575</v>
      </c>
      <c r="T96" s="7" t="s">
        <v>2671</v>
      </c>
      <c r="U96" t="s">
        <v>435</v>
      </c>
      <c r="V96" t="s">
        <v>665</v>
      </c>
      <c r="W96" s="49" t="s">
        <v>835</v>
      </c>
      <c r="X96" t="s">
        <v>931</v>
      </c>
    </row>
    <row r="97" spans="2:24" ht="15">
      <c r="B97">
        <v>95</v>
      </c>
      <c r="C97" s="7" t="s">
        <v>1094</v>
      </c>
      <c r="D97" t="s">
        <v>1190</v>
      </c>
      <c r="E97" s="49" t="s">
        <v>1286</v>
      </c>
      <c r="F97" s="7" t="s">
        <v>1395</v>
      </c>
      <c r="G97" s="7" t="s">
        <v>1493</v>
      </c>
      <c r="H97" s="7" t="s">
        <v>1589</v>
      </c>
      <c r="I97" s="7" t="s">
        <v>1685</v>
      </c>
      <c r="J97" s="7" t="s">
        <v>1782</v>
      </c>
      <c r="K97" s="7" t="s">
        <v>1882</v>
      </c>
      <c r="L97" s="7" t="s">
        <v>1978</v>
      </c>
      <c r="M97" s="7" t="s">
        <v>2074</v>
      </c>
      <c r="N97" s="7" t="s">
        <v>2170</v>
      </c>
      <c r="O97" s="7" t="s">
        <v>267</v>
      </c>
      <c r="P97" s="7" t="s">
        <v>2288</v>
      </c>
      <c r="Q97" s="7" t="s">
        <v>2384</v>
      </c>
      <c r="R97" s="7" t="s">
        <v>2480</v>
      </c>
      <c r="S97" s="7" t="s">
        <v>2576</v>
      </c>
      <c r="T97" s="7" t="s">
        <v>2672</v>
      </c>
      <c r="U97" t="s">
        <v>436</v>
      </c>
      <c r="V97" t="s">
        <v>666</v>
      </c>
      <c r="W97" s="49" t="s">
        <v>836</v>
      </c>
      <c r="X97" t="s">
        <v>932</v>
      </c>
    </row>
    <row r="98" spans="2:24" ht="15">
      <c r="B98">
        <v>96</v>
      </c>
      <c r="C98" s="7" t="s">
        <v>1095</v>
      </c>
      <c r="D98" t="s">
        <v>1191</v>
      </c>
      <c r="E98" s="20" t="s">
        <v>1287</v>
      </c>
      <c r="F98" s="7" t="s">
        <v>1396</v>
      </c>
      <c r="G98" s="7" t="s">
        <v>1494</v>
      </c>
      <c r="H98" s="7" t="s">
        <v>1590</v>
      </c>
      <c r="I98" s="7" t="s">
        <v>1686</v>
      </c>
      <c r="J98" s="7" t="s">
        <v>1783</v>
      </c>
      <c r="K98" s="7" t="s">
        <v>1883</v>
      </c>
      <c r="L98" s="7" t="s">
        <v>1979</v>
      </c>
      <c r="M98" s="7" t="s">
        <v>2075</v>
      </c>
      <c r="N98" s="7" t="s">
        <v>2171</v>
      </c>
      <c r="O98" s="7" t="s">
        <v>267</v>
      </c>
      <c r="P98" s="7" t="s">
        <v>2289</v>
      </c>
      <c r="Q98" s="7" t="s">
        <v>2385</v>
      </c>
      <c r="R98" s="7" t="s">
        <v>2481</v>
      </c>
      <c r="S98" s="7" t="s">
        <v>2577</v>
      </c>
      <c r="T98" s="7" t="s">
        <v>2673</v>
      </c>
      <c r="U98" t="s">
        <v>437</v>
      </c>
      <c r="V98" t="s">
        <v>667</v>
      </c>
      <c r="W98" s="49" t="s">
        <v>837</v>
      </c>
      <c r="X98" t="s">
        <v>933</v>
      </c>
    </row>
    <row r="99" spans="2:24" ht="15">
      <c r="B99">
        <v>97</v>
      </c>
      <c r="C99" s="7" t="s">
        <v>267</v>
      </c>
      <c r="D99" t="s">
        <v>267</v>
      </c>
      <c r="E99" s="39" t="s">
        <v>1288</v>
      </c>
      <c r="F99" s="7" t="s">
        <v>267</v>
      </c>
      <c r="G99" s="7" t="s">
        <v>267</v>
      </c>
      <c r="H99" s="7" t="s">
        <v>267</v>
      </c>
      <c r="I99" s="7" t="s">
        <v>267</v>
      </c>
      <c r="J99" s="7" t="s">
        <v>267</v>
      </c>
      <c r="K99" s="7" t="s">
        <v>267</v>
      </c>
      <c r="L99" s="7" t="s">
        <v>267</v>
      </c>
      <c r="M99" s="7" t="s">
        <v>267</v>
      </c>
      <c r="N99" s="7" t="s">
        <v>267</v>
      </c>
      <c r="O99" s="7" t="s">
        <v>267</v>
      </c>
      <c r="P99" s="7" t="s">
        <v>267</v>
      </c>
      <c r="Q99" s="7" t="s">
        <v>267</v>
      </c>
      <c r="R99" s="7" t="s">
        <v>267</v>
      </c>
      <c r="S99" s="7" t="s">
        <v>267</v>
      </c>
      <c r="T99" s="7" t="s">
        <v>267</v>
      </c>
      <c r="U99" s="7" t="s">
        <v>267</v>
      </c>
      <c r="V99" s="7" t="s">
        <v>267</v>
      </c>
      <c r="W99" s="7" t="s">
        <v>267</v>
      </c>
      <c r="X99" s="7" t="s">
        <v>267</v>
      </c>
    </row>
    <row r="100" spans="2:24" ht="15">
      <c r="B100">
        <v>98</v>
      </c>
      <c r="C100" s="7" t="s">
        <v>267</v>
      </c>
      <c r="D100" t="s">
        <v>267</v>
      </c>
      <c r="E100" s="39" t="s">
        <v>1289</v>
      </c>
      <c r="F100" s="7" t="s">
        <v>267</v>
      </c>
      <c r="G100" s="7" t="s">
        <v>267</v>
      </c>
      <c r="H100" s="7" t="s">
        <v>267</v>
      </c>
      <c r="I100" s="7" t="s">
        <v>267</v>
      </c>
      <c r="J100" s="7" t="s">
        <v>267</v>
      </c>
      <c r="K100" s="7" t="s">
        <v>267</v>
      </c>
      <c r="L100" s="7" t="s">
        <v>267</v>
      </c>
      <c r="M100" s="7" t="s">
        <v>267</v>
      </c>
      <c r="N100" s="7" t="s">
        <v>267</v>
      </c>
      <c r="O100" s="7" t="s">
        <v>267</v>
      </c>
      <c r="P100" s="7" t="s">
        <v>267</v>
      </c>
      <c r="Q100" s="7" t="s">
        <v>267</v>
      </c>
      <c r="R100" s="7" t="s">
        <v>267</v>
      </c>
      <c r="S100" s="7" t="s">
        <v>267</v>
      </c>
      <c r="T100" s="7" t="s">
        <v>267</v>
      </c>
      <c r="U100" s="7" t="s">
        <v>267</v>
      </c>
      <c r="V100" s="7" t="s">
        <v>267</v>
      </c>
      <c r="W100" s="7" t="s">
        <v>267</v>
      </c>
      <c r="X100" s="7" t="s">
        <v>267</v>
      </c>
    </row>
    <row r="101" spans="2:24" ht="15">
      <c r="B101">
        <v>99</v>
      </c>
      <c r="C101" s="7" t="s">
        <v>267</v>
      </c>
      <c r="D101" t="s">
        <v>267</v>
      </c>
      <c r="E101" s="39" t="s">
        <v>1290</v>
      </c>
      <c r="F101" s="7" t="s">
        <v>267</v>
      </c>
      <c r="G101" s="7" t="s">
        <v>267</v>
      </c>
      <c r="H101" s="7" t="s">
        <v>267</v>
      </c>
      <c r="I101" s="7" t="s">
        <v>267</v>
      </c>
      <c r="J101" s="7" t="s">
        <v>267</v>
      </c>
      <c r="K101" s="7" t="s">
        <v>267</v>
      </c>
      <c r="L101" s="7" t="s">
        <v>267</v>
      </c>
      <c r="M101" s="7" t="s">
        <v>267</v>
      </c>
      <c r="N101" s="7" t="s">
        <v>267</v>
      </c>
      <c r="O101" s="7" t="s">
        <v>267</v>
      </c>
      <c r="P101" s="7" t="s">
        <v>267</v>
      </c>
      <c r="Q101" s="7" t="s">
        <v>267</v>
      </c>
      <c r="R101" s="7" t="s">
        <v>267</v>
      </c>
      <c r="S101" s="7" t="s">
        <v>267</v>
      </c>
      <c r="T101" s="7" t="s">
        <v>267</v>
      </c>
      <c r="U101" s="7" t="s">
        <v>267</v>
      </c>
      <c r="V101" s="7" t="s">
        <v>267</v>
      </c>
      <c r="W101" s="7" t="s">
        <v>267</v>
      </c>
      <c r="X101" s="7" t="s">
        <v>267</v>
      </c>
    </row>
    <row r="102" spans="2:24" ht="15">
      <c r="B102">
        <v>100</v>
      </c>
      <c r="C102" s="7" t="s">
        <v>267</v>
      </c>
      <c r="D102" t="s">
        <v>267</v>
      </c>
      <c r="E102" s="39" t="s">
        <v>1291</v>
      </c>
      <c r="F102" s="7" t="s">
        <v>267</v>
      </c>
      <c r="G102" s="7" t="s">
        <v>267</v>
      </c>
      <c r="H102" s="7" t="s">
        <v>267</v>
      </c>
      <c r="I102" s="7" t="s">
        <v>267</v>
      </c>
      <c r="J102" s="7" t="s">
        <v>267</v>
      </c>
      <c r="K102" s="7" t="s">
        <v>267</v>
      </c>
      <c r="L102" s="7" t="s">
        <v>267</v>
      </c>
      <c r="M102" s="7" t="s">
        <v>267</v>
      </c>
      <c r="N102" s="7" t="s">
        <v>267</v>
      </c>
      <c r="O102" s="7" t="s">
        <v>267</v>
      </c>
      <c r="P102" s="7" t="s">
        <v>267</v>
      </c>
      <c r="Q102" s="7" t="s">
        <v>267</v>
      </c>
      <c r="R102" s="7" t="s">
        <v>267</v>
      </c>
      <c r="S102" s="7" t="s">
        <v>267</v>
      </c>
      <c r="T102" s="7" t="s">
        <v>267</v>
      </c>
      <c r="U102" s="7" t="s">
        <v>267</v>
      </c>
      <c r="V102" s="7" t="s">
        <v>267</v>
      </c>
      <c r="W102" s="7" t="s">
        <v>267</v>
      </c>
      <c r="X102" s="7" t="s">
        <v>267</v>
      </c>
    </row>
    <row r="103" spans="2:24" ht="15">
      <c r="B103">
        <v>101</v>
      </c>
      <c r="C103" s="7" t="s">
        <v>267</v>
      </c>
      <c r="D103" t="s">
        <v>267</v>
      </c>
      <c r="E103" s="39" t="s">
        <v>1292</v>
      </c>
      <c r="F103" s="7" t="s">
        <v>267</v>
      </c>
      <c r="G103" s="7" t="s">
        <v>267</v>
      </c>
      <c r="H103" s="7" t="s">
        <v>267</v>
      </c>
      <c r="I103" s="7" t="s">
        <v>267</v>
      </c>
      <c r="J103" s="7" t="s">
        <v>267</v>
      </c>
      <c r="K103" s="7" t="s">
        <v>267</v>
      </c>
      <c r="L103" s="7" t="s">
        <v>267</v>
      </c>
      <c r="M103" s="7" t="s">
        <v>267</v>
      </c>
      <c r="N103" s="7" t="s">
        <v>267</v>
      </c>
      <c r="O103" s="7" t="s">
        <v>267</v>
      </c>
      <c r="P103" s="7" t="s">
        <v>267</v>
      </c>
      <c r="Q103" s="7" t="s">
        <v>267</v>
      </c>
      <c r="R103" s="7" t="s">
        <v>267</v>
      </c>
      <c r="S103" s="7" t="s">
        <v>267</v>
      </c>
      <c r="T103" s="7" t="s">
        <v>267</v>
      </c>
      <c r="U103" s="7" t="s">
        <v>267</v>
      </c>
      <c r="V103" s="7" t="s">
        <v>267</v>
      </c>
      <c r="W103" s="7" t="s">
        <v>267</v>
      </c>
      <c r="X103" s="7" t="s">
        <v>267</v>
      </c>
    </row>
    <row r="104" spans="2:24" ht="15">
      <c r="B104">
        <v>102</v>
      </c>
      <c r="C104" s="7" t="s">
        <v>267</v>
      </c>
      <c r="D104" t="s">
        <v>267</v>
      </c>
      <c r="E104" s="39" t="s">
        <v>1293</v>
      </c>
      <c r="F104" s="7" t="s">
        <v>267</v>
      </c>
      <c r="G104" s="7" t="s">
        <v>267</v>
      </c>
      <c r="H104" s="7" t="s">
        <v>267</v>
      </c>
      <c r="I104" s="7" t="s">
        <v>267</v>
      </c>
      <c r="J104" s="7" t="s">
        <v>267</v>
      </c>
      <c r="K104" s="7" t="s">
        <v>267</v>
      </c>
      <c r="L104" s="7" t="s">
        <v>267</v>
      </c>
      <c r="M104" s="7" t="s">
        <v>267</v>
      </c>
      <c r="N104" s="7" t="s">
        <v>267</v>
      </c>
      <c r="O104" s="7" t="s">
        <v>267</v>
      </c>
      <c r="P104" s="7" t="s">
        <v>267</v>
      </c>
      <c r="Q104" s="7" t="s">
        <v>267</v>
      </c>
      <c r="R104" s="7" t="s">
        <v>267</v>
      </c>
      <c r="S104" s="7" t="s">
        <v>267</v>
      </c>
      <c r="T104" s="7" t="s">
        <v>267</v>
      </c>
      <c r="U104" s="7" t="s">
        <v>267</v>
      </c>
      <c r="V104" s="7" t="s">
        <v>267</v>
      </c>
      <c r="W104" s="7" t="s">
        <v>267</v>
      </c>
      <c r="X104" s="7" t="s">
        <v>267</v>
      </c>
    </row>
    <row r="105" spans="2:24" ht="15">
      <c r="B105">
        <v>103</v>
      </c>
      <c r="C105" s="7" t="s">
        <v>267</v>
      </c>
      <c r="D105" t="s">
        <v>267</v>
      </c>
      <c r="E105" s="39" t="s">
        <v>1294</v>
      </c>
      <c r="F105" s="7" t="s">
        <v>267</v>
      </c>
      <c r="G105" s="7" t="s">
        <v>267</v>
      </c>
      <c r="H105" s="7" t="s">
        <v>267</v>
      </c>
      <c r="I105" s="7" t="s">
        <v>267</v>
      </c>
      <c r="J105" s="7" t="s">
        <v>267</v>
      </c>
      <c r="K105" s="7" t="s">
        <v>267</v>
      </c>
      <c r="L105" s="7" t="s">
        <v>267</v>
      </c>
      <c r="M105" s="7" t="s">
        <v>267</v>
      </c>
      <c r="N105" s="7" t="s">
        <v>267</v>
      </c>
      <c r="O105" s="7" t="s">
        <v>267</v>
      </c>
      <c r="P105" s="7" t="s">
        <v>267</v>
      </c>
      <c r="Q105" s="7" t="s">
        <v>267</v>
      </c>
      <c r="R105" s="7" t="s">
        <v>267</v>
      </c>
      <c r="S105" s="7" t="s">
        <v>267</v>
      </c>
      <c r="T105" s="7" t="s">
        <v>267</v>
      </c>
      <c r="U105" s="7" t="s">
        <v>267</v>
      </c>
      <c r="V105" s="7" t="s">
        <v>267</v>
      </c>
      <c r="W105" s="7" t="s">
        <v>267</v>
      </c>
      <c r="X105" s="7" t="s">
        <v>267</v>
      </c>
    </row>
    <row r="106" spans="2:24" ht="15">
      <c r="B106">
        <v>104</v>
      </c>
      <c r="C106" s="7" t="s">
        <v>267</v>
      </c>
      <c r="D106" t="s">
        <v>267</v>
      </c>
      <c r="E106" s="39" t="s">
        <v>1295</v>
      </c>
      <c r="F106" s="7" t="s">
        <v>267</v>
      </c>
      <c r="G106" s="7" t="s">
        <v>267</v>
      </c>
      <c r="H106" s="7" t="s">
        <v>267</v>
      </c>
      <c r="I106" s="7" t="s">
        <v>267</v>
      </c>
      <c r="J106" s="7" t="s">
        <v>267</v>
      </c>
      <c r="K106" s="7" t="s">
        <v>267</v>
      </c>
      <c r="L106" s="7" t="s">
        <v>267</v>
      </c>
      <c r="M106" s="7" t="s">
        <v>267</v>
      </c>
      <c r="N106" s="7" t="s">
        <v>267</v>
      </c>
      <c r="O106" s="7" t="s">
        <v>267</v>
      </c>
      <c r="P106" s="7" t="s">
        <v>267</v>
      </c>
      <c r="Q106" s="7" t="s">
        <v>267</v>
      </c>
      <c r="R106" s="7" t="s">
        <v>267</v>
      </c>
      <c r="S106" s="7" t="s">
        <v>267</v>
      </c>
      <c r="T106" s="7" t="s">
        <v>267</v>
      </c>
      <c r="U106" s="7" t="s">
        <v>267</v>
      </c>
      <c r="V106" s="7" t="s">
        <v>267</v>
      </c>
      <c r="W106" s="7" t="s">
        <v>267</v>
      </c>
      <c r="X106" s="7" t="s">
        <v>267</v>
      </c>
    </row>
    <row r="107" spans="2:24" ht="15">
      <c r="B107">
        <v>105</v>
      </c>
      <c r="C107" s="7" t="s">
        <v>267</v>
      </c>
      <c r="D107" t="s">
        <v>267</v>
      </c>
      <c r="E107" s="39" t="s">
        <v>1296</v>
      </c>
      <c r="F107" s="7" t="s">
        <v>267</v>
      </c>
      <c r="G107" s="7" t="s">
        <v>267</v>
      </c>
      <c r="H107" s="7" t="s">
        <v>267</v>
      </c>
      <c r="I107" s="7" t="s">
        <v>267</v>
      </c>
      <c r="J107" s="7" t="s">
        <v>267</v>
      </c>
      <c r="K107" s="7" t="s">
        <v>267</v>
      </c>
      <c r="L107" s="7" t="s">
        <v>267</v>
      </c>
      <c r="M107" s="7" t="s">
        <v>267</v>
      </c>
      <c r="N107" s="7" t="s">
        <v>267</v>
      </c>
      <c r="O107" s="7" t="s">
        <v>267</v>
      </c>
      <c r="P107" s="7" t="s">
        <v>267</v>
      </c>
      <c r="Q107" s="7" t="s">
        <v>267</v>
      </c>
      <c r="R107" s="7" t="s">
        <v>267</v>
      </c>
      <c r="S107" s="7" t="s">
        <v>267</v>
      </c>
      <c r="T107" s="7" t="s">
        <v>267</v>
      </c>
      <c r="U107" s="7" t="s">
        <v>267</v>
      </c>
      <c r="V107" s="7" t="s">
        <v>267</v>
      </c>
      <c r="W107" s="7" t="s">
        <v>267</v>
      </c>
      <c r="X107" s="7" t="s">
        <v>267</v>
      </c>
    </row>
    <row r="108" spans="2:24" ht="15">
      <c r="B108">
        <v>106</v>
      </c>
      <c r="C108" s="7" t="s">
        <v>267</v>
      </c>
      <c r="D108" t="s">
        <v>267</v>
      </c>
      <c r="E108" s="39" t="s">
        <v>1297</v>
      </c>
      <c r="F108" s="7" t="s">
        <v>267</v>
      </c>
      <c r="G108" s="7" t="s">
        <v>267</v>
      </c>
      <c r="H108" s="7" t="s">
        <v>267</v>
      </c>
      <c r="I108" s="7" t="s">
        <v>267</v>
      </c>
      <c r="J108" s="7" t="s">
        <v>267</v>
      </c>
      <c r="K108" s="7" t="s">
        <v>267</v>
      </c>
      <c r="L108" s="7" t="s">
        <v>267</v>
      </c>
      <c r="M108" s="7" t="s">
        <v>267</v>
      </c>
      <c r="N108" s="7" t="s">
        <v>267</v>
      </c>
      <c r="O108" s="7" t="s">
        <v>267</v>
      </c>
      <c r="P108" s="7" t="s">
        <v>267</v>
      </c>
      <c r="Q108" s="7" t="s">
        <v>267</v>
      </c>
      <c r="R108" s="7" t="s">
        <v>267</v>
      </c>
      <c r="S108" s="7" t="s">
        <v>267</v>
      </c>
      <c r="T108" s="7" t="s">
        <v>267</v>
      </c>
      <c r="U108" s="7" t="s">
        <v>267</v>
      </c>
      <c r="V108" s="7" t="s">
        <v>267</v>
      </c>
      <c r="W108" s="7" t="s">
        <v>267</v>
      </c>
      <c r="X108" s="7" t="s">
        <v>267</v>
      </c>
    </row>
    <row r="109" spans="2:24" ht="15">
      <c r="B109">
        <v>107</v>
      </c>
      <c r="C109" s="7" t="s">
        <v>267</v>
      </c>
      <c r="D109" t="s">
        <v>267</v>
      </c>
      <c r="E109" s="39" t="s">
        <v>1298</v>
      </c>
      <c r="F109" s="7" t="s">
        <v>267</v>
      </c>
      <c r="G109" s="7" t="s">
        <v>267</v>
      </c>
      <c r="H109" s="7" t="s">
        <v>267</v>
      </c>
      <c r="I109" s="7" t="s">
        <v>267</v>
      </c>
      <c r="J109" s="7" t="s">
        <v>267</v>
      </c>
      <c r="K109" s="7" t="s">
        <v>267</v>
      </c>
      <c r="L109" s="7" t="s">
        <v>267</v>
      </c>
      <c r="M109" s="7" t="s">
        <v>267</v>
      </c>
      <c r="N109" s="7" t="s">
        <v>267</v>
      </c>
      <c r="O109" s="7" t="s">
        <v>267</v>
      </c>
      <c r="P109" s="7" t="s">
        <v>267</v>
      </c>
      <c r="Q109" s="7" t="s">
        <v>267</v>
      </c>
      <c r="R109" s="7" t="s">
        <v>267</v>
      </c>
      <c r="S109" s="7" t="s">
        <v>267</v>
      </c>
      <c r="T109" s="7" t="s">
        <v>267</v>
      </c>
      <c r="U109" s="7" t="s">
        <v>267</v>
      </c>
      <c r="V109" s="7" t="s">
        <v>267</v>
      </c>
      <c r="W109" s="7" t="s">
        <v>267</v>
      </c>
      <c r="X109" s="7" t="s">
        <v>267</v>
      </c>
    </row>
    <row r="110" spans="2:24" ht="15">
      <c r="B110">
        <v>108</v>
      </c>
      <c r="C110" s="7" t="s">
        <v>267</v>
      </c>
      <c r="D110" t="s">
        <v>267</v>
      </c>
      <c r="E110" s="39" t="s">
        <v>306</v>
      </c>
      <c r="F110" s="7" t="s">
        <v>267</v>
      </c>
      <c r="G110" s="7" t="s">
        <v>267</v>
      </c>
      <c r="H110" s="7" t="s">
        <v>267</v>
      </c>
      <c r="I110" s="7" t="s">
        <v>267</v>
      </c>
      <c r="J110" s="7" t="s">
        <v>267</v>
      </c>
      <c r="K110" s="7" t="s">
        <v>267</v>
      </c>
      <c r="L110" s="7" t="s">
        <v>267</v>
      </c>
      <c r="M110" s="7" t="s">
        <v>267</v>
      </c>
      <c r="N110" s="7" t="s">
        <v>267</v>
      </c>
      <c r="O110" s="7" t="s">
        <v>267</v>
      </c>
      <c r="P110" s="7" t="s">
        <v>267</v>
      </c>
      <c r="Q110" s="7" t="s">
        <v>267</v>
      </c>
      <c r="R110" s="7" t="s">
        <v>267</v>
      </c>
      <c r="S110" s="7" t="s">
        <v>267</v>
      </c>
      <c r="T110" s="7" t="s">
        <v>267</v>
      </c>
      <c r="U110" s="7" t="s">
        <v>267</v>
      </c>
      <c r="V110" s="7" t="s">
        <v>267</v>
      </c>
      <c r="W110" s="7" t="s">
        <v>267</v>
      </c>
      <c r="X110" s="7" t="s">
        <v>267</v>
      </c>
    </row>
    <row r="111" spans="2:24" ht="15">
      <c r="B111" s="30">
        <v>109</v>
      </c>
      <c r="C111" s="7" t="s">
        <v>267</v>
      </c>
      <c r="D111" s="30" t="s">
        <v>267</v>
      </c>
      <c r="E111" s="7" t="s">
        <v>267</v>
      </c>
      <c r="F111" s="7" t="s">
        <v>267</v>
      </c>
      <c r="G111" s="39" t="s">
        <v>267</v>
      </c>
      <c r="H111" s="7" t="s">
        <v>267</v>
      </c>
      <c r="I111" s="7" t="s">
        <v>267</v>
      </c>
      <c r="J111" s="7" t="s">
        <v>267</v>
      </c>
      <c r="K111" s="7" t="s">
        <v>267</v>
      </c>
      <c r="L111" s="7" t="s">
        <v>267</v>
      </c>
      <c r="M111" s="7" t="s">
        <v>267</v>
      </c>
      <c r="N111" s="7" t="s">
        <v>267</v>
      </c>
      <c r="O111" s="7" t="s">
        <v>267</v>
      </c>
      <c r="P111" s="7" t="s">
        <v>267</v>
      </c>
      <c r="Q111" s="7" t="s">
        <v>267</v>
      </c>
      <c r="R111" s="7" t="s">
        <v>267</v>
      </c>
      <c r="S111" s="7" t="s">
        <v>267</v>
      </c>
      <c r="T111" s="7" t="s">
        <v>267</v>
      </c>
      <c r="U111" s="7" t="s">
        <v>267</v>
      </c>
      <c r="V111" s="7" t="s">
        <v>267</v>
      </c>
      <c r="W111" s="7" t="s">
        <v>267</v>
      </c>
      <c r="X111" s="7" t="s">
        <v>267</v>
      </c>
    </row>
    <row r="112" spans="2:24" ht="15">
      <c r="B112" s="30">
        <v>110</v>
      </c>
      <c r="C112" s="7" t="s">
        <v>267</v>
      </c>
      <c r="D112" s="30" t="s">
        <v>267</v>
      </c>
      <c r="E112" s="7" t="s">
        <v>267</v>
      </c>
      <c r="F112" s="7" t="s">
        <v>267</v>
      </c>
      <c r="G112" s="39" t="s">
        <v>267</v>
      </c>
      <c r="H112" s="7" t="s">
        <v>267</v>
      </c>
      <c r="I112" s="7" t="s">
        <v>267</v>
      </c>
      <c r="J112" s="7" t="s">
        <v>267</v>
      </c>
      <c r="K112" s="7" t="s">
        <v>267</v>
      </c>
      <c r="L112" s="7" t="s">
        <v>267</v>
      </c>
      <c r="M112" s="7" t="s">
        <v>267</v>
      </c>
      <c r="N112" s="7" t="s">
        <v>267</v>
      </c>
      <c r="O112" s="7" t="s">
        <v>267</v>
      </c>
      <c r="P112" s="7" t="s">
        <v>267</v>
      </c>
      <c r="Q112" s="7" t="s">
        <v>267</v>
      </c>
      <c r="R112" s="7" t="s">
        <v>267</v>
      </c>
      <c r="S112" s="7" t="s">
        <v>267</v>
      </c>
      <c r="T112" s="7" t="s">
        <v>267</v>
      </c>
      <c r="U112" s="7" t="s">
        <v>267</v>
      </c>
      <c r="V112" s="7" t="s">
        <v>267</v>
      </c>
      <c r="W112" s="7" t="s">
        <v>267</v>
      </c>
      <c r="X112" s="7" t="s">
        <v>267</v>
      </c>
    </row>
    <row r="113" spans="2:24" ht="15">
      <c r="B113" s="30">
        <v>111</v>
      </c>
      <c r="C113" s="7" t="s">
        <v>267</v>
      </c>
      <c r="D113" s="30" t="s">
        <v>267</v>
      </c>
      <c r="E113" s="7" t="s">
        <v>267</v>
      </c>
      <c r="F113" s="7" t="s">
        <v>267</v>
      </c>
      <c r="G113" s="39" t="s">
        <v>267</v>
      </c>
      <c r="H113" s="7" t="s">
        <v>267</v>
      </c>
      <c r="I113" s="7" t="s">
        <v>267</v>
      </c>
      <c r="J113" s="7" t="s">
        <v>267</v>
      </c>
      <c r="K113" s="7" t="s">
        <v>267</v>
      </c>
      <c r="L113" s="7" t="s">
        <v>267</v>
      </c>
      <c r="M113" s="7" t="s">
        <v>267</v>
      </c>
      <c r="N113" s="7" t="s">
        <v>267</v>
      </c>
      <c r="O113" s="7" t="s">
        <v>267</v>
      </c>
      <c r="P113" s="7" t="s">
        <v>267</v>
      </c>
      <c r="Q113" s="7" t="s">
        <v>267</v>
      </c>
      <c r="R113" s="7" t="s">
        <v>267</v>
      </c>
      <c r="S113" s="7" t="s">
        <v>267</v>
      </c>
      <c r="T113" s="7" t="s">
        <v>267</v>
      </c>
      <c r="U113" s="7" t="s">
        <v>267</v>
      </c>
      <c r="V113" s="7" t="s">
        <v>267</v>
      </c>
      <c r="W113" s="7" t="s">
        <v>267</v>
      </c>
      <c r="X113" s="7" t="s">
        <v>267</v>
      </c>
    </row>
    <row r="114" spans="2:24" ht="15">
      <c r="B114" s="30">
        <v>112</v>
      </c>
      <c r="C114" s="7" t="s">
        <v>267</v>
      </c>
      <c r="D114" s="30" t="s">
        <v>267</v>
      </c>
      <c r="E114" s="7" t="s">
        <v>267</v>
      </c>
      <c r="F114" s="7" t="s">
        <v>267</v>
      </c>
      <c r="G114" s="39" t="s">
        <v>267</v>
      </c>
      <c r="H114" s="7" t="s">
        <v>267</v>
      </c>
      <c r="I114" s="7" t="s">
        <v>267</v>
      </c>
      <c r="J114" s="7" t="s">
        <v>267</v>
      </c>
      <c r="K114" s="7" t="s">
        <v>267</v>
      </c>
      <c r="L114" s="7" t="s">
        <v>267</v>
      </c>
      <c r="M114" s="7" t="s">
        <v>267</v>
      </c>
      <c r="N114" s="7" t="s">
        <v>267</v>
      </c>
      <c r="O114" s="7" t="s">
        <v>267</v>
      </c>
      <c r="P114" s="7" t="s">
        <v>267</v>
      </c>
      <c r="Q114" s="7" t="s">
        <v>267</v>
      </c>
      <c r="R114" s="7" t="s">
        <v>267</v>
      </c>
      <c r="S114" s="7" t="s">
        <v>267</v>
      </c>
      <c r="T114" s="7" t="s">
        <v>267</v>
      </c>
      <c r="U114" s="7" t="s">
        <v>267</v>
      </c>
      <c r="V114" s="7" t="s">
        <v>267</v>
      </c>
      <c r="W114" s="7" t="s">
        <v>267</v>
      </c>
      <c r="X114" s="7" t="s">
        <v>267</v>
      </c>
    </row>
    <row r="115" spans="2:24" ht="15">
      <c r="B115" s="30">
        <v>113</v>
      </c>
      <c r="C115" s="7" t="s">
        <v>267</v>
      </c>
      <c r="D115" s="30" t="s">
        <v>267</v>
      </c>
      <c r="E115" s="7" t="s">
        <v>267</v>
      </c>
      <c r="F115" s="7" t="s">
        <v>267</v>
      </c>
      <c r="G115" s="39" t="s">
        <v>267</v>
      </c>
      <c r="H115" s="7" t="s">
        <v>267</v>
      </c>
      <c r="I115" s="7" t="s">
        <v>267</v>
      </c>
      <c r="J115" s="7" t="s">
        <v>267</v>
      </c>
      <c r="K115" s="7" t="s">
        <v>267</v>
      </c>
      <c r="L115" s="7" t="s">
        <v>267</v>
      </c>
      <c r="M115" s="7" t="s">
        <v>267</v>
      </c>
      <c r="N115" s="7" t="s">
        <v>267</v>
      </c>
      <c r="O115" s="7" t="s">
        <v>267</v>
      </c>
      <c r="P115" s="7" t="s">
        <v>267</v>
      </c>
      <c r="Q115" s="7" t="s">
        <v>267</v>
      </c>
      <c r="R115" s="7" t="s">
        <v>267</v>
      </c>
      <c r="S115" s="7" t="s">
        <v>267</v>
      </c>
      <c r="T115" s="7" t="s">
        <v>267</v>
      </c>
      <c r="U115" s="7" t="s">
        <v>267</v>
      </c>
      <c r="V115" s="7" t="s">
        <v>267</v>
      </c>
      <c r="W115" s="7" t="s">
        <v>267</v>
      </c>
      <c r="X115" s="7" t="s">
        <v>267</v>
      </c>
    </row>
    <row r="116" spans="2:24" ht="15">
      <c r="B116" s="30">
        <v>114</v>
      </c>
      <c r="C116" s="7" t="s">
        <v>267</v>
      </c>
      <c r="D116" s="30" t="s">
        <v>267</v>
      </c>
      <c r="E116" s="7" t="s">
        <v>267</v>
      </c>
      <c r="F116" s="7" t="s">
        <v>267</v>
      </c>
      <c r="G116" s="39" t="s">
        <v>267</v>
      </c>
      <c r="H116" s="7" t="s">
        <v>267</v>
      </c>
      <c r="I116" s="7" t="s">
        <v>267</v>
      </c>
      <c r="J116" s="7" t="s">
        <v>267</v>
      </c>
      <c r="K116" s="7" t="s">
        <v>267</v>
      </c>
      <c r="L116" s="7" t="s">
        <v>267</v>
      </c>
      <c r="M116" s="7" t="s">
        <v>267</v>
      </c>
      <c r="N116" s="7" t="s">
        <v>267</v>
      </c>
      <c r="O116" s="7" t="s">
        <v>267</v>
      </c>
      <c r="P116" s="7" t="s">
        <v>267</v>
      </c>
      <c r="Q116" s="7" t="s">
        <v>267</v>
      </c>
      <c r="R116" s="7" t="s">
        <v>267</v>
      </c>
      <c r="S116" s="7" t="s">
        <v>267</v>
      </c>
      <c r="T116" s="7" t="s">
        <v>267</v>
      </c>
      <c r="U116" s="7" t="s">
        <v>267</v>
      </c>
      <c r="V116" s="7" t="s">
        <v>267</v>
      </c>
      <c r="W116" s="7" t="s">
        <v>267</v>
      </c>
      <c r="X116" s="7" t="s">
        <v>267</v>
      </c>
    </row>
    <row r="117" spans="2:24" ht="15">
      <c r="B117" s="30">
        <v>115</v>
      </c>
      <c r="C117" s="7" t="s">
        <v>267</v>
      </c>
      <c r="D117" s="30" t="s">
        <v>267</v>
      </c>
      <c r="E117" s="7" t="s">
        <v>267</v>
      </c>
      <c r="F117" s="7" t="s">
        <v>267</v>
      </c>
      <c r="G117" s="39" t="s">
        <v>267</v>
      </c>
      <c r="H117" s="7" t="s">
        <v>267</v>
      </c>
      <c r="I117" s="7" t="s">
        <v>267</v>
      </c>
      <c r="J117" s="7" t="s">
        <v>267</v>
      </c>
      <c r="K117" s="7" t="s">
        <v>267</v>
      </c>
      <c r="L117" s="7" t="s">
        <v>267</v>
      </c>
      <c r="M117" s="7" t="s">
        <v>267</v>
      </c>
      <c r="N117" s="7" t="s">
        <v>267</v>
      </c>
      <c r="O117" s="7" t="s">
        <v>267</v>
      </c>
      <c r="P117" s="7" t="s">
        <v>267</v>
      </c>
      <c r="Q117" s="7" t="s">
        <v>267</v>
      </c>
      <c r="R117" s="7" t="s">
        <v>267</v>
      </c>
      <c r="S117" s="7" t="s">
        <v>267</v>
      </c>
      <c r="T117" s="7" t="s">
        <v>267</v>
      </c>
      <c r="U117" s="7" t="s">
        <v>267</v>
      </c>
      <c r="V117" s="7" t="s">
        <v>267</v>
      </c>
      <c r="W117" s="7" t="s">
        <v>267</v>
      </c>
      <c r="X117" s="7" t="s">
        <v>267</v>
      </c>
    </row>
    <row r="118" spans="2:24" ht="15">
      <c r="B118" s="30">
        <v>116</v>
      </c>
      <c r="C118" s="7" t="s">
        <v>267</v>
      </c>
      <c r="D118" s="30" t="s">
        <v>267</v>
      </c>
      <c r="E118" s="7" t="s">
        <v>267</v>
      </c>
      <c r="F118" s="7" t="s">
        <v>267</v>
      </c>
      <c r="G118" s="39" t="s">
        <v>267</v>
      </c>
      <c r="H118" s="7" t="s">
        <v>267</v>
      </c>
      <c r="I118" s="7" t="s">
        <v>267</v>
      </c>
      <c r="J118" s="7" t="s">
        <v>267</v>
      </c>
      <c r="K118" s="7" t="s">
        <v>267</v>
      </c>
      <c r="L118" s="7" t="s">
        <v>267</v>
      </c>
      <c r="M118" s="7" t="s">
        <v>267</v>
      </c>
      <c r="N118" s="7" t="s">
        <v>267</v>
      </c>
      <c r="O118" s="7" t="s">
        <v>267</v>
      </c>
      <c r="P118" s="7" t="s">
        <v>267</v>
      </c>
      <c r="Q118" s="7" t="s">
        <v>267</v>
      </c>
      <c r="R118" s="7" t="s">
        <v>267</v>
      </c>
      <c r="S118" s="7" t="s">
        <v>267</v>
      </c>
      <c r="T118" s="7" t="s">
        <v>267</v>
      </c>
      <c r="U118" s="7" t="s">
        <v>267</v>
      </c>
      <c r="V118" s="7" t="s">
        <v>267</v>
      </c>
      <c r="W118" s="7" t="s">
        <v>267</v>
      </c>
      <c r="X118" s="7" t="s">
        <v>267</v>
      </c>
    </row>
    <row r="119" spans="2:24" ht="15">
      <c r="B119" s="30">
        <v>117</v>
      </c>
      <c r="C119" s="7" t="s">
        <v>267</v>
      </c>
      <c r="D119" s="30" t="s">
        <v>267</v>
      </c>
      <c r="E119" s="7" t="s">
        <v>267</v>
      </c>
      <c r="F119" s="7" t="s">
        <v>267</v>
      </c>
      <c r="G119" s="39" t="s">
        <v>267</v>
      </c>
      <c r="H119" s="7" t="s">
        <v>267</v>
      </c>
      <c r="I119" s="7" t="s">
        <v>267</v>
      </c>
      <c r="J119" s="7" t="s">
        <v>267</v>
      </c>
      <c r="K119" s="7" t="s">
        <v>267</v>
      </c>
      <c r="L119" s="7" t="s">
        <v>267</v>
      </c>
      <c r="M119" s="7" t="s">
        <v>267</v>
      </c>
      <c r="N119" s="7" t="s">
        <v>267</v>
      </c>
      <c r="O119" s="7" t="s">
        <v>267</v>
      </c>
      <c r="P119" s="7" t="s">
        <v>267</v>
      </c>
      <c r="Q119" s="7" t="s">
        <v>267</v>
      </c>
      <c r="R119" s="7" t="s">
        <v>267</v>
      </c>
      <c r="S119" s="7" t="s">
        <v>267</v>
      </c>
      <c r="T119" s="7" t="s">
        <v>267</v>
      </c>
      <c r="U119" s="7" t="s">
        <v>267</v>
      </c>
      <c r="V119" s="7" t="s">
        <v>267</v>
      </c>
      <c r="W119" s="7" t="s">
        <v>267</v>
      </c>
      <c r="X119" s="7" t="s">
        <v>267</v>
      </c>
    </row>
    <row r="120" spans="2:24" ht="15">
      <c r="B120" s="30">
        <v>118</v>
      </c>
      <c r="C120" s="7" t="s">
        <v>267</v>
      </c>
      <c r="D120" s="30" t="s">
        <v>267</v>
      </c>
      <c r="E120" s="7" t="s">
        <v>267</v>
      </c>
      <c r="F120" s="7" t="s">
        <v>267</v>
      </c>
      <c r="G120" s="39" t="s">
        <v>267</v>
      </c>
      <c r="H120" s="7" t="s">
        <v>267</v>
      </c>
      <c r="I120" s="7" t="s">
        <v>267</v>
      </c>
      <c r="J120" s="7" t="s">
        <v>267</v>
      </c>
      <c r="K120" s="7" t="s">
        <v>267</v>
      </c>
      <c r="L120" s="7" t="s">
        <v>267</v>
      </c>
      <c r="M120" s="7" t="s">
        <v>267</v>
      </c>
      <c r="N120" s="7" t="s">
        <v>267</v>
      </c>
      <c r="O120" s="7" t="s">
        <v>267</v>
      </c>
      <c r="P120" s="7" t="s">
        <v>267</v>
      </c>
      <c r="Q120" s="7" t="s">
        <v>267</v>
      </c>
      <c r="R120" s="7" t="s">
        <v>267</v>
      </c>
      <c r="S120" s="7" t="s">
        <v>267</v>
      </c>
      <c r="T120" s="7" t="s">
        <v>267</v>
      </c>
      <c r="U120" s="7" t="s">
        <v>267</v>
      </c>
      <c r="V120" s="7" t="s">
        <v>267</v>
      </c>
      <c r="W120" s="7" t="s">
        <v>267</v>
      </c>
      <c r="X120" s="7" t="s">
        <v>267</v>
      </c>
    </row>
    <row r="121" spans="2:24" ht="15">
      <c r="B121" s="30">
        <v>119</v>
      </c>
      <c r="C121" s="7" t="s">
        <v>267</v>
      </c>
      <c r="D121" s="30" t="s">
        <v>267</v>
      </c>
      <c r="E121" s="7" t="s">
        <v>267</v>
      </c>
      <c r="F121" s="7" t="s">
        <v>267</v>
      </c>
      <c r="G121" s="39" t="s">
        <v>267</v>
      </c>
      <c r="H121" s="7" t="s">
        <v>267</v>
      </c>
      <c r="I121" s="7" t="s">
        <v>267</v>
      </c>
      <c r="J121" s="7" t="s">
        <v>267</v>
      </c>
      <c r="K121" s="7" t="s">
        <v>267</v>
      </c>
      <c r="L121" s="7" t="s">
        <v>267</v>
      </c>
      <c r="M121" s="7" t="s">
        <v>267</v>
      </c>
      <c r="N121" s="7" t="s">
        <v>267</v>
      </c>
      <c r="O121" s="7" t="s">
        <v>267</v>
      </c>
      <c r="P121" s="7" t="s">
        <v>267</v>
      </c>
      <c r="Q121" s="7" t="s">
        <v>267</v>
      </c>
      <c r="R121" s="7" t="s">
        <v>267</v>
      </c>
      <c r="S121" s="7" t="s">
        <v>267</v>
      </c>
      <c r="T121" s="7" t="s">
        <v>267</v>
      </c>
      <c r="U121" s="7" t="s">
        <v>267</v>
      </c>
      <c r="V121" s="7" t="s">
        <v>267</v>
      </c>
      <c r="W121" s="7" t="s">
        <v>267</v>
      </c>
      <c r="X121" s="7" t="s">
        <v>267</v>
      </c>
    </row>
    <row r="122" spans="2:24" ht="15">
      <c r="B122" s="30">
        <v>120</v>
      </c>
      <c r="C122" s="7" t="s">
        <v>267</v>
      </c>
      <c r="D122" s="30" t="s">
        <v>267</v>
      </c>
      <c r="E122" s="7" t="s">
        <v>267</v>
      </c>
      <c r="F122" s="7" t="s">
        <v>267</v>
      </c>
      <c r="G122" s="39" t="s">
        <v>267</v>
      </c>
      <c r="H122" s="7" t="s">
        <v>267</v>
      </c>
      <c r="I122" s="7" t="s">
        <v>267</v>
      </c>
      <c r="J122" s="7" t="s">
        <v>267</v>
      </c>
      <c r="K122" s="7" t="s">
        <v>267</v>
      </c>
      <c r="L122" s="7" t="s">
        <v>267</v>
      </c>
      <c r="M122" s="7" t="s">
        <v>267</v>
      </c>
      <c r="N122" s="7" t="s">
        <v>267</v>
      </c>
      <c r="O122" s="7" t="s">
        <v>267</v>
      </c>
      <c r="P122" s="7" t="s">
        <v>267</v>
      </c>
      <c r="Q122" s="7" t="s">
        <v>267</v>
      </c>
      <c r="R122" s="7" t="s">
        <v>267</v>
      </c>
      <c r="S122" s="7" t="s">
        <v>267</v>
      </c>
      <c r="T122" s="7" t="s">
        <v>267</v>
      </c>
      <c r="U122" s="7" t="s">
        <v>267</v>
      </c>
      <c r="V122" s="7" t="s">
        <v>267</v>
      </c>
      <c r="W122" s="7" t="s">
        <v>267</v>
      </c>
      <c r="X122" s="7" t="s">
        <v>267</v>
      </c>
    </row>
    <row r="123" spans="2:24" ht="15">
      <c r="B123" s="30">
        <v>121</v>
      </c>
      <c r="C123" s="7" t="s">
        <v>267</v>
      </c>
      <c r="D123" s="30" t="s">
        <v>267</v>
      </c>
      <c r="E123" s="7" t="s">
        <v>267</v>
      </c>
      <c r="F123" s="7" t="s">
        <v>267</v>
      </c>
      <c r="G123" s="39" t="s">
        <v>267</v>
      </c>
      <c r="H123" s="7" t="s">
        <v>267</v>
      </c>
      <c r="I123" s="7" t="s">
        <v>267</v>
      </c>
      <c r="J123" s="7" t="s">
        <v>267</v>
      </c>
      <c r="K123" s="7" t="s">
        <v>267</v>
      </c>
      <c r="L123" s="7" t="s">
        <v>267</v>
      </c>
      <c r="M123" s="7" t="s">
        <v>267</v>
      </c>
      <c r="N123" s="7" t="s">
        <v>267</v>
      </c>
      <c r="O123" s="7" t="s">
        <v>267</v>
      </c>
      <c r="P123" s="7" t="s">
        <v>267</v>
      </c>
      <c r="Q123" s="7" t="s">
        <v>267</v>
      </c>
      <c r="R123" s="7" t="s">
        <v>267</v>
      </c>
      <c r="S123" s="7" t="s">
        <v>267</v>
      </c>
      <c r="T123" s="7" t="s">
        <v>267</v>
      </c>
      <c r="U123" s="7" t="s">
        <v>267</v>
      </c>
      <c r="V123" s="7" t="s">
        <v>267</v>
      </c>
      <c r="W123" s="7" t="s">
        <v>267</v>
      </c>
      <c r="X123" s="7" t="s">
        <v>267</v>
      </c>
    </row>
    <row r="124" spans="2:24" ht="15">
      <c r="B124" s="30">
        <v>122</v>
      </c>
      <c r="C124" s="7" t="s">
        <v>267</v>
      </c>
      <c r="D124" s="30" t="s">
        <v>267</v>
      </c>
      <c r="E124" s="7" t="s">
        <v>267</v>
      </c>
      <c r="F124" s="7" t="s">
        <v>267</v>
      </c>
      <c r="G124" s="39" t="s">
        <v>267</v>
      </c>
      <c r="H124" s="7" t="s">
        <v>267</v>
      </c>
      <c r="I124" s="7" t="s">
        <v>267</v>
      </c>
      <c r="J124" s="7" t="s">
        <v>267</v>
      </c>
      <c r="K124" s="7" t="s">
        <v>267</v>
      </c>
      <c r="L124" s="7" t="s">
        <v>267</v>
      </c>
      <c r="M124" s="7" t="s">
        <v>267</v>
      </c>
      <c r="N124" s="7" t="s">
        <v>267</v>
      </c>
      <c r="O124" s="7" t="s">
        <v>267</v>
      </c>
      <c r="P124" s="7" t="s">
        <v>267</v>
      </c>
      <c r="Q124" s="7" t="s">
        <v>267</v>
      </c>
      <c r="R124" s="7" t="s">
        <v>267</v>
      </c>
      <c r="S124" s="7" t="s">
        <v>267</v>
      </c>
      <c r="T124" s="7" t="s">
        <v>267</v>
      </c>
      <c r="U124" s="7" t="s">
        <v>267</v>
      </c>
      <c r="V124" s="7" t="s">
        <v>267</v>
      </c>
      <c r="W124" s="7" t="s">
        <v>267</v>
      </c>
      <c r="X124" s="7" t="s">
        <v>267</v>
      </c>
    </row>
    <row r="125" spans="2:24" ht="15">
      <c r="B125" s="30">
        <v>123</v>
      </c>
      <c r="C125" s="7" t="s">
        <v>267</v>
      </c>
      <c r="D125" s="30" t="s">
        <v>267</v>
      </c>
      <c r="E125" s="7" t="s">
        <v>267</v>
      </c>
      <c r="F125" s="7" t="s">
        <v>267</v>
      </c>
      <c r="G125" s="39" t="s">
        <v>267</v>
      </c>
      <c r="H125" s="7" t="s">
        <v>267</v>
      </c>
      <c r="I125" s="7" t="s">
        <v>267</v>
      </c>
      <c r="J125" s="7" t="s">
        <v>267</v>
      </c>
      <c r="K125" s="7" t="s">
        <v>267</v>
      </c>
      <c r="L125" s="7" t="s">
        <v>267</v>
      </c>
      <c r="M125" s="7" t="s">
        <v>267</v>
      </c>
      <c r="N125" s="7" t="s">
        <v>267</v>
      </c>
      <c r="O125" s="7" t="s">
        <v>267</v>
      </c>
      <c r="P125" s="7" t="s">
        <v>267</v>
      </c>
      <c r="Q125" s="7" t="s">
        <v>267</v>
      </c>
      <c r="R125" s="7" t="s">
        <v>267</v>
      </c>
      <c r="S125" s="7" t="s">
        <v>267</v>
      </c>
      <c r="T125" s="7" t="s">
        <v>267</v>
      </c>
      <c r="U125" s="7" t="s">
        <v>267</v>
      </c>
      <c r="V125" s="7" t="s">
        <v>267</v>
      </c>
      <c r="W125" s="7" t="s">
        <v>267</v>
      </c>
      <c r="X125" s="7" t="s">
        <v>267</v>
      </c>
    </row>
    <row r="126" spans="2:24" ht="15">
      <c r="B126" s="30">
        <v>124</v>
      </c>
      <c r="C126" s="7" t="s">
        <v>267</v>
      </c>
      <c r="D126" s="30" t="s">
        <v>267</v>
      </c>
      <c r="E126" s="7" t="s">
        <v>267</v>
      </c>
      <c r="F126" s="7" t="s">
        <v>267</v>
      </c>
      <c r="G126" s="39" t="s">
        <v>267</v>
      </c>
      <c r="H126" s="7" t="s">
        <v>267</v>
      </c>
      <c r="I126" s="7" t="s">
        <v>267</v>
      </c>
      <c r="J126" s="7" t="s">
        <v>267</v>
      </c>
      <c r="K126" s="7" t="s">
        <v>267</v>
      </c>
      <c r="L126" s="7" t="s">
        <v>267</v>
      </c>
      <c r="M126" s="7" t="s">
        <v>267</v>
      </c>
      <c r="N126" s="7" t="s">
        <v>267</v>
      </c>
      <c r="O126" s="7" t="s">
        <v>267</v>
      </c>
      <c r="P126" s="7" t="s">
        <v>267</v>
      </c>
      <c r="Q126" s="7" t="s">
        <v>267</v>
      </c>
      <c r="R126" s="7" t="s">
        <v>267</v>
      </c>
      <c r="S126" s="7" t="s">
        <v>267</v>
      </c>
      <c r="T126" s="7" t="s">
        <v>267</v>
      </c>
      <c r="U126" s="7" t="s">
        <v>267</v>
      </c>
      <c r="V126" s="7" t="s">
        <v>267</v>
      </c>
      <c r="W126" s="7" t="s">
        <v>267</v>
      </c>
      <c r="X126" s="7" t="s">
        <v>267</v>
      </c>
    </row>
    <row r="127" spans="2:24" ht="15">
      <c r="B127" s="30">
        <v>125</v>
      </c>
      <c r="C127" s="7" t="s">
        <v>267</v>
      </c>
      <c r="D127" s="30" t="s">
        <v>267</v>
      </c>
      <c r="E127" s="7" t="s">
        <v>267</v>
      </c>
      <c r="F127" s="7" t="s">
        <v>267</v>
      </c>
      <c r="G127" s="39" t="s">
        <v>267</v>
      </c>
      <c r="H127" s="7" t="s">
        <v>267</v>
      </c>
      <c r="I127" s="7" t="s">
        <v>267</v>
      </c>
      <c r="J127" s="7" t="s">
        <v>267</v>
      </c>
      <c r="K127" s="7" t="s">
        <v>267</v>
      </c>
      <c r="L127" s="7" t="s">
        <v>267</v>
      </c>
      <c r="M127" s="7" t="s">
        <v>267</v>
      </c>
      <c r="N127" s="7" t="s">
        <v>267</v>
      </c>
      <c r="O127" s="7" t="s">
        <v>267</v>
      </c>
      <c r="P127" s="7" t="s">
        <v>267</v>
      </c>
      <c r="Q127" s="7" t="s">
        <v>267</v>
      </c>
      <c r="R127" s="7" t="s">
        <v>267</v>
      </c>
      <c r="S127" s="7" t="s">
        <v>267</v>
      </c>
      <c r="T127" s="7" t="s">
        <v>267</v>
      </c>
      <c r="U127" s="7" t="s">
        <v>267</v>
      </c>
      <c r="V127" s="7" t="s">
        <v>267</v>
      </c>
      <c r="W127" s="7" t="s">
        <v>267</v>
      </c>
      <c r="X127" s="7" t="s">
        <v>267</v>
      </c>
    </row>
    <row r="128" spans="2:24" ht="15">
      <c r="B128" s="30">
        <v>126</v>
      </c>
      <c r="C128" s="7" t="s">
        <v>267</v>
      </c>
      <c r="D128" s="30" t="s">
        <v>267</v>
      </c>
      <c r="E128" s="7" t="s">
        <v>267</v>
      </c>
      <c r="F128" s="7" t="s">
        <v>267</v>
      </c>
      <c r="G128" s="39" t="s">
        <v>267</v>
      </c>
      <c r="H128" s="7" t="s">
        <v>267</v>
      </c>
      <c r="I128" s="7" t="s">
        <v>267</v>
      </c>
      <c r="J128" s="7" t="s">
        <v>267</v>
      </c>
      <c r="K128" s="7" t="s">
        <v>267</v>
      </c>
      <c r="L128" s="7" t="s">
        <v>267</v>
      </c>
      <c r="M128" s="7" t="s">
        <v>267</v>
      </c>
      <c r="N128" s="7" t="s">
        <v>267</v>
      </c>
      <c r="O128" s="7" t="s">
        <v>267</v>
      </c>
      <c r="P128" s="7" t="s">
        <v>267</v>
      </c>
      <c r="Q128" s="7" t="s">
        <v>267</v>
      </c>
      <c r="R128" s="7" t="s">
        <v>267</v>
      </c>
      <c r="S128" s="7" t="s">
        <v>267</v>
      </c>
      <c r="T128" s="7" t="s">
        <v>267</v>
      </c>
      <c r="U128" s="7" t="s">
        <v>267</v>
      </c>
      <c r="V128" s="7" t="s">
        <v>267</v>
      </c>
      <c r="W128" s="7" t="s">
        <v>267</v>
      </c>
      <c r="X128" s="7" t="s">
        <v>267</v>
      </c>
    </row>
    <row r="129" spans="2:24" ht="15">
      <c r="B129" s="30">
        <v>127</v>
      </c>
      <c r="C129" s="7" t="s">
        <v>267</v>
      </c>
      <c r="D129" s="30" t="s">
        <v>267</v>
      </c>
      <c r="E129" s="7" t="s">
        <v>267</v>
      </c>
      <c r="F129" s="7" t="s">
        <v>267</v>
      </c>
      <c r="G129" s="39" t="s">
        <v>267</v>
      </c>
      <c r="H129" s="7" t="s">
        <v>267</v>
      </c>
      <c r="I129" s="7" t="s">
        <v>267</v>
      </c>
      <c r="J129" s="7" t="s">
        <v>267</v>
      </c>
      <c r="K129" s="7" t="s">
        <v>267</v>
      </c>
      <c r="L129" s="7" t="s">
        <v>267</v>
      </c>
      <c r="M129" s="7" t="s">
        <v>267</v>
      </c>
      <c r="N129" s="7" t="s">
        <v>267</v>
      </c>
      <c r="O129" s="7" t="s">
        <v>267</v>
      </c>
      <c r="P129" s="7" t="s">
        <v>267</v>
      </c>
      <c r="Q129" s="7" t="s">
        <v>267</v>
      </c>
      <c r="R129" s="7" t="s">
        <v>267</v>
      </c>
      <c r="S129" s="7" t="s">
        <v>267</v>
      </c>
      <c r="T129" s="7" t="s">
        <v>267</v>
      </c>
      <c r="U129" s="7" t="s">
        <v>267</v>
      </c>
      <c r="V129" s="7" t="s">
        <v>267</v>
      </c>
      <c r="W129" s="7" t="s">
        <v>267</v>
      </c>
      <c r="X129" s="7" t="s">
        <v>267</v>
      </c>
    </row>
    <row r="130" spans="2:24" ht="15">
      <c r="B130" s="30">
        <v>128</v>
      </c>
      <c r="C130" s="7" t="s">
        <v>267</v>
      </c>
      <c r="D130" s="30" t="s">
        <v>267</v>
      </c>
      <c r="E130" s="7" t="s">
        <v>267</v>
      </c>
      <c r="F130" s="7" t="s">
        <v>267</v>
      </c>
      <c r="G130" s="39" t="s">
        <v>267</v>
      </c>
      <c r="H130" s="7" t="s">
        <v>267</v>
      </c>
      <c r="I130" s="7" t="s">
        <v>267</v>
      </c>
      <c r="J130" s="7" t="s">
        <v>267</v>
      </c>
      <c r="K130" s="7" t="s">
        <v>267</v>
      </c>
      <c r="L130" s="7" t="s">
        <v>267</v>
      </c>
      <c r="M130" s="7" t="s">
        <v>267</v>
      </c>
      <c r="N130" s="7" t="s">
        <v>267</v>
      </c>
      <c r="O130" s="7" t="s">
        <v>267</v>
      </c>
      <c r="P130" s="7" t="s">
        <v>267</v>
      </c>
      <c r="Q130" s="7" t="s">
        <v>267</v>
      </c>
      <c r="R130" s="7" t="s">
        <v>267</v>
      </c>
      <c r="S130" s="7" t="s">
        <v>267</v>
      </c>
      <c r="T130" s="7" t="s">
        <v>267</v>
      </c>
      <c r="U130" s="7" t="s">
        <v>267</v>
      </c>
      <c r="V130" s="7" t="s">
        <v>267</v>
      </c>
      <c r="W130" s="7" t="s">
        <v>267</v>
      </c>
      <c r="X130" s="7" t="s">
        <v>267</v>
      </c>
    </row>
    <row r="131" spans="2:24" ht="15">
      <c r="B131" s="30">
        <v>129</v>
      </c>
      <c r="C131" s="7" t="s">
        <v>267</v>
      </c>
      <c r="D131" s="30" t="s">
        <v>267</v>
      </c>
      <c r="E131" s="7" t="s">
        <v>267</v>
      </c>
      <c r="F131" s="7" t="s">
        <v>267</v>
      </c>
      <c r="G131" s="39" t="s">
        <v>267</v>
      </c>
      <c r="H131" s="7" t="s">
        <v>267</v>
      </c>
      <c r="I131" s="7" t="s">
        <v>267</v>
      </c>
      <c r="J131" s="7" t="s">
        <v>267</v>
      </c>
      <c r="K131" s="7" t="s">
        <v>267</v>
      </c>
      <c r="L131" s="7" t="s">
        <v>267</v>
      </c>
      <c r="M131" s="7" t="s">
        <v>267</v>
      </c>
      <c r="N131" s="7" t="s">
        <v>267</v>
      </c>
      <c r="O131" s="7" t="s">
        <v>267</v>
      </c>
      <c r="P131" s="7" t="s">
        <v>267</v>
      </c>
      <c r="Q131" s="7" t="s">
        <v>267</v>
      </c>
      <c r="R131" s="7" t="s">
        <v>267</v>
      </c>
      <c r="S131" s="7" t="s">
        <v>267</v>
      </c>
      <c r="T131" s="7" t="s">
        <v>267</v>
      </c>
      <c r="U131" s="7" t="s">
        <v>267</v>
      </c>
      <c r="V131" s="7" t="s">
        <v>267</v>
      </c>
      <c r="W131" s="7" t="s">
        <v>267</v>
      </c>
      <c r="X131" s="7" t="s">
        <v>267</v>
      </c>
    </row>
    <row r="132" spans="2:24" ht="15">
      <c r="B132" s="30">
        <v>130</v>
      </c>
      <c r="C132" s="7" t="s">
        <v>267</v>
      </c>
      <c r="D132" s="30" t="s">
        <v>267</v>
      </c>
      <c r="E132" s="7" t="s">
        <v>267</v>
      </c>
      <c r="F132" s="7" t="s">
        <v>267</v>
      </c>
      <c r="G132" s="39" t="s">
        <v>267</v>
      </c>
      <c r="H132" s="7" t="s">
        <v>267</v>
      </c>
      <c r="I132" s="7" t="s">
        <v>267</v>
      </c>
      <c r="J132" s="7" t="s">
        <v>267</v>
      </c>
      <c r="K132" s="7" t="s">
        <v>267</v>
      </c>
      <c r="L132" s="7" t="s">
        <v>267</v>
      </c>
      <c r="M132" s="7" t="s">
        <v>267</v>
      </c>
      <c r="N132" s="7" t="s">
        <v>267</v>
      </c>
      <c r="O132" s="7" t="s">
        <v>267</v>
      </c>
      <c r="P132" s="7" t="s">
        <v>267</v>
      </c>
      <c r="Q132" s="7" t="s">
        <v>267</v>
      </c>
      <c r="R132" s="7" t="s">
        <v>267</v>
      </c>
      <c r="S132" s="7" t="s">
        <v>267</v>
      </c>
      <c r="T132" s="7" t="s">
        <v>267</v>
      </c>
      <c r="U132" s="7" t="s">
        <v>267</v>
      </c>
      <c r="V132" s="7" t="s">
        <v>267</v>
      </c>
      <c r="W132" s="7" t="s">
        <v>267</v>
      </c>
      <c r="X132" s="7" t="s">
        <v>267</v>
      </c>
    </row>
    <row r="133" spans="2:24" ht="15">
      <c r="B133" s="30">
        <v>131</v>
      </c>
      <c r="C133" s="7" t="s">
        <v>267</v>
      </c>
      <c r="D133" s="30" t="s">
        <v>267</v>
      </c>
      <c r="E133" s="7" t="s">
        <v>267</v>
      </c>
      <c r="F133" s="7" t="s">
        <v>267</v>
      </c>
      <c r="G133" s="39" t="s">
        <v>267</v>
      </c>
      <c r="H133" s="7" t="s">
        <v>267</v>
      </c>
      <c r="I133" s="7" t="s">
        <v>267</v>
      </c>
      <c r="J133" s="7" t="s">
        <v>267</v>
      </c>
      <c r="K133" s="7" t="s">
        <v>267</v>
      </c>
      <c r="L133" s="7" t="s">
        <v>267</v>
      </c>
      <c r="M133" s="7" t="s">
        <v>267</v>
      </c>
      <c r="N133" s="7" t="s">
        <v>267</v>
      </c>
      <c r="O133" s="7" t="s">
        <v>267</v>
      </c>
      <c r="P133" s="7" t="s">
        <v>267</v>
      </c>
      <c r="Q133" s="7" t="s">
        <v>267</v>
      </c>
      <c r="R133" s="7" t="s">
        <v>267</v>
      </c>
      <c r="S133" s="7" t="s">
        <v>267</v>
      </c>
      <c r="T133" s="7" t="s">
        <v>267</v>
      </c>
      <c r="U133" s="7" t="s">
        <v>267</v>
      </c>
      <c r="V133" s="7" t="s">
        <v>267</v>
      </c>
      <c r="W133" s="7" t="s">
        <v>267</v>
      </c>
      <c r="X133" s="7" t="s">
        <v>267</v>
      </c>
    </row>
    <row r="134" spans="2:24" ht="15">
      <c r="B134" s="30">
        <v>132</v>
      </c>
      <c r="C134" s="7" t="s">
        <v>267</v>
      </c>
      <c r="D134" s="30" t="s">
        <v>267</v>
      </c>
      <c r="E134" s="7" t="s">
        <v>267</v>
      </c>
      <c r="F134" s="7" t="s">
        <v>267</v>
      </c>
      <c r="G134" s="39" t="s">
        <v>267</v>
      </c>
      <c r="H134" s="7" t="s">
        <v>267</v>
      </c>
      <c r="I134" s="7" t="s">
        <v>267</v>
      </c>
      <c r="J134" s="7" t="s">
        <v>267</v>
      </c>
      <c r="K134" s="7" t="s">
        <v>267</v>
      </c>
      <c r="L134" s="7" t="s">
        <v>267</v>
      </c>
      <c r="M134" s="7" t="s">
        <v>267</v>
      </c>
      <c r="N134" s="7" t="s">
        <v>267</v>
      </c>
      <c r="O134" s="7" t="s">
        <v>267</v>
      </c>
      <c r="P134" s="7" t="s">
        <v>267</v>
      </c>
      <c r="Q134" s="7" t="s">
        <v>267</v>
      </c>
      <c r="R134" s="7" t="s">
        <v>267</v>
      </c>
      <c r="S134" s="7" t="s">
        <v>267</v>
      </c>
      <c r="T134" s="7" t="s">
        <v>267</v>
      </c>
      <c r="U134" s="7" t="s">
        <v>267</v>
      </c>
      <c r="V134" s="7" t="s">
        <v>267</v>
      </c>
      <c r="W134" s="7" t="s">
        <v>267</v>
      </c>
      <c r="X134" s="7" t="s">
        <v>267</v>
      </c>
    </row>
    <row r="135" spans="2:24" ht="15">
      <c r="B135" s="30">
        <v>133</v>
      </c>
      <c r="C135" s="7" t="s">
        <v>267</v>
      </c>
      <c r="D135" s="30" t="s">
        <v>267</v>
      </c>
      <c r="E135" s="7" t="s">
        <v>267</v>
      </c>
      <c r="F135" s="7" t="s">
        <v>267</v>
      </c>
      <c r="G135" s="39" t="s">
        <v>267</v>
      </c>
      <c r="H135" s="7" t="s">
        <v>267</v>
      </c>
      <c r="I135" s="7" t="s">
        <v>267</v>
      </c>
      <c r="J135" s="7" t="s">
        <v>267</v>
      </c>
      <c r="K135" s="7" t="s">
        <v>267</v>
      </c>
      <c r="L135" s="7" t="s">
        <v>267</v>
      </c>
      <c r="M135" s="7" t="s">
        <v>267</v>
      </c>
      <c r="N135" s="7" t="s">
        <v>267</v>
      </c>
      <c r="O135" s="7" t="s">
        <v>267</v>
      </c>
      <c r="P135" s="7" t="s">
        <v>267</v>
      </c>
      <c r="Q135" s="7" t="s">
        <v>267</v>
      </c>
      <c r="R135" s="7" t="s">
        <v>267</v>
      </c>
      <c r="S135" s="7" t="s">
        <v>267</v>
      </c>
      <c r="T135" s="7" t="s">
        <v>267</v>
      </c>
      <c r="U135" s="7" t="s">
        <v>267</v>
      </c>
      <c r="V135" s="7" t="s">
        <v>267</v>
      </c>
      <c r="W135" s="7" t="s">
        <v>267</v>
      </c>
      <c r="X135" s="7" t="s">
        <v>267</v>
      </c>
    </row>
    <row r="136" spans="2:24" ht="15">
      <c r="B136" s="30">
        <v>134</v>
      </c>
      <c r="C136" s="7" t="s">
        <v>267</v>
      </c>
      <c r="D136" s="30" t="s">
        <v>267</v>
      </c>
      <c r="E136" s="7" t="s">
        <v>267</v>
      </c>
      <c r="F136" s="7" t="s">
        <v>267</v>
      </c>
      <c r="G136" s="39" t="s">
        <v>267</v>
      </c>
      <c r="H136" s="7" t="s">
        <v>267</v>
      </c>
      <c r="I136" s="7" t="s">
        <v>267</v>
      </c>
      <c r="J136" s="7" t="s">
        <v>267</v>
      </c>
      <c r="K136" s="7" t="s">
        <v>267</v>
      </c>
      <c r="L136" s="7" t="s">
        <v>267</v>
      </c>
      <c r="M136" s="7" t="s">
        <v>267</v>
      </c>
      <c r="N136" s="7" t="s">
        <v>267</v>
      </c>
      <c r="O136" s="7" t="s">
        <v>267</v>
      </c>
      <c r="P136" s="7" t="s">
        <v>267</v>
      </c>
      <c r="Q136" s="7" t="s">
        <v>267</v>
      </c>
      <c r="R136" s="7" t="s">
        <v>267</v>
      </c>
      <c r="S136" s="7" t="s">
        <v>267</v>
      </c>
      <c r="T136" s="7" t="s">
        <v>267</v>
      </c>
      <c r="U136" s="7" t="s">
        <v>267</v>
      </c>
      <c r="V136" s="7" t="s">
        <v>267</v>
      </c>
      <c r="W136" s="7" t="s">
        <v>267</v>
      </c>
      <c r="X136" s="7" t="s">
        <v>267</v>
      </c>
    </row>
    <row r="137" spans="2:24" ht="15">
      <c r="B137" s="30">
        <v>135</v>
      </c>
      <c r="C137" s="7" t="s">
        <v>267</v>
      </c>
      <c r="D137" s="30" t="s">
        <v>267</v>
      </c>
      <c r="E137" s="7" t="s">
        <v>267</v>
      </c>
      <c r="F137" s="7" t="s">
        <v>267</v>
      </c>
      <c r="G137" s="39" t="s">
        <v>267</v>
      </c>
      <c r="H137" s="7" t="s">
        <v>267</v>
      </c>
      <c r="I137" s="7" t="s">
        <v>267</v>
      </c>
      <c r="J137" s="7" t="s">
        <v>267</v>
      </c>
      <c r="K137" s="7" t="s">
        <v>267</v>
      </c>
      <c r="L137" s="7" t="s">
        <v>267</v>
      </c>
      <c r="M137" s="7" t="s">
        <v>267</v>
      </c>
      <c r="N137" s="7" t="s">
        <v>267</v>
      </c>
      <c r="O137" s="7" t="s">
        <v>267</v>
      </c>
      <c r="P137" s="7" t="s">
        <v>267</v>
      </c>
      <c r="Q137" s="7" t="s">
        <v>267</v>
      </c>
      <c r="R137" s="7" t="s">
        <v>267</v>
      </c>
      <c r="S137" s="7" t="s">
        <v>267</v>
      </c>
      <c r="T137" s="7" t="s">
        <v>267</v>
      </c>
      <c r="U137" s="7" t="s">
        <v>267</v>
      </c>
      <c r="V137" s="7" t="s">
        <v>267</v>
      </c>
      <c r="W137" s="7" t="s">
        <v>267</v>
      </c>
      <c r="X137" s="7" t="s">
        <v>267</v>
      </c>
    </row>
    <row r="138" spans="2:24" ht="15">
      <c r="B138" s="30">
        <v>136</v>
      </c>
      <c r="C138" s="7" t="s">
        <v>267</v>
      </c>
      <c r="D138" s="30" t="s">
        <v>267</v>
      </c>
      <c r="E138" s="7" t="s">
        <v>267</v>
      </c>
      <c r="F138" s="7" t="s">
        <v>267</v>
      </c>
      <c r="G138" s="39" t="s">
        <v>267</v>
      </c>
      <c r="H138" s="7" t="s">
        <v>267</v>
      </c>
      <c r="I138" s="7" t="s">
        <v>267</v>
      </c>
      <c r="J138" s="7" t="s">
        <v>267</v>
      </c>
      <c r="K138" s="7" t="s">
        <v>267</v>
      </c>
      <c r="L138" s="7" t="s">
        <v>267</v>
      </c>
      <c r="M138" s="7" t="s">
        <v>267</v>
      </c>
      <c r="N138" s="7" t="s">
        <v>267</v>
      </c>
      <c r="O138" s="7" t="s">
        <v>267</v>
      </c>
      <c r="P138" s="7" t="s">
        <v>267</v>
      </c>
      <c r="Q138" s="7" t="s">
        <v>267</v>
      </c>
      <c r="R138" s="7" t="s">
        <v>267</v>
      </c>
      <c r="S138" s="7" t="s">
        <v>267</v>
      </c>
      <c r="T138" s="7" t="s">
        <v>267</v>
      </c>
      <c r="U138" s="7" t="s">
        <v>267</v>
      </c>
      <c r="V138" s="7" t="s">
        <v>267</v>
      </c>
      <c r="W138" s="7" t="s">
        <v>267</v>
      </c>
      <c r="X138" s="7" t="s">
        <v>267</v>
      </c>
    </row>
    <row r="139" spans="2:24" ht="15">
      <c r="B139" s="30">
        <v>137</v>
      </c>
      <c r="C139" s="7" t="s">
        <v>267</v>
      </c>
      <c r="D139" s="30" t="s">
        <v>267</v>
      </c>
      <c r="E139" s="7" t="s">
        <v>267</v>
      </c>
      <c r="F139" s="7" t="s">
        <v>267</v>
      </c>
      <c r="G139" s="39" t="s">
        <v>267</v>
      </c>
      <c r="H139" s="7" t="s">
        <v>267</v>
      </c>
      <c r="I139" s="7" t="s">
        <v>267</v>
      </c>
      <c r="J139" s="7" t="s">
        <v>267</v>
      </c>
      <c r="K139" s="7" t="s">
        <v>267</v>
      </c>
      <c r="L139" s="7" t="s">
        <v>267</v>
      </c>
      <c r="M139" s="7" t="s">
        <v>267</v>
      </c>
      <c r="N139" s="7" t="s">
        <v>267</v>
      </c>
      <c r="O139" s="7" t="s">
        <v>267</v>
      </c>
      <c r="P139" s="7" t="s">
        <v>267</v>
      </c>
      <c r="Q139" s="7" t="s">
        <v>267</v>
      </c>
      <c r="R139" s="7" t="s">
        <v>267</v>
      </c>
      <c r="S139" s="7" t="s">
        <v>267</v>
      </c>
      <c r="T139" s="7" t="s">
        <v>267</v>
      </c>
      <c r="U139" s="7" t="s">
        <v>267</v>
      </c>
      <c r="V139" s="7" t="s">
        <v>267</v>
      </c>
      <c r="W139" s="7" t="s">
        <v>267</v>
      </c>
      <c r="X139" s="7" t="s">
        <v>267</v>
      </c>
    </row>
    <row r="140" spans="2:24" ht="15">
      <c r="B140" s="30">
        <v>138</v>
      </c>
      <c r="C140" s="7" t="s">
        <v>267</v>
      </c>
      <c r="D140" s="30" t="s">
        <v>267</v>
      </c>
      <c r="E140" s="7" t="s">
        <v>267</v>
      </c>
      <c r="F140" s="7" t="s">
        <v>267</v>
      </c>
      <c r="G140" s="39" t="s">
        <v>267</v>
      </c>
      <c r="H140" s="7" t="s">
        <v>267</v>
      </c>
      <c r="I140" s="7" t="s">
        <v>267</v>
      </c>
      <c r="J140" s="7" t="s">
        <v>267</v>
      </c>
      <c r="K140" s="7" t="s">
        <v>267</v>
      </c>
      <c r="L140" s="7" t="s">
        <v>267</v>
      </c>
      <c r="M140" s="7" t="s">
        <v>267</v>
      </c>
      <c r="N140" s="7" t="s">
        <v>267</v>
      </c>
      <c r="O140" s="7" t="s">
        <v>267</v>
      </c>
      <c r="P140" s="7" t="s">
        <v>267</v>
      </c>
      <c r="Q140" s="7" t="s">
        <v>267</v>
      </c>
      <c r="R140" s="7" t="s">
        <v>267</v>
      </c>
      <c r="S140" s="7" t="s">
        <v>267</v>
      </c>
      <c r="T140" s="7" t="s">
        <v>267</v>
      </c>
      <c r="U140" s="7" t="s">
        <v>267</v>
      </c>
      <c r="V140" s="7" t="s">
        <v>267</v>
      </c>
      <c r="W140" s="7" t="s">
        <v>267</v>
      </c>
      <c r="X140" s="7" t="s">
        <v>267</v>
      </c>
    </row>
    <row r="141" spans="2:24" ht="15">
      <c r="B141" s="30">
        <v>139</v>
      </c>
      <c r="C141" s="7" t="s">
        <v>267</v>
      </c>
      <c r="D141" s="30" t="s">
        <v>267</v>
      </c>
      <c r="E141" s="7" t="s">
        <v>267</v>
      </c>
      <c r="F141" s="7" t="s">
        <v>267</v>
      </c>
      <c r="G141" s="39" t="s">
        <v>267</v>
      </c>
      <c r="H141" s="7" t="s">
        <v>267</v>
      </c>
      <c r="I141" s="7" t="s">
        <v>267</v>
      </c>
      <c r="J141" s="7" t="s">
        <v>267</v>
      </c>
      <c r="K141" s="7" t="s">
        <v>267</v>
      </c>
      <c r="L141" s="7" t="s">
        <v>267</v>
      </c>
      <c r="M141" s="7" t="s">
        <v>267</v>
      </c>
      <c r="N141" s="7" t="s">
        <v>267</v>
      </c>
      <c r="O141" s="7" t="s">
        <v>267</v>
      </c>
      <c r="P141" s="7" t="s">
        <v>267</v>
      </c>
      <c r="Q141" s="7" t="s">
        <v>267</v>
      </c>
      <c r="R141" s="7" t="s">
        <v>267</v>
      </c>
      <c r="S141" s="7" t="s">
        <v>267</v>
      </c>
      <c r="T141" s="7" t="s">
        <v>267</v>
      </c>
      <c r="U141" s="7" t="s">
        <v>267</v>
      </c>
      <c r="V141" s="7" t="s">
        <v>267</v>
      </c>
      <c r="W141" s="7" t="s">
        <v>267</v>
      </c>
      <c r="X141" s="7" t="s">
        <v>267</v>
      </c>
    </row>
    <row r="142" spans="2:24" ht="15">
      <c r="B142" s="30">
        <v>140</v>
      </c>
      <c r="C142" s="7" t="s">
        <v>267</v>
      </c>
      <c r="D142" s="30" t="s">
        <v>267</v>
      </c>
      <c r="E142" s="7" t="s">
        <v>267</v>
      </c>
      <c r="F142" s="7" t="s">
        <v>267</v>
      </c>
      <c r="G142" s="39" t="s">
        <v>267</v>
      </c>
      <c r="H142" s="7" t="s">
        <v>267</v>
      </c>
      <c r="I142" s="7" t="s">
        <v>267</v>
      </c>
      <c r="J142" s="7" t="s">
        <v>267</v>
      </c>
      <c r="K142" s="7" t="s">
        <v>267</v>
      </c>
      <c r="L142" s="7" t="s">
        <v>267</v>
      </c>
      <c r="M142" s="7" t="s">
        <v>267</v>
      </c>
      <c r="N142" s="7" t="s">
        <v>267</v>
      </c>
      <c r="O142" s="7" t="s">
        <v>267</v>
      </c>
      <c r="P142" s="7" t="s">
        <v>267</v>
      </c>
      <c r="Q142" s="7" t="s">
        <v>267</v>
      </c>
      <c r="R142" s="7" t="s">
        <v>267</v>
      </c>
      <c r="S142" s="7" t="s">
        <v>267</v>
      </c>
      <c r="T142" s="7" t="s">
        <v>267</v>
      </c>
      <c r="U142" s="7" t="s">
        <v>267</v>
      </c>
      <c r="V142" s="7" t="s">
        <v>267</v>
      </c>
      <c r="W142" s="7" t="s">
        <v>267</v>
      </c>
      <c r="X142" s="7" t="s">
        <v>267</v>
      </c>
    </row>
    <row r="143" spans="2:24" ht="15">
      <c r="B143" s="30">
        <v>141</v>
      </c>
      <c r="C143" s="7" t="s">
        <v>267</v>
      </c>
      <c r="D143" s="30" t="s">
        <v>267</v>
      </c>
      <c r="E143" s="7" t="s">
        <v>267</v>
      </c>
      <c r="F143" s="7" t="s">
        <v>267</v>
      </c>
      <c r="G143" s="39" t="s">
        <v>267</v>
      </c>
      <c r="H143" s="7" t="s">
        <v>267</v>
      </c>
      <c r="I143" s="7" t="s">
        <v>267</v>
      </c>
      <c r="J143" s="7" t="s">
        <v>267</v>
      </c>
      <c r="K143" s="7" t="s">
        <v>267</v>
      </c>
      <c r="L143" s="7" t="s">
        <v>267</v>
      </c>
      <c r="M143" s="7" t="s">
        <v>267</v>
      </c>
      <c r="N143" s="7" t="s">
        <v>267</v>
      </c>
      <c r="O143" s="7" t="s">
        <v>267</v>
      </c>
      <c r="P143" s="7" t="s">
        <v>267</v>
      </c>
      <c r="Q143" s="7" t="s">
        <v>267</v>
      </c>
      <c r="R143" s="7" t="s">
        <v>267</v>
      </c>
      <c r="S143" s="7" t="s">
        <v>267</v>
      </c>
      <c r="T143" s="7" t="s">
        <v>267</v>
      </c>
      <c r="U143" s="7" t="s">
        <v>267</v>
      </c>
      <c r="V143" s="7" t="s">
        <v>267</v>
      </c>
      <c r="W143" s="7" t="s">
        <v>267</v>
      </c>
      <c r="X143" s="7" t="s">
        <v>267</v>
      </c>
    </row>
    <row r="144" spans="2:24" ht="15">
      <c r="B144" s="30">
        <v>142</v>
      </c>
      <c r="C144" s="7" t="s">
        <v>267</v>
      </c>
      <c r="D144" s="30" t="s">
        <v>267</v>
      </c>
      <c r="E144" s="7" t="s">
        <v>267</v>
      </c>
      <c r="F144" s="7" t="s">
        <v>267</v>
      </c>
      <c r="G144" s="39" t="s">
        <v>267</v>
      </c>
      <c r="H144" s="7" t="s">
        <v>267</v>
      </c>
      <c r="I144" s="7" t="s">
        <v>267</v>
      </c>
      <c r="J144" s="7" t="s">
        <v>267</v>
      </c>
      <c r="K144" s="7" t="s">
        <v>267</v>
      </c>
      <c r="L144" s="7" t="s">
        <v>267</v>
      </c>
      <c r="M144" s="7" t="s">
        <v>267</v>
      </c>
      <c r="N144" s="7" t="s">
        <v>267</v>
      </c>
      <c r="O144" s="7" t="s">
        <v>267</v>
      </c>
      <c r="P144" s="7" t="s">
        <v>267</v>
      </c>
      <c r="Q144" s="7" t="s">
        <v>267</v>
      </c>
      <c r="R144" s="7" t="s">
        <v>267</v>
      </c>
      <c r="S144" s="7" t="s">
        <v>267</v>
      </c>
      <c r="T144" s="7" t="s">
        <v>267</v>
      </c>
      <c r="U144" s="7" t="s">
        <v>267</v>
      </c>
      <c r="V144" s="7" t="s">
        <v>267</v>
      </c>
      <c r="W144" s="7" t="s">
        <v>267</v>
      </c>
      <c r="X144" s="7" t="s">
        <v>267</v>
      </c>
    </row>
    <row r="145" spans="2:24" ht="15">
      <c r="B145" s="30">
        <v>143</v>
      </c>
      <c r="C145" s="7" t="s">
        <v>267</v>
      </c>
      <c r="D145" s="30" t="s">
        <v>267</v>
      </c>
      <c r="E145" s="7" t="s">
        <v>267</v>
      </c>
      <c r="F145" s="7" t="s">
        <v>267</v>
      </c>
      <c r="G145" s="39" t="s">
        <v>267</v>
      </c>
      <c r="H145" s="7" t="s">
        <v>267</v>
      </c>
      <c r="I145" s="7" t="s">
        <v>267</v>
      </c>
      <c r="J145" s="7" t="s">
        <v>267</v>
      </c>
      <c r="K145" s="7" t="s">
        <v>267</v>
      </c>
      <c r="L145" s="7" t="s">
        <v>267</v>
      </c>
      <c r="M145" s="7" t="s">
        <v>267</v>
      </c>
      <c r="N145" s="7" t="s">
        <v>267</v>
      </c>
      <c r="O145" s="7" t="s">
        <v>267</v>
      </c>
      <c r="P145" s="7" t="s">
        <v>267</v>
      </c>
      <c r="Q145" s="7" t="s">
        <v>267</v>
      </c>
      <c r="R145" s="7" t="s">
        <v>267</v>
      </c>
      <c r="S145" s="7" t="s">
        <v>267</v>
      </c>
      <c r="T145" s="7" t="s">
        <v>267</v>
      </c>
      <c r="U145" s="7" t="s">
        <v>267</v>
      </c>
      <c r="V145" s="7" t="s">
        <v>267</v>
      </c>
      <c r="W145" s="7" t="s">
        <v>267</v>
      </c>
      <c r="X145" s="7" t="s">
        <v>267</v>
      </c>
    </row>
    <row r="146" spans="2:24" ht="15">
      <c r="B146" s="30">
        <v>144</v>
      </c>
      <c r="C146" s="7" t="s">
        <v>267</v>
      </c>
      <c r="D146" s="30" t="s">
        <v>267</v>
      </c>
      <c r="E146" s="7" t="s">
        <v>267</v>
      </c>
      <c r="F146" s="7" t="s">
        <v>267</v>
      </c>
      <c r="G146" s="39" t="s">
        <v>267</v>
      </c>
      <c r="H146" s="7" t="s">
        <v>267</v>
      </c>
      <c r="I146" s="7" t="s">
        <v>267</v>
      </c>
      <c r="J146" s="7" t="s">
        <v>267</v>
      </c>
      <c r="K146" s="7" t="s">
        <v>267</v>
      </c>
      <c r="L146" s="7" t="s">
        <v>267</v>
      </c>
      <c r="M146" s="7" t="s">
        <v>267</v>
      </c>
      <c r="N146" s="7" t="s">
        <v>267</v>
      </c>
      <c r="O146" s="7" t="s">
        <v>267</v>
      </c>
      <c r="P146" s="7" t="s">
        <v>267</v>
      </c>
      <c r="Q146" s="7" t="s">
        <v>267</v>
      </c>
      <c r="R146" s="7" t="s">
        <v>267</v>
      </c>
      <c r="S146" s="7" t="s">
        <v>267</v>
      </c>
      <c r="T146" s="7" t="s">
        <v>267</v>
      </c>
      <c r="U146" s="7" t="s">
        <v>267</v>
      </c>
      <c r="V146" s="7" t="s">
        <v>267</v>
      </c>
      <c r="W146" s="7" t="s">
        <v>267</v>
      </c>
      <c r="X146" s="7" t="s">
        <v>267</v>
      </c>
    </row>
    <row r="147" spans="2:24" ht="15">
      <c r="B147" s="30">
        <v>145</v>
      </c>
      <c r="C147" s="7" t="s">
        <v>267</v>
      </c>
      <c r="D147" s="30" t="s">
        <v>267</v>
      </c>
      <c r="E147" s="7" t="s">
        <v>267</v>
      </c>
      <c r="F147" s="7" t="s">
        <v>267</v>
      </c>
      <c r="G147" s="39" t="s">
        <v>267</v>
      </c>
      <c r="H147" s="7" t="s">
        <v>267</v>
      </c>
      <c r="I147" s="7" t="s">
        <v>267</v>
      </c>
      <c r="J147" s="7" t="s">
        <v>267</v>
      </c>
      <c r="K147" s="7" t="s">
        <v>267</v>
      </c>
      <c r="L147" s="7" t="s">
        <v>267</v>
      </c>
      <c r="M147" s="7" t="s">
        <v>267</v>
      </c>
      <c r="N147" s="7" t="s">
        <v>267</v>
      </c>
      <c r="O147" s="7" t="s">
        <v>267</v>
      </c>
      <c r="P147" s="7" t="s">
        <v>267</v>
      </c>
      <c r="Q147" s="7" t="s">
        <v>267</v>
      </c>
      <c r="R147" s="7" t="s">
        <v>267</v>
      </c>
      <c r="S147" s="7" t="s">
        <v>267</v>
      </c>
      <c r="T147" s="7" t="s">
        <v>267</v>
      </c>
      <c r="U147" s="7" t="s">
        <v>267</v>
      </c>
      <c r="V147" s="7" t="s">
        <v>267</v>
      </c>
      <c r="W147" s="7" t="s">
        <v>267</v>
      </c>
      <c r="X147" s="7" t="s">
        <v>267</v>
      </c>
    </row>
    <row r="148" spans="2:24" ht="15">
      <c r="B148" s="30">
        <v>146</v>
      </c>
      <c r="C148" s="7" t="s">
        <v>267</v>
      </c>
      <c r="D148" s="30" t="s">
        <v>267</v>
      </c>
      <c r="E148" s="7" t="s">
        <v>267</v>
      </c>
      <c r="F148" s="7" t="s">
        <v>267</v>
      </c>
      <c r="G148" s="39" t="s">
        <v>267</v>
      </c>
      <c r="H148" s="7" t="s">
        <v>267</v>
      </c>
      <c r="I148" s="7" t="s">
        <v>267</v>
      </c>
      <c r="J148" s="7" t="s">
        <v>267</v>
      </c>
      <c r="K148" s="7" t="s">
        <v>267</v>
      </c>
      <c r="L148" s="7" t="s">
        <v>267</v>
      </c>
      <c r="M148" s="7" t="s">
        <v>267</v>
      </c>
      <c r="N148" s="7" t="s">
        <v>267</v>
      </c>
      <c r="O148" s="7" t="s">
        <v>267</v>
      </c>
      <c r="P148" s="7" t="s">
        <v>267</v>
      </c>
      <c r="Q148" s="7" t="s">
        <v>267</v>
      </c>
      <c r="R148" s="7" t="s">
        <v>267</v>
      </c>
      <c r="S148" s="7" t="s">
        <v>267</v>
      </c>
      <c r="T148" s="7" t="s">
        <v>267</v>
      </c>
      <c r="U148" s="7" t="s">
        <v>267</v>
      </c>
      <c r="V148" s="7" t="s">
        <v>267</v>
      </c>
      <c r="W148" s="7" t="s">
        <v>267</v>
      </c>
      <c r="X148" s="7" t="s">
        <v>267</v>
      </c>
    </row>
    <row r="149" spans="2:24" ht="15">
      <c r="B149" s="30">
        <v>147</v>
      </c>
      <c r="C149" s="7" t="s">
        <v>267</v>
      </c>
      <c r="D149" s="30" t="s">
        <v>267</v>
      </c>
      <c r="E149" s="7" t="s">
        <v>267</v>
      </c>
      <c r="F149" s="7" t="s">
        <v>267</v>
      </c>
      <c r="G149" s="39" t="s">
        <v>267</v>
      </c>
      <c r="H149" s="7" t="s">
        <v>267</v>
      </c>
      <c r="I149" s="7" t="s">
        <v>267</v>
      </c>
      <c r="J149" s="7" t="s">
        <v>267</v>
      </c>
      <c r="K149" s="7" t="s">
        <v>267</v>
      </c>
      <c r="L149" s="7" t="s">
        <v>267</v>
      </c>
      <c r="M149" s="7" t="s">
        <v>267</v>
      </c>
      <c r="N149" s="7" t="s">
        <v>267</v>
      </c>
      <c r="O149" s="7" t="s">
        <v>267</v>
      </c>
      <c r="P149" s="7" t="s">
        <v>267</v>
      </c>
      <c r="Q149" s="7" t="s">
        <v>267</v>
      </c>
      <c r="R149" s="7" t="s">
        <v>267</v>
      </c>
      <c r="S149" s="7" t="s">
        <v>267</v>
      </c>
      <c r="T149" s="7" t="s">
        <v>267</v>
      </c>
      <c r="U149" s="7" t="s">
        <v>267</v>
      </c>
      <c r="V149" s="7" t="s">
        <v>267</v>
      </c>
      <c r="W149" s="7" t="s">
        <v>267</v>
      </c>
      <c r="X149" s="7" t="s">
        <v>267</v>
      </c>
    </row>
    <row r="150" spans="2:24" ht="15">
      <c r="B150" s="30">
        <v>148</v>
      </c>
      <c r="C150" s="7" t="s">
        <v>267</v>
      </c>
      <c r="D150" s="30" t="s">
        <v>267</v>
      </c>
      <c r="E150" s="7" t="s">
        <v>267</v>
      </c>
      <c r="F150" s="7" t="s">
        <v>267</v>
      </c>
      <c r="G150" s="39" t="s">
        <v>267</v>
      </c>
      <c r="H150" s="7" t="s">
        <v>267</v>
      </c>
      <c r="I150" s="7" t="s">
        <v>267</v>
      </c>
      <c r="J150" s="7" t="s">
        <v>267</v>
      </c>
      <c r="K150" s="7" t="s">
        <v>267</v>
      </c>
      <c r="L150" s="7" t="s">
        <v>267</v>
      </c>
      <c r="M150" s="7" t="s">
        <v>267</v>
      </c>
      <c r="N150" s="7" t="s">
        <v>267</v>
      </c>
      <c r="O150" s="7" t="s">
        <v>267</v>
      </c>
      <c r="P150" s="7" t="s">
        <v>267</v>
      </c>
      <c r="Q150" s="7" t="s">
        <v>267</v>
      </c>
      <c r="R150" s="7" t="s">
        <v>267</v>
      </c>
      <c r="S150" s="7" t="s">
        <v>267</v>
      </c>
      <c r="T150" s="7" t="s">
        <v>267</v>
      </c>
      <c r="U150" s="7" t="s">
        <v>267</v>
      </c>
      <c r="V150" s="7" t="s">
        <v>267</v>
      </c>
      <c r="W150" s="7" t="s">
        <v>267</v>
      </c>
      <c r="X150" s="7" t="s">
        <v>267</v>
      </c>
    </row>
    <row r="151" spans="2:24" ht="15">
      <c r="B151" s="30">
        <v>149</v>
      </c>
      <c r="C151" s="7" t="s">
        <v>267</v>
      </c>
      <c r="D151" s="30" t="s">
        <v>267</v>
      </c>
      <c r="E151" s="7" t="s">
        <v>267</v>
      </c>
      <c r="F151" s="7" t="s">
        <v>267</v>
      </c>
      <c r="G151" s="39" t="s">
        <v>267</v>
      </c>
      <c r="H151" s="7" t="s">
        <v>267</v>
      </c>
      <c r="I151" s="7" t="s">
        <v>267</v>
      </c>
      <c r="J151" s="7" t="s">
        <v>267</v>
      </c>
      <c r="K151" s="7" t="s">
        <v>267</v>
      </c>
      <c r="L151" s="7" t="s">
        <v>267</v>
      </c>
      <c r="M151" s="7" t="s">
        <v>267</v>
      </c>
      <c r="N151" s="7" t="s">
        <v>267</v>
      </c>
      <c r="O151" s="7" t="s">
        <v>267</v>
      </c>
      <c r="P151" s="7" t="s">
        <v>267</v>
      </c>
      <c r="Q151" s="7" t="s">
        <v>267</v>
      </c>
      <c r="R151" s="7" t="s">
        <v>267</v>
      </c>
      <c r="S151" s="7" t="s">
        <v>267</v>
      </c>
      <c r="T151" s="7" t="s">
        <v>267</v>
      </c>
      <c r="U151" s="7" t="s">
        <v>267</v>
      </c>
      <c r="V151" s="7" t="s">
        <v>267</v>
      </c>
      <c r="W151" s="7" t="s">
        <v>267</v>
      </c>
      <c r="X151" s="7" t="s">
        <v>267</v>
      </c>
    </row>
    <row r="152" spans="2:24" ht="15">
      <c r="B152" s="30">
        <v>150</v>
      </c>
      <c r="C152" s="7" t="s">
        <v>267</v>
      </c>
      <c r="D152" s="30" t="s">
        <v>267</v>
      </c>
      <c r="E152" s="7" t="s">
        <v>267</v>
      </c>
      <c r="F152" s="7" t="s">
        <v>267</v>
      </c>
      <c r="G152" s="39" t="s">
        <v>267</v>
      </c>
      <c r="H152" s="7" t="s">
        <v>267</v>
      </c>
      <c r="I152" s="7" t="s">
        <v>267</v>
      </c>
      <c r="J152" s="7" t="s">
        <v>267</v>
      </c>
      <c r="K152" s="7" t="s">
        <v>267</v>
      </c>
      <c r="L152" s="7" t="s">
        <v>267</v>
      </c>
      <c r="M152" s="7" t="s">
        <v>267</v>
      </c>
      <c r="N152" s="7" t="s">
        <v>267</v>
      </c>
      <c r="O152" s="7" t="s">
        <v>267</v>
      </c>
      <c r="P152" s="7" t="s">
        <v>267</v>
      </c>
      <c r="Q152" s="7" t="s">
        <v>267</v>
      </c>
      <c r="R152" s="7" t="s">
        <v>267</v>
      </c>
      <c r="S152" s="7" t="s">
        <v>267</v>
      </c>
      <c r="T152" s="7" t="s">
        <v>267</v>
      </c>
      <c r="U152" s="7" t="s">
        <v>267</v>
      </c>
      <c r="V152" s="7" t="s">
        <v>267</v>
      </c>
      <c r="W152" s="7" t="s">
        <v>267</v>
      </c>
      <c r="X152" s="7" t="s">
        <v>267</v>
      </c>
    </row>
    <row r="153" spans="2:24" ht="15">
      <c r="B153" s="30">
        <v>151</v>
      </c>
      <c r="C153" s="7" t="s">
        <v>267</v>
      </c>
      <c r="D153" s="30" t="s">
        <v>267</v>
      </c>
      <c r="E153" s="7" t="s">
        <v>267</v>
      </c>
      <c r="F153" s="7" t="s">
        <v>267</v>
      </c>
      <c r="G153" s="39" t="s">
        <v>267</v>
      </c>
      <c r="H153" s="7" t="s">
        <v>267</v>
      </c>
      <c r="I153" s="7" t="s">
        <v>267</v>
      </c>
      <c r="J153" s="7" t="s">
        <v>267</v>
      </c>
      <c r="K153" s="7" t="s">
        <v>267</v>
      </c>
      <c r="L153" s="7" t="s">
        <v>267</v>
      </c>
      <c r="M153" s="7" t="s">
        <v>267</v>
      </c>
      <c r="N153" s="7" t="s">
        <v>267</v>
      </c>
      <c r="O153" s="7" t="s">
        <v>267</v>
      </c>
      <c r="P153" s="7" t="s">
        <v>267</v>
      </c>
      <c r="Q153" s="7" t="s">
        <v>267</v>
      </c>
      <c r="R153" s="7" t="s">
        <v>267</v>
      </c>
      <c r="S153" s="7" t="s">
        <v>267</v>
      </c>
      <c r="T153" s="7" t="s">
        <v>267</v>
      </c>
      <c r="U153" s="7" t="s">
        <v>267</v>
      </c>
      <c r="V153" s="7" t="s">
        <v>267</v>
      </c>
      <c r="W153" s="7" t="s">
        <v>267</v>
      </c>
      <c r="X153" s="7" t="s">
        <v>267</v>
      </c>
    </row>
    <row r="154" spans="2:24" ht="15">
      <c r="B154" s="30">
        <v>152</v>
      </c>
      <c r="C154" s="7" t="s">
        <v>267</v>
      </c>
      <c r="D154" s="30" t="s">
        <v>267</v>
      </c>
      <c r="E154" s="7" t="s">
        <v>267</v>
      </c>
      <c r="F154" s="7" t="s">
        <v>267</v>
      </c>
      <c r="G154" s="39" t="s">
        <v>267</v>
      </c>
      <c r="H154" s="7" t="s">
        <v>267</v>
      </c>
      <c r="I154" s="7" t="s">
        <v>267</v>
      </c>
      <c r="J154" s="7" t="s">
        <v>267</v>
      </c>
      <c r="K154" s="7" t="s">
        <v>267</v>
      </c>
      <c r="L154" s="7" t="s">
        <v>267</v>
      </c>
      <c r="M154" s="7" t="s">
        <v>267</v>
      </c>
      <c r="N154" s="7" t="s">
        <v>267</v>
      </c>
      <c r="O154" s="7" t="s">
        <v>267</v>
      </c>
      <c r="P154" s="7" t="s">
        <v>267</v>
      </c>
      <c r="Q154" s="7" t="s">
        <v>267</v>
      </c>
      <c r="R154" s="7" t="s">
        <v>267</v>
      </c>
      <c r="S154" s="7" t="s">
        <v>267</v>
      </c>
      <c r="T154" s="7" t="s">
        <v>267</v>
      </c>
      <c r="U154" s="7" t="s">
        <v>267</v>
      </c>
      <c r="V154" s="7" t="s">
        <v>267</v>
      </c>
      <c r="W154" s="7" t="s">
        <v>267</v>
      </c>
      <c r="X154" s="7" t="s">
        <v>267</v>
      </c>
    </row>
    <row r="155" spans="2:24" ht="15">
      <c r="B155" s="30">
        <v>153</v>
      </c>
      <c r="C155" s="7" t="s">
        <v>267</v>
      </c>
      <c r="D155" s="30" t="s">
        <v>267</v>
      </c>
      <c r="E155" s="7" t="s">
        <v>267</v>
      </c>
      <c r="F155" s="7" t="s">
        <v>267</v>
      </c>
      <c r="G155" s="39" t="s">
        <v>267</v>
      </c>
      <c r="H155" s="7" t="s">
        <v>267</v>
      </c>
      <c r="I155" s="7" t="s">
        <v>267</v>
      </c>
      <c r="J155" s="7" t="s">
        <v>267</v>
      </c>
      <c r="K155" s="7" t="s">
        <v>267</v>
      </c>
      <c r="L155" s="7" t="s">
        <v>267</v>
      </c>
      <c r="M155" s="7" t="s">
        <v>267</v>
      </c>
      <c r="N155" s="7" t="s">
        <v>267</v>
      </c>
      <c r="O155" s="7" t="s">
        <v>267</v>
      </c>
      <c r="P155" s="7" t="s">
        <v>267</v>
      </c>
      <c r="Q155" s="7" t="s">
        <v>267</v>
      </c>
      <c r="R155" s="7" t="s">
        <v>267</v>
      </c>
      <c r="S155" s="7" t="s">
        <v>267</v>
      </c>
      <c r="T155" s="7" t="s">
        <v>267</v>
      </c>
      <c r="U155" s="7" t="s">
        <v>267</v>
      </c>
      <c r="V155" s="7" t="s">
        <v>267</v>
      </c>
      <c r="W155" s="7" t="s">
        <v>267</v>
      </c>
      <c r="X155" s="7" t="s">
        <v>267</v>
      </c>
    </row>
    <row r="156" spans="2:24" ht="15">
      <c r="B156" s="30">
        <v>154</v>
      </c>
      <c r="C156" s="7" t="s">
        <v>267</v>
      </c>
      <c r="D156" s="30" t="s">
        <v>267</v>
      </c>
      <c r="E156" s="7" t="s">
        <v>267</v>
      </c>
      <c r="F156" s="7" t="s">
        <v>267</v>
      </c>
      <c r="G156" s="39" t="s">
        <v>267</v>
      </c>
      <c r="H156" s="7" t="s">
        <v>267</v>
      </c>
      <c r="I156" s="7" t="s">
        <v>267</v>
      </c>
      <c r="J156" s="7" t="s">
        <v>267</v>
      </c>
      <c r="K156" s="7" t="s">
        <v>267</v>
      </c>
      <c r="L156" s="7" t="s">
        <v>267</v>
      </c>
      <c r="M156" s="7" t="s">
        <v>267</v>
      </c>
      <c r="N156" s="7" t="s">
        <v>267</v>
      </c>
      <c r="O156" s="7" t="s">
        <v>267</v>
      </c>
      <c r="P156" s="7" t="s">
        <v>267</v>
      </c>
      <c r="Q156" s="7" t="s">
        <v>267</v>
      </c>
      <c r="R156" s="7" t="s">
        <v>267</v>
      </c>
      <c r="S156" s="7" t="s">
        <v>267</v>
      </c>
      <c r="T156" s="7" t="s">
        <v>267</v>
      </c>
      <c r="U156" s="7" t="s">
        <v>267</v>
      </c>
      <c r="V156" s="7" t="s">
        <v>267</v>
      </c>
      <c r="W156" s="7" t="s">
        <v>267</v>
      </c>
      <c r="X156" s="7" t="s">
        <v>267</v>
      </c>
    </row>
    <row r="157" spans="2:24" ht="15">
      <c r="B157" s="30">
        <v>155</v>
      </c>
      <c r="C157" s="7" t="s">
        <v>267</v>
      </c>
      <c r="D157" s="30" t="s">
        <v>267</v>
      </c>
      <c r="E157" s="7" t="s">
        <v>267</v>
      </c>
      <c r="F157" s="7" t="s">
        <v>267</v>
      </c>
      <c r="G157" s="39" t="s">
        <v>267</v>
      </c>
      <c r="H157" s="30" t="s">
        <v>267</v>
      </c>
      <c r="I157" s="30" t="s">
        <v>267</v>
      </c>
      <c r="J157" s="30" t="s">
        <v>267</v>
      </c>
      <c r="K157" s="7" t="s">
        <v>267</v>
      </c>
      <c r="L157" s="7" t="s">
        <v>267</v>
      </c>
      <c r="M157" s="7" t="s">
        <v>267</v>
      </c>
      <c r="N157" s="7" t="s">
        <v>267</v>
      </c>
      <c r="O157" s="30" t="s">
        <v>267</v>
      </c>
      <c r="P157" s="7" t="s">
        <v>267</v>
      </c>
      <c r="Q157" s="7" t="s">
        <v>267</v>
      </c>
      <c r="R157" s="7" t="s">
        <v>267</v>
      </c>
      <c r="S157" s="7" t="s">
        <v>267</v>
      </c>
      <c r="T157" s="7" t="s">
        <v>267</v>
      </c>
      <c r="U157" s="7" t="s">
        <v>267</v>
      </c>
      <c r="V157" s="7" t="s">
        <v>267</v>
      </c>
      <c r="W157" s="7" t="s">
        <v>267</v>
      </c>
      <c r="X157" s="7" t="s">
        <v>267</v>
      </c>
    </row>
    <row r="158" spans="2:24" ht="15">
      <c r="B158" s="30">
        <v>156</v>
      </c>
      <c r="C158" s="7" t="s">
        <v>267</v>
      </c>
      <c r="D158" s="30" t="s">
        <v>267</v>
      </c>
      <c r="E158" s="7" t="s">
        <v>267</v>
      </c>
      <c r="F158" s="7" t="s">
        <v>267</v>
      </c>
      <c r="G158" s="39" t="s">
        <v>267</v>
      </c>
      <c r="H158" s="30" t="s">
        <v>267</v>
      </c>
      <c r="I158" s="30" t="s">
        <v>267</v>
      </c>
      <c r="J158" s="30" t="s">
        <v>267</v>
      </c>
      <c r="K158" s="7" t="s">
        <v>267</v>
      </c>
      <c r="L158" s="7" t="s">
        <v>267</v>
      </c>
      <c r="M158" s="7" t="s">
        <v>267</v>
      </c>
      <c r="N158" s="7" t="s">
        <v>267</v>
      </c>
      <c r="O158" s="30" t="s">
        <v>267</v>
      </c>
      <c r="P158" s="7" t="s">
        <v>267</v>
      </c>
      <c r="Q158" s="7" t="s">
        <v>267</v>
      </c>
      <c r="R158" s="7" t="s">
        <v>267</v>
      </c>
      <c r="S158" s="7" t="s">
        <v>267</v>
      </c>
      <c r="T158" s="7" t="s">
        <v>267</v>
      </c>
      <c r="U158" s="7" t="s">
        <v>267</v>
      </c>
      <c r="V158" s="7" t="s">
        <v>267</v>
      </c>
      <c r="W158" s="7" t="s">
        <v>267</v>
      </c>
      <c r="X158" s="7" t="s">
        <v>267</v>
      </c>
    </row>
    <row r="159" spans="2:24" ht="15">
      <c r="B159" s="30">
        <v>157</v>
      </c>
      <c r="C159" s="7" t="s">
        <v>267</v>
      </c>
      <c r="D159" s="30" t="s">
        <v>267</v>
      </c>
      <c r="E159" s="7" t="s">
        <v>267</v>
      </c>
      <c r="F159" s="7" t="s">
        <v>267</v>
      </c>
      <c r="G159" s="39" t="s">
        <v>267</v>
      </c>
      <c r="H159" s="30" t="s">
        <v>267</v>
      </c>
      <c r="I159" s="30" t="s">
        <v>267</v>
      </c>
      <c r="J159" s="30" t="s">
        <v>267</v>
      </c>
      <c r="K159" s="7" t="s">
        <v>267</v>
      </c>
      <c r="L159" s="7" t="s">
        <v>267</v>
      </c>
      <c r="M159" s="7" t="s">
        <v>267</v>
      </c>
      <c r="N159" s="7" t="s">
        <v>267</v>
      </c>
      <c r="O159" s="30" t="s">
        <v>267</v>
      </c>
      <c r="P159" s="7" t="s">
        <v>267</v>
      </c>
      <c r="Q159" s="7" t="s">
        <v>267</v>
      </c>
      <c r="R159" s="7" t="s">
        <v>267</v>
      </c>
      <c r="S159" s="7" t="s">
        <v>267</v>
      </c>
      <c r="T159" s="7" t="s">
        <v>267</v>
      </c>
      <c r="U159" s="7" t="s">
        <v>267</v>
      </c>
      <c r="V159" s="7" t="s">
        <v>267</v>
      </c>
      <c r="W159" s="7" t="s">
        <v>267</v>
      </c>
      <c r="X159" s="7" t="s">
        <v>267</v>
      </c>
    </row>
    <row r="160" spans="2:24" ht="15">
      <c r="B160" s="30">
        <v>158</v>
      </c>
      <c r="C160" s="7" t="s">
        <v>267</v>
      </c>
      <c r="D160" s="30" t="s">
        <v>267</v>
      </c>
      <c r="E160" s="7" t="s">
        <v>267</v>
      </c>
      <c r="F160" s="7" t="s">
        <v>267</v>
      </c>
      <c r="G160" s="39" t="s">
        <v>267</v>
      </c>
      <c r="H160" s="30" t="s">
        <v>267</v>
      </c>
      <c r="I160" s="30" t="s">
        <v>267</v>
      </c>
      <c r="J160" s="30" t="s">
        <v>267</v>
      </c>
      <c r="K160" s="7" t="s">
        <v>267</v>
      </c>
      <c r="L160" s="7" t="s">
        <v>267</v>
      </c>
      <c r="M160" s="7" t="s">
        <v>267</v>
      </c>
      <c r="N160" s="7" t="s">
        <v>267</v>
      </c>
      <c r="O160" s="30" t="s">
        <v>267</v>
      </c>
      <c r="P160" s="7" t="s">
        <v>267</v>
      </c>
      <c r="Q160" s="7" t="s">
        <v>267</v>
      </c>
      <c r="R160" s="7" t="s">
        <v>267</v>
      </c>
      <c r="S160" s="7" t="s">
        <v>267</v>
      </c>
      <c r="T160" s="7" t="s">
        <v>267</v>
      </c>
      <c r="U160" s="7" t="s">
        <v>267</v>
      </c>
      <c r="V160" s="7" t="s">
        <v>267</v>
      </c>
      <c r="W160" s="7" t="s">
        <v>267</v>
      </c>
      <c r="X160" s="7" t="s">
        <v>267</v>
      </c>
    </row>
    <row r="161" spans="2:24" ht="15">
      <c r="B161" s="30">
        <v>159</v>
      </c>
      <c r="C161" s="7" t="s">
        <v>267</v>
      </c>
      <c r="D161" s="30" t="s">
        <v>267</v>
      </c>
      <c r="E161" s="7" t="s">
        <v>267</v>
      </c>
      <c r="F161" s="7" t="s">
        <v>267</v>
      </c>
      <c r="G161" s="39" t="s">
        <v>267</v>
      </c>
      <c r="H161" s="30" t="s">
        <v>267</v>
      </c>
      <c r="I161" s="30" t="s">
        <v>267</v>
      </c>
      <c r="J161" s="30" t="s">
        <v>267</v>
      </c>
      <c r="K161" s="7" t="s">
        <v>267</v>
      </c>
      <c r="L161" s="7" t="s">
        <v>267</v>
      </c>
      <c r="M161" s="7" t="s">
        <v>267</v>
      </c>
      <c r="N161" s="7" t="s">
        <v>267</v>
      </c>
      <c r="O161" s="30" t="s">
        <v>267</v>
      </c>
      <c r="P161" s="7" t="s">
        <v>267</v>
      </c>
      <c r="Q161" s="7" t="s">
        <v>267</v>
      </c>
      <c r="R161" s="7" t="s">
        <v>267</v>
      </c>
      <c r="S161" s="7" t="s">
        <v>267</v>
      </c>
      <c r="T161" s="7" t="s">
        <v>267</v>
      </c>
      <c r="U161" s="7" t="s">
        <v>267</v>
      </c>
      <c r="V161" s="7" t="s">
        <v>267</v>
      </c>
      <c r="W161" s="7" t="s">
        <v>267</v>
      </c>
      <c r="X161" s="7" t="s">
        <v>267</v>
      </c>
    </row>
    <row r="162" spans="2:24" ht="15">
      <c r="B162" s="30">
        <v>160</v>
      </c>
      <c r="C162" s="7" t="s">
        <v>267</v>
      </c>
      <c r="D162" s="30" t="s">
        <v>267</v>
      </c>
      <c r="E162" s="7" t="s">
        <v>267</v>
      </c>
      <c r="F162" s="7" t="s">
        <v>267</v>
      </c>
      <c r="G162" s="39" t="s">
        <v>267</v>
      </c>
      <c r="H162" s="30" t="s">
        <v>267</v>
      </c>
      <c r="I162" s="30" t="s">
        <v>267</v>
      </c>
      <c r="J162" s="30" t="s">
        <v>267</v>
      </c>
      <c r="K162" s="7" t="s">
        <v>267</v>
      </c>
      <c r="L162" s="7" t="s">
        <v>267</v>
      </c>
      <c r="M162" s="7" t="s">
        <v>267</v>
      </c>
      <c r="N162" s="7" t="s">
        <v>267</v>
      </c>
      <c r="O162" s="30" t="s">
        <v>267</v>
      </c>
      <c r="P162" s="7" t="s">
        <v>267</v>
      </c>
      <c r="Q162" s="7" t="s">
        <v>267</v>
      </c>
      <c r="R162" s="7" t="s">
        <v>267</v>
      </c>
      <c r="S162" s="7" t="s">
        <v>267</v>
      </c>
      <c r="T162" s="7" t="s">
        <v>267</v>
      </c>
      <c r="U162" s="7" t="s">
        <v>267</v>
      </c>
      <c r="V162" s="7" t="s">
        <v>267</v>
      </c>
      <c r="W162" s="7" t="s">
        <v>267</v>
      </c>
      <c r="X162" s="7" t="s">
        <v>267</v>
      </c>
    </row>
    <row r="163" spans="2:24" ht="15">
      <c r="B163" s="30">
        <v>161</v>
      </c>
      <c r="C163" s="7" t="s">
        <v>267</v>
      </c>
      <c r="D163" s="30" t="s">
        <v>267</v>
      </c>
      <c r="E163" s="7" t="s">
        <v>267</v>
      </c>
      <c r="F163" s="7" t="s">
        <v>267</v>
      </c>
      <c r="G163" s="39" t="s">
        <v>267</v>
      </c>
      <c r="H163" s="30" t="s">
        <v>267</v>
      </c>
      <c r="I163" s="30" t="s">
        <v>267</v>
      </c>
      <c r="J163" s="30" t="s">
        <v>267</v>
      </c>
      <c r="K163" s="7" t="s">
        <v>267</v>
      </c>
      <c r="L163" s="7" t="s">
        <v>267</v>
      </c>
      <c r="M163" s="7" t="s">
        <v>267</v>
      </c>
      <c r="N163" s="7" t="s">
        <v>267</v>
      </c>
      <c r="O163" s="30" t="s">
        <v>267</v>
      </c>
      <c r="P163" s="7" t="s">
        <v>267</v>
      </c>
      <c r="Q163" s="7" t="s">
        <v>267</v>
      </c>
      <c r="R163" s="7" t="s">
        <v>267</v>
      </c>
      <c r="S163" s="7" t="s">
        <v>267</v>
      </c>
      <c r="T163" s="7" t="s">
        <v>267</v>
      </c>
      <c r="U163" s="7" t="s">
        <v>267</v>
      </c>
      <c r="V163" s="7" t="s">
        <v>267</v>
      </c>
      <c r="W163" s="7" t="s">
        <v>267</v>
      </c>
      <c r="X163" s="7" t="s">
        <v>267</v>
      </c>
    </row>
    <row r="164" spans="2:24" ht="15">
      <c r="B164" s="30">
        <v>162</v>
      </c>
      <c r="C164" s="7" t="s">
        <v>267</v>
      </c>
      <c r="D164" s="30" t="s">
        <v>267</v>
      </c>
      <c r="E164" s="7" t="s">
        <v>267</v>
      </c>
      <c r="F164" s="7" t="s">
        <v>267</v>
      </c>
      <c r="G164" s="39" t="s">
        <v>267</v>
      </c>
      <c r="H164" s="30" t="s">
        <v>267</v>
      </c>
      <c r="I164" s="30" t="s">
        <v>267</v>
      </c>
      <c r="J164" s="30" t="s">
        <v>267</v>
      </c>
      <c r="K164" s="7" t="s">
        <v>267</v>
      </c>
      <c r="L164" s="7" t="s">
        <v>267</v>
      </c>
      <c r="M164" s="7" t="s">
        <v>267</v>
      </c>
      <c r="N164" s="7" t="s">
        <v>267</v>
      </c>
      <c r="O164" s="30" t="s">
        <v>267</v>
      </c>
      <c r="P164" s="7" t="s">
        <v>267</v>
      </c>
      <c r="Q164" s="7" t="s">
        <v>267</v>
      </c>
      <c r="R164" s="7" t="s">
        <v>267</v>
      </c>
      <c r="S164" s="7" t="s">
        <v>267</v>
      </c>
      <c r="T164" s="7" t="s">
        <v>267</v>
      </c>
      <c r="U164" s="7" t="s">
        <v>267</v>
      </c>
      <c r="V164" s="7" t="s">
        <v>267</v>
      </c>
      <c r="W164" s="7" t="s">
        <v>267</v>
      </c>
      <c r="X164" s="7" t="s">
        <v>267</v>
      </c>
    </row>
    <row r="165" spans="2:24" ht="15">
      <c r="B165" s="30">
        <v>163</v>
      </c>
      <c r="C165" s="7" t="s">
        <v>267</v>
      </c>
      <c r="D165" s="30" t="s">
        <v>267</v>
      </c>
      <c r="E165" s="7" t="s">
        <v>267</v>
      </c>
      <c r="F165" s="7" t="s">
        <v>267</v>
      </c>
      <c r="G165" s="39" t="s">
        <v>267</v>
      </c>
      <c r="H165" s="30" t="s">
        <v>267</v>
      </c>
      <c r="I165" s="30" t="s">
        <v>267</v>
      </c>
      <c r="J165" s="30" t="s">
        <v>267</v>
      </c>
      <c r="K165" s="7" t="s">
        <v>267</v>
      </c>
      <c r="L165" s="7" t="s">
        <v>267</v>
      </c>
      <c r="M165" s="7" t="s">
        <v>267</v>
      </c>
      <c r="N165" s="7" t="s">
        <v>267</v>
      </c>
      <c r="O165" s="30" t="s">
        <v>267</v>
      </c>
      <c r="P165" s="7" t="s">
        <v>267</v>
      </c>
      <c r="Q165" s="7" t="s">
        <v>267</v>
      </c>
      <c r="R165" s="7" t="s">
        <v>267</v>
      </c>
      <c r="S165" s="7" t="s">
        <v>267</v>
      </c>
      <c r="T165" s="7" t="s">
        <v>267</v>
      </c>
      <c r="U165" s="7" t="s">
        <v>267</v>
      </c>
      <c r="V165" s="7" t="s">
        <v>267</v>
      </c>
      <c r="W165" s="7" t="s">
        <v>267</v>
      </c>
      <c r="X165" s="7" t="s">
        <v>267</v>
      </c>
    </row>
    <row r="166" spans="2:24" ht="15">
      <c r="B166" s="30">
        <v>164</v>
      </c>
      <c r="C166" s="7" t="s">
        <v>267</v>
      </c>
      <c r="D166" s="30" t="s">
        <v>267</v>
      </c>
      <c r="E166" s="7" t="s">
        <v>267</v>
      </c>
      <c r="F166" s="7" t="s">
        <v>267</v>
      </c>
      <c r="G166" s="39" t="s">
        <v>267</v>
      </c>
      <c r="H166" s="30" t="s">
        <v>267</v>
      </c>
      <c r="I166" s="30" t="s">
        <v>267</v>
      </c>
      <c r="J166" s="30" t="s">
        <v>267</v>
      </c>
      <c r="K166" s="7" t="s">
        <v>267</v>
      </c>
      <c r="L166" s="7" t="s">
        <v>267</v>
      </c>
      <c r="M166" s="7" t="s">
        <v>267</v>
      </c>
      <c r="N166" s="7" t="s">
        <v>267</v>
      </c>
      <c r="O166" s="30" t="s">
        <v>267</v>
      </c>
      <c r="P166" s="7" t="s">
        <v>267</v>
      </c>
      <c r="Q166" s="7" t="s">
        <v>267</v>
      </c>
      <c r="R166" s="7" t="s">
        <v>267</v>
      </c>
      <c r="S166" s="7" t="s">
        <v>267</v>
      </c>
      <c r="T166" s="7" t="s">
        <v>267</v>
      </c>
      <c r="U166" s="7" t="s">
        <v>267</v>
      </c>
      <c r="V166" s="7" t="s">
        <v>267</v>
      </c>
      <c r="W166" s="7" t="s">
        <v>267</v>
      </c>
      <c r="X166" s="7" t="s">
        <v>267</v>
      </c>
    </row>
    <row r="167" spans="2:24" ht="15">
      <c r="B167" s="30">
        <v>165</v>
      </c>
      <c r="C167" s="7" t="s">
        <v>267</v>
      </c>
      <c r="D167" s="30" t="s">
        <v>267</v>
      </c>
      <c r="E167" s="7" t="s">
        <v>267</v>
      </c>
      <c r="F167" s="7" t="s">
        <v>267</v>
      </c>
      <c r="G167" s="39" t="s">
        <v>267</v>
      </c>
      <c r="H167" s="30" t="s">
        <v>267</v>
      </c>
      <c r="I167" s="30" t="s">
        <v>267</v>
      </c>
      <c r="J167" s="30" t="s">
        <v>267</v>
      </c>
      <c r="K167" s="7" t="s">
        <v>267</v>
      </c>
      <c r="L167" s="7" t="s">
        <v>267</v>
      </c>
      <c r="M167" s="7" t="s">
        <v>267</v>
      </c>
      <c r="N167" s="7" t="s">
        <v>267</v>
      </c>
      <c r="O167" s="30" t="s">
        <v>267</v>
      </c>
      <c r="P167" s="7" t="s">
        <v>267</v>
      </c>
      <c r="Q167" s="7" t="s">
        <v>267</v>
      </c>
      <c r="R167" s="7" t="s">
        <v>267</v>
      </c>
      <c r="S167" s="7" t="s">
        <v>267</v>
      </c>
      <c r="T167" s="7" t="s">
        <v>267</v>
      </c>
      <c r="U167" s="7" t="s">
        <v>267</v>
      </c>
      <c r="V167" s="7" t="s">
        <v>267</v>
      </c>
      <c r="W167" s="7" t="s">
        <v>267</v>
      </c>
      <c r="X167" s="7" t="s">
        <v>267</v>
      </c>
    </row>
    <row r="168" spans="2:24" ht="15">
      <c r="B168" s="30">
        <v>166</v>
      </c>
      <c r="C168" s="7" t="s">
        <v>267</v>
      </c>
      <c r="D168" s="30" t="s">
        <v>267</v>
      </c>
      <c r="E168" s="7" t="s">
        <v>267</v>
      </c>
      <c r="F168" s="7" t="s">
        <v>267</v>
      </c>
      <c r="G168" s="39" t="s">
        <v>267</v>
      </c>
      <c r="H168" s="30" t="s">
        <v>267</v>
      </c>
      <c r="I168" s="30" t="s">
        <v>267</v>
      </c>
      <c r="J168" s="30" t="s">
        <v>267</v>
      </c>
      <c r="K168" s="7" t="s">
        <v>267</v>
      </c>
      <c r="L168" s="7" t="s">
        <v>267</v>
      </c>
      <c r="M168" s="7" t="s">
        <v>267</v>
      </c>
      <c r="N168" s="7" t="s">
        <v>267</v>
      </c>
      <c r="O168" s="30" t="s">
        <v>267</v>
      </c>
      <c r="P168" s="7" t="s">
        <v>267</v>
      </c>
      <c r="Q168" s="7" t="s">
        <v>267</v>
      </c>
      <c r="R168" s="7" t="s">
        <v>267</v>
      </c>
      <c r="S168" s="7" t="s">
        <v>267</v>
      </c>
      <c r="T168" s="7" t="s">
        <v>267</v>
      </c>
      <c r="U168" s="7" t="s">
        <v>267</v>
      </c>
      <c r="V168" s="7" t="s">
        <v>267</v>
      </c>
      <c r="W168" s="7" t="s">
        <v>267</v>
      </c>
      <c r="X168" s="7" t="s">
        <v>267</v>
      </c>
    </row>
    <row r="169" spans="2:24" ht="15">
      <c r="B169" s="30">
        <v>167</v>
      </c>
      <c r="C169" s="7" t="s">
        <v>267</v>
      </c>
      <c r="D169" s="30" t="s">
        <v>267</v>
      </c>
      <c r="E169" s="7" t="s">
        <v>267</v>
      </c>
      <c r="F169" s="7" t="s">
        <v>267</v>
      </c>
      <c r="G169" s="39" t="s">
        <v>267</v>
      </c>
      <c r="H169" s="30" t="s">
        <v>267</v>
      </c>
      <c r="I169" s="30" t="s">
        <v>267</v>
      </c>
      <c r="J169" s="30" t="s">
        <v>267</v>
      </c>
      <c r="K169" s="7" t="s">
        <v>267</v>
      </c>
      <c r="L169" s="7" t="s">
        <v>267</v>
      </c>
      <c r="M169" s="7" t="s">
        <v>267</v>
      </c>
      <c r="N169" s="7" t="s">
        <v>267</v>
      </c>
      <c r="O169" s="30" t="s">
        <v>267</v>
      </c>
      <c r="P169" s="7" t="s">
        <v>267</v>
      </c>
      <c r="Q169" s="7" t="s">
        <v>267</v>
      </c>
      <c r="R169" s="7" t="s">
        <v>267</v>
      </c>
      <c r="S169" s="7" t="s">
        <v>267</v>
      </c>
      <c r="T169" s="7" t="s">
        <v>267</v>
      </c>
      <c r="U169" s="7" t="s">
        <v>267</v>
      </c>
      <c r="V169" s="7" t="s">
        <v>267</v>
      </c>
      <c r="W169" s="7" t="s">
        <v>267</v>
      </c>
      <c r="X169" s="7" t="s">
        <v>267</v>
      </c>
    </row>
    <row r="170" spans="2:24" ht="15">
      <c r="B170" s="30">
        <v>168</v>
      </c>
      <c r="C170" s="7" t="s">
        <v>267</v>
      </c>
      <c r="D170" s="30" t="s">
        <v>267</v>
      </c>
      <c r="E170" s="7" t="s">
        <v>267</v>
      </c>
      <c r="F170" s="7" t="s">
        <v>267</v>
      </c>
      <c r="G170" s="39" t="s">
        <v>267</v>
      </c>
      <c r="H170" s="30" t="s">
        <v>267</v>
      </c>
      <c r="I170" s="30" t="s">
        <v>267</v>
      </c>
      <c r="J170" s="30" t="s">
        <v>267</v>
      </c>
      <c r="K170" s="7" t="s">
        <v>267</v>
      </c>
      <c r="L170" s="7" t="s">
        <v>267</v>
      </c>
      <c r="M170" s="7" t="s">
        <v>267</v>
      </c>
      <c r="N170" s="7" t="s">
        <v>267</v>
      </c>
      <c r="O170" s="30" t="s">
        <v>267</v>
      </c>
      <c r="P170" s="7" t="s">
        <v>267</v>
      </c>
      <c r="Q170" s="7" t="s">
        <v>267</v>
      </c>
      <c r="R170" s="7" t="s">
        <v>267</v>
      </c>
      <c r="S170" s="7" t="s">
        <v>267</v>
      </c>
      <c r="T170" s="7" t="s">
        <v>267</v>
      </c>
      <c r="U170" s="7" t="s">
        <v>267</v>
      </c>
      <c r="V170" s="7" t="s">
        <v>267</v>
      </c>
      <c r="W170" s="7" t="s">
        <v>267</v>
      </c>
      <c r="X170" s="7" t="s">
        <v>267</v>
      </c>
    </row>
    <row r="171" spans="2:24" ht="15">
      <c r="B171" s="30">
        <v>169</v>
      </c>
      <c r="C171" s="7" t="s">
        <v>267</v>
      </c>
      <c r="D171" s="30" t="s">
        <v>267</v>
      </c>
      <c r="E171" s="7" t="s">
        <v>267</v>
      </c>
      <c r="F171" s="7" t="s">
        <v>267</v>
      </c>
      <c r="G171" s="39" t="s">
        <v>267</v>
      </c>
      <c r="H171" s="30" t="s">
        <v>267</v>
      </c>
      <c r="I171" s="30" t="s">
        <v>267</v>
      </c>
      <c r="J171" s="30" t="s">
        <v>267</v>
      </c>
      <c r="K171" s="7" t="s">
        <v>267</v>
      </c>
      <c r="L171" s="7" t="s">
        <v>267</v>
      </c>
      <c r="M171" s="7" t="s">
        <v>267</v>
      </c>
      <c r="N171" s="7" t="s">
        <v>267</v>
      </c>
      <c r="O171" s="30" t="s">
        <v>267</v>
      </c>
      <c r="P171" s="7" t="s">
        <v>267</v>
      </c>
      <c r="Q171" s="7" t="s">
        <v>267</v>
      </c>
      <c r="R171" s="7" t="s">
        <v>267</v>
      </c>
      <c r="S171" s="7" t="s">
        <v>267</v>
      </c>
      <c r="T171" s="7" t="s">
        <v>267</v>
      </c>
      <c r="U171" s="7" t="s">
        <v>267</v>
      </c>
      <c r="V171" s="7" t="s">
        <v>267</v>
      </c>
      <c r="W171" s="7" t="s">
        <v>267</v>
      </c>
      <c r="X171" s="7" t="s">
        <v>267</v>
      </c>
    </row>
    <row r="172" spans="2:24" ht="15">
      <c r="B172" s="30">
        <v>170</v>
      </c>
      <c r="C172" s="7" t="s">
        <v>267</v>
      </c>
      <c r="D172" s="30" t="s">
        <v>267</v>
      </c>
      <c r="E172" s="7" t="s">
        <v>267</v>
      </c>
      <c r="F172" s="7" t="s">
        <v>267</v>
      </c>
      <c r="G172" s="39" t="s">
        <v>267</v>
      </c>
      <c r="H172" s="30" t="s">
        <v>267</v>
      </c>
      <c r="I172" s="30" t="s">
        <v>267</v>
      </c>
      <c r="J172" s="30" t="s">
        <v>267</v>
      </c>
      <c r="K172" s="7" t="s">
        <v>267</v>
      </c>
      <c r="L172" s="7" t="s">
        <v>267</v>
      </c>
      <c r="M172" s="7" t="s">
        <v>267</v>
      </c>
      <c r="N172" s="7" t="s">
        <v>267</v>
      </c>
      <c r="O172" s="30" t="s">
        <v>267</v>
      </c>
      <c r="P172" s="7" t="s">
        <v>267</v>
      </c>
      <c r="Q172" s="7" t="s">
        <v>267</v>
      </c>
      <c r="R172" s="7" t="s">
        <v>267</v>
      </c>
      <c r="S172" s="7" t="s">
        <v>267</v>
      </c>
      <c r="T172" s="7" t="s">
        <v>267</v>
      </c>
      <c r="U172" s="7" t="s">
        <v>267</v>
      </c>
      <c r="V172" s="7" t="s">
        <v>267</v>
      </c>
      <c r="W172" s="7" t="s">
        <v>267</v>
      </c>
      <c r="X172" s="7" t="s">
        <v>267</v>
      </c>
    </row>
    <row r="173" spans="2:24" ht="15">
      <c r="B173" s="30">
        <v>171</v>
      </c>
      <c r="C173" s="7" t="s">
        <v>267</v>
      </c>
      <c r="D173" s="30" t="s">
        <v>267</v>
      </c>
      <c r="E173" s="7" t="s">
        <v>267</v>
      </c>
      <c r="F173" s="7" t="s">
        <v>267</v>
      </c>
      <c r="G173" s="39" t="s">
        <v>267</v>
      </c>
      <c r="H173" s="30" t="s">
        <v>267</v>
      </c>
      <c r="I173" s="30" t="s">
        <v>267</v>
      </c>
      <c r="J173" s="30" t="s">
        <v>267</v>
      </c>
      <c r="K173" s="7" t="s">
        <v>267</v>
      </c>
      <c r="L173" s="7" t="s">
        <v>267</v>
      </c>
      <c r="M173" s="7" t="s">
        <v>267</v>
      </c>
      <c r="N173" s="7" t="s">
        <v>267</v>
      </c>
      <c r="O173" s="30" t="s">
        <v>267</v>
      </c>
      <c r="P173" s="7" t="s">
        <v>267</v>
      </c>
      <c r="Q173" s="7" t="s">
        <v>267</v>
      </c>
      <c r="R173" s="7" t="s">
        <v>267</v>
      </c>
      <c r="S173" s="7" t="s">
        <v>267</v>
      </c>
      <c r="T173" s="7" t="s">
        <v>267</v>
      </c>
      <c r="U173" s="7" t="s">
        <v>267</v>
      </c>
      <c r="V173" s="7" t="s">
        <v>267</v>
      </c>
      <c r="W173" s="7" t="s">
        <v>267</v>
      </c>
      <c r="X173" s="7" t="s">
        <v>267</v>
      </c>
    </row>
    <row r="174" spans="2:24" ht="15">
      <c r="B174" s="30">
        <v>172</v>
      </c>
      <c r="C174" s="7" t="s">
        <v>267</v>
      </c>
      <c r="D174" s="30" t="s">
        <v>267</v>
      </c>
      <c r="E174" s="7" t="s">
        <v>267</v>
      </c>
      <c r="F174" s="7" t="s">
        <v>267</v>
      </c>
      <c r="G174" s="39" t="s">
        <v>267</v>
      </c>
      <c r="H174" s="30" t="s">
        <v>267</v>
      </c>
      <c r="I174" s="30" t="s">
        <v>267</v>
      </c>
      <c r="J174" s="30" t="s">
        <v>267</v>
      </c>
      <c r="K174" s="7" t="s">
        <v>267</v>
      </c>
      <c r="L174" s="7" t="s">
        <v>267</v>
      </c>
      <c r="M174" s="7" t="s">
        <v>267</v>
      </c>
      <c r="N174" s="7" t="s">
        <v>267</v>
      </c>
      <c r="O174" s="30" t="s">
        <v>267</v>
      </c>
      <c r="P174" s="7" t="s">
        <v>267</v>
      </c>
      <c r="Q174" s="7" t="s">
        <v>267</v>
      </c>
      <c r="R174" s="7" t="s">
        <v>267</v>
      </c>
      <c r="S174" s="7" t="s">
        <v>267</v>
      </c>
      <c r="T174" s="7" t="s">
        <v>267</v>
      </c>
      <c r="U174" s="7" t="s">
        <v>267</v>
      </c>
      <c r="V174" s="7" t="s">
        <v>267</v>
      </c>
      <c r="W174" s="7" t="s">
        <v>267</v>
      </c>
      <c r="X174" s="7" t="s">
        <v>267</v>
      </c>
    </row>
    <row r="175" spans="2:24" ht="15">
      <c r="B175" s="30">
        <v>173</v>
      </c>
      <c r="C175" s="7" t="s">
        <v>267</v>
      </c>
      <c r="D175" s="30" t="s">
        <v>267</v>
      </c>
      <c r="E175" s="7" t="s">
        <v>267</v>
      </c>
      <c r="F175" s="7" t="s">
        <v>267</v>
      </c>
      <c r="G175" s="39" t="s">
        <v>267</v>
      </c>
      <c r="H175" s="30" t="s">
        <v>267</v>
      </c>
      <c r="I175" s="30" t="s">
        <v>267</v>
      </c>
      <c r="J175" s="30" t="s">
        <v>267</v>
      </c>
      <c r="K175" s="7" t="s">
        <v>267</v>
      </c>
      <c r="L175" s="7" t="s">
        <v>267</v>
      </c>
      <c r="M175" s="7" t="s">
        <v>267</v>
      </c>
      <c r="N175" s="7" t="s">
        <v>267</v>
      </c>
      <c r="O175" s="30" t="s">
        <v>267</v>
      </c>
      <c r="P175" s="7" t="s">
        <v>267</v>
      </c>
      <c r="Q175" s="7" t="s">
        <v>267</v>
      </c>
      <c r="R175" s="7" t="s">
        <v>267</v>
      </c>
      <c r="S175" s="7" t="s">
        <v>267</v>
      </c>
      <c r="T175" s="7" t="s">
        <v>267</v>
      </c>
      <c r="U175" s="7" t="s">
        <v>267</v>
      </c>
      <c r="V175" s="7" t="s">
        <v>267</v>
      </c>
      <c r="W175" s="7" t="s">
        <v>267</v>
      </c>
      <c r="X175" s="7" t="s">
        <v>267</v>
      </c>
    </row>
    <row r="176" spans="2:24" ht="15">
      <c r="B176" s="30">
        <v>174</v>
      </c>
      <c r="C176" s="7" t="s">
        <v>267</v>
      </c>
      <c r="D176" s="30" t="s">
        <v>267</v>
      </c>
      <c r="E176" s="7" t="s">
        <v>267</v>
      </c>
      <c r="F176" s="7" t="s">
        <v>267</v>
      </c>
      <c r="G176" s="39" t="s">
        <v>267</v>
      </c>
      <c r="H176" s="30" t="s">
        <v>267</v>
      </c>
      <c r="I176" s="30" t="s">
        <v>267</v>
      </c>
      <c r="J176" s="30" t="s">
        <v>267</v>
      </c>
      <c r="K176" s="7" t="s">
        <v>267</v>
      </c>
      <c r="L176" s="7" t="s">
        <v>267</v>
      </c>
      <c r="M176" s="7" t="s">
        <v>267</v>
      </c>
      <c r="N176" s="7" t="s">
        <v>267</v>
      </c>
      <c r="O176" s="30" t="s">
        <v>267</v>
      </c>
      <c r="P176" s="7" t="s">
        <v>267</v>
      </c>
      <c r="Q176" s="7" t="s">
        <v>267</v>
      </c>
      <c r="R176" s="7" t="s">
        <v>267</v>
      </c>
      <c r="S176" s="7" t="s">
        <v>267</v>
      </c>
      <c r="T176" s="7" t="s">
        <v>267</v>
      </c>
      <c r="U176" s="7" t="s">
        <v>267</v>
      </c>
      <c r="V176" s="7" t="s">
        <v>267</v>
      </c>
      <c r="W176" s="7" t="s">
        <v>267</v>
      </c>
      <c r="X176" s="7" t="s">
        <v>267</v>
      </c>
    </row>
    <row r="177" spans="2:24" ht="15">
      <c r="B177" s="30">
        <v>175</v>
      </c>
      <c r="C177" s="7" t="s">
        <v>267</v>
      </c>
      <c r="D177" s="30" t="s">
        <v>267</v>
      </c>
      <c r="E177" s="7" t="s">
        <v>267</v>
      </c>
      <c r="F177" s="7" t="s">
        <v>267</v>
      </c>
      <c r="G177" s="39" t="s">
        <v>267</v>
      </c>
      <c r="H177" s="30" t="s">
        <v>267</v>
      </c>
      <c r="I177" s="30" t="s">
        <v>267</v>
      </c>
      <c r="J177" s="30" t="s">
        <v>267</v>
      </c>
      <c r="K177" s="7" t="s">
        <v>267</v>
      </c>
      <c r="L177" s="7" t="s">
        <v>267</v>
      </c>
      <c r="M177" s="7" t="s">
        <v>267</v>
      </c>
      <c r="N177" s="7" t="s">
        <v>267</v>
      </c>
      <c r="O177" s="30" t="s">
        <v>267</v>
      </c>
      <c r="P177" s="7" t="s">
        <v>267</v>
      </c>
      <c r="Q177" s="7" t="s">
        <v>267</v>
      </c>
      <c r="R177" s="7" t="s">
        <v>267</v>
      </c>
      <c r="S177" s="7" t="s">
        <v>267</v>
      </c>
      <c r="T177" s="7" t="s">
        <v>267</v>
      </c>
      <c r="U177" s="7" t="s">
        <v>267</v>
      </c>
      <c r="V177" s="7" t="s">
        <v>267</v>
      </c>
      <c r="W177" s="7" t="s">
        <v>267</v>
      </c>
      <c r="X177" s="7" t="s">
        <v>267</v>
      </c>
    </row>
    <row r="178" spans="2:24" ht="15">
      <c r="B178" s="30">
        <v>176</v>
      </c>
      <c r="C178" s="7" t="s">
        <v>267</v>
      </c>
      <c r="D178" s="30" t="s">
        <v>267</v>
      </c>
      <c r="E178" s="7" t="s">
        <v>267</v>
      </c>
      <c r="F178" s="7" t="s">
        <v>267</v>
      </c>
      <c r="G178" s="39" t="s">
        <v>267</v>
      </c>
      <c r="H178" s="30" t="s">
        <v>267</v>
      </c>
      <c r="I178" s="30" t="s">
        <v>267</v>
      </c>
      <c r="J178" s="30" t="s">
        <v>267</v>
      </c>
      <c r="K178" s="7" t="s">
        <v>267</v>
      </c>
      <c r="L178" s="7" t="s">
        <v>267</v>
      </c>
      <c r="M178" s="7" t="s">
        <v>267</v>
      </c>
      <c r="N178" s="7" t="s">
        <v>267</v>
      </c>
      <c r="O178" s="30" t="s">
        <v>267</v>
      </c>
      <c r="P178" s="7" t="s">
        <v>267</v>
      </c>
      <c r="Q178" s="7" t="s">
        <v>267</v>
      </c>
      <c r="R178" s="7" t="s">
        <v>267</v>
      </c>
      <c r="S178" s="7" t="s">
        <v>267</v>
      </c>
      <c r="T178" s="7" t="s">
        <v>267</v>
      </c>
      <c r="U178" s="7" t="s">
        <v>267</v>
      </c>
      <c r="V178" s="7" t="s">
        <v>267</v>
      </c>
      <c r="W178" s="7" t="s">
        <v>267</v>
      </c>
      <c r="X178" s="7" t="s">
        <v>267</v>
      </c>
    </row>
    <row r="179" spans="2:24" ht="15">
      <c r="B179" s="30">
        <v>177</v>
      </c>
      <c r="C179" s="7" t="s">
        <v>267</v>
      </c>
      <c r="D179" s="30" t="s">
        <v>267</v>
      </c>
      <c r="E179" s="7" t="s">
        <v>267</v>
      </c>
      <c r="F179" s="7" t="s">
        <v>267</v>
      </c>
      <c r="G179" s="39" t="s">
        <v>267</v>
      </c>
      <c r="H179" s="30" t="s">
        <v>267</v>
      </c>
      <c r="I179" s="30" t="s">
        <v>267</v>
      </c>
      <c r="J179" s="30" t="s">
        <v>267</v>
      </c>
      <c r="K179" s="7" t="s">
        <v>267</v>
      </c>
      <c r="L179" s="7" t="s">
        <v>267</v>
      </c>
      <c r="M179" s="7" t="s">
        <v>267</v>
      </c>
      <c r="N179" s="7" t="s">
        <v>267</v>
      </c>
      <c r="O179" s="30" t="s">
        <v>267</v>
      </c>
      <c r="P179" s="7" t="s">
        <v>267</v>
      </c>
      <c r="Q179" s="7" t="s">
        <v>267</v>
      </c>
      <c r="R179" s="7" t="s">
        <v>267</v>
      </c>
      <c r="S179" s="7" t="s">
        <v>267</v>
      </c>
      <c r="T179" s="7" t="s">
        <v>267</v>
      </c>
      <c r="U179" s="7" t="s">
        <v>267</v>
      </c>
      <c r="V179" s="7" t="s">
        <v>267</v>
      </c>
      <c r="W179" s="7" t="s">
        <v>267</v>
      </c>
      <c r="X179" s="7" t="s">
        <v>267</v>
      </c>
    </row>
    <row r="180" spans="2:24" ht="15">
      <c r="B180" s="30">
        <v>178</v>
      </c>
      <c r="C180" s="7" t="s">
        <v>267</v>
      </c>
      <c r="D180" s="30" t="s">
        <v>267</v>
      </c>
      <c r="E180" s="7" t="s">
        <v>267</v>
      </c>
      <c r="F180" s="7" t="s">
        <v>267</v>
      </c>
      <c r="G180" s="39" t="s">
        <v>267</v>
      </c>
      <c r="H180" s="30" t="s">
        <v>267</v>
      </c>
      <c r="I180" s="30" t="s">
        <v>267</v>
      </c>
      <c r="J180" s="30" t="s">
        <v>267</v>
      </c>
      <c r="K180" s="7" t="s">
        <v>267</v>
      </c>
      <c r="L180" s="7" t="s">
        <v>267</v>
      </c>
      <c r="M180" s="7" t="s">
        <v>267</v>
      </c>
      <c r="N180" s="7" t="s">
        <v>267</v>
      </c>
      <c r="O180" s="30" t="s">
        <v>267</v>
      </c>
      <c r="P180" s="7" t="s">
        <v>267</v>
      </c>
      <c r="Q180" s="7" t="s">
        <v>267</v>
      </c>
      <c r="R180" s="7" t="s">
        <v>267</v>
      </c>
      <c r="S180" s="7" t="s">
        <v>267</v>
      </c>
      <c r="T180" s="7" t="s">
        <v>267</v>
      </c>
      <c r="U180" s="7" t="s">
        <v>267</v>
      </c>
      <c r="V180" s="7" t="s">
        <v>267</v>
      </c>
      <c r="W180" s="7" t="s">
        <v>267</v>
      </c>
      <c r="X180" s="7" t="s">
        <v>267</v>
      </c>
    </row>
    <row r="181" spans="2:24" ht="15">
      <c r="B181" s="30">
        <v>179</v>
      </c>
      <c r="C181" s="7" t="s">
        <v>267</v>
      </c>
      <c r="D181" s="30" t="s">
        <v>267</v>
      </c>
      <c r="E181" s="7" t="s">
        <v>267</v>
      </c>
      <c r="F181" s="7" t="s">
        <v>267</v>
      </c>
      <c r="G181" s="39" t="s">
        <v>267</v>
      </c>
      <c r="H181" s="30" t="s">
        <v>267</v>
      </c>
      <c r="I181" s="30" t="s">
        <v>267</v>
      </c>
      <c r="J181" s="30" t="s">
        <v>267</v>
      </c>
      <c r="K181" s="7" t="s">
        <v>267</v>
      </c>
      <c r="L181" s="7" t="s">
        <v>267</v>
      </c>
      <c r="M181" s="7" t="s">
        <v>267</v>
      </c>
      <c r="N181" s="7" t="s">
        <v>267</v>
      </c>
      <c r="O181" s="30" t="s">
        <v>267</v>
      </c>
      <c r="P181" s="7" t="s">
        <v>267</v>
      </c>
      <c r="Q181" s="7" t="s">
        <v>267</v>
      </c>
      <c r="R181" s="7" t="s">
        <v>267</v>
      </c>
      <c r="S181" s="7" t="s">
        <v>267</v>
      </c>
      <c r="T181" s="7" t="s">
        <v>267</v>
      </c>
      <c r="U181" s="7" t="s">
        <v>267</v>
      </c>
      <c r="V181" s="7" t="s">
        <v>267</v>
      </c>
      <c r="W181" s="7" t="s">
        <v>267</v>
      </c>
      <c r="X181" s="7" t="s">
        <v>267</v>
      </c>
    </row>
    <row r="182" spans="2:24" ht="15">
      <c r="B182" s="30">
        <v>180</v>
      </c>
      <c r="C182" s="7" t="s">
        <v>267</v>
      </c>
      <c r="D182" s="30" t="s">
        <v>267</v>
      </c>
      <c r="E182" s="7" t="s">
        <v>267</v>
      </c>
      <c r="F182" s="7" t="s">
        <v>267</v>
      </c>
      <c r="G182" s="39" t="s">
        <v>267</v>
      </c>
      <c r="H182" s="30" t="s">
        <v>267</v>
      </c>
      <c r="I182" s="30" t="s">
        <v>267</v>
      </c>
      <c r="J182" s="30" t="s">
        <v>267</v>
      </c>
      <c r="K182" s="7" t="s">
        <v>267</v>
      </c>
      <c r="L182" s="7" t="s">
        <v>267</v>
      </c>
      <c r="M182" s="7" t="s">
        <v>267</v>
      </c>
      <c r="N182" s="7" t="s">
        <v>267</v>
      </c>
      <c r="O182" s="30" t="s">
        <v>267</v>
      </c>
      <c r="P182" s="7" t="s">
        <v>267</v>
      </c>
      <c r="Q182" s="7" t="s">
        <v>267</v>
      </c>
      <c r="R182" s="7" t="s">
        <v>267</v>
      </c>
      <c r="S182" s="7" t="s">
        <v>267</v>
      </c>
      <c r="T182" s="7" t="s">
        <v>267</v>
      </c>
      <c r="U182" s="7" t="s">
        <v>267</v>
      </c>
      <c r="V182" s="7" t="s">
        <v>267</v>
      </c>
      <c r="W182" s="7" t="s">
        <v>267</v>
      </c>
      <c r="X182" s="7" t="s">
        <v>267</v>
      </c>
    </row>
    <row r="183" spans="2:24" ht="15">
      <c r="B183" s="30">
        <v>181</v>
      </c>
      <c r="C183" s="7" t="s">
        <v>267</v>
      </c>
      <c r="D183" s="30" t="s">
        <v>267</v>
      </c>
      <c r="E183" s="7" t="s">
        <v>267</v>
      </c>
      <c r="F183" s="7" t="s">
        <v>267</v>
      </c>
      <c r="G183" s="39" t="s">
        <v>267</v>
      </c>
      <c r="H183" s="30" t="s">
        <v>267</v>
      </c>
      <c r="I183" s="30" t="s">
        <v>267</v>
      </c>
      <c r="J183" s="30" t="s">
        <v>267</v>
      </c>
      <c r="K183" s="7" t="s">
        <v>267</v>
      </c>
      <c r="L183" s="7" t="s">
        <v>267</v>
      </c>
      <c r="M183" s="7" t="s">
        <v>267</v>
      </c>
      <c r="N183" s="7" t="s">
        <v>267</v>
      </c>
      <c r="O183" s="30" t="s">
        <v>267</v>
      </c>
      <c r="P183" s="7" t="s">
        <v>267</v>
      </c>
      <c r="Q183" s="7" t="s">
        <v>267</v>
      </c>
      <c r="R183" s="7" t="s">
        <v>267</v>
      </c>
      <c r="S183" s="7" t="s">
        <v>267</v>
      </c>
      <c r="T183" s="7" t="s">
        <v>267</v>
      </c>
      <c r="U183" s="7" t="s">
        <v>267</v>
      </c>
      <c r="V183" s="7" t="s">
        <v>267</v>
      </c>
      <c r="W183" s="7" t="s">
        <v>267</v>
      </c>
      <c r="X183" s="7" t="s">
        <v>267</v>
      </c>
    </row>
    <row r="184" spans="2:24" ht="15">
      <c r="B184" s="30">
        <v>182</v>
      </c>
      <c r="C184" s="7" t="s">
        <v>267</v>
      </c>
      <c r="D184" s="30" t="s">
        <v>267</v>
      </c>
      <c r="E184" s="7" t="s">
        <v>267</v>
      </c>
      <c r="F184" s="7" t="s">
        <v>267</v>
      </c>
      <c r="G184" s="39" t="s">
        <v>267</v>
      </c>
      <c r="H184" s="30" t="s">
        <v>267</v>
      </c>
      <c r="I184" s="30" t="s">
        <v>267</v>
      </c>
      <c r="J184" s="30" t="s">
        <v>267</v>
      </c>
      <c r="K184" s="7" t="s">
        <v>267</v>
      </c>
      <c r="L184" s="7" t="s">
        <v>267</v>
      </c>
      <c r="M184" s="7" t="s">
        <v>267</v>
      </c>
      <c r="N184" s="7" t="s">
        <v>267</v>
      </c>
      <c r="O184" s="30" t="s">
        <v>267</v>
      </c>
      <c r="P184" s="7" t="s">
        <v>267</v>
      </c>
      <c r="Q184" s="7" t="s">
        <v>267</v>
      </c>
      <c r="R184" s="7" t="s">
        <v>267</v>
      </c>
      <c r="S184" s="7" t="s">
        <v>267</v>
      </c>
      <c r="T184" s="7" t="s">
        <v>267</v>
      </c>
      <c r="U184" s="7" t="s">
        <v>267</v>
      </c>
      <c r="V184" s="7" t="s">
        <v>267</v>
      </c>
      <c r="W184" s="7" t="s">
        <v>267</v>
      </c>
      <c r="X184" s="7" t="s">
        <v>267</v>
      </c>
    </row>
    <row r="185" spans="2:24" ht="15">
      <c r="B185" s="30">
        <v>183</v>
      </c>
      <c r="C185" s="7" t="s">
        <v>267</v>
      </c>
      <c r="D185" s="30" t="s">
        <v>267</v>
      </c>
      <c r="E185" s="7" t="s">
        <v>267</v>
      </c>
      <c r="F185" s="7" t="s">
        <v>267</v>
      </c>
      <c r="G185" s="39" t="s">
        <v>267</v>
      </c>
      <c r="H185" s="30" t="s">
        <v>267</v>
      </c>
      <c r="I185" s="30" t="s">
        <v>267</v>
      </c>
      <c r="J185" s="30" t="s">
        <v>267</v>
      </c>
      <c r="K185" s="7" t="s">
        <v>267</v>
      </c>
      <c r="L185" s="7" t="s">
        <v>267</v>
      </c>
      <c r="M185" s="7" t="s">
        <v>267</v>
      </c>
      <c r="N185" s="7" t="s">
        <v>267</v>
      </c>
      <c r="O185" s="30" t="s">
        <v>267</v>
      </c>
      <c r="P185" s="7" t="s">
        <v>267</v>
      </c>
      <c r="Q185" s="7" t="s">
        <v>267</v>
      </c>
      <c r="R185" s="7" t="s">
        <v>267</v>
      </c>
      <c r="S185" s="7" t="s">
        <v>267</v>
      </c>
      <c r="T185" s="7" t="s">
        <v>267</v>
      </c>
      <c r="U185" s="7" t="s">
        <v>267</v>
      </c>
      <c r="V185" s="7" t="s">
        <v>267</v>
      </c>
      <c r="W185" s="7" t="s">
        <v>267</v>
      </c>
      <c r="X185" s="7" t="s">
        <v>267</v>
      </c>
    </row>
    <row r="186" spans="2:24" ht="15">
      <c r="B186" s="30">
        <v>184</v>
      </c>
      <c r="C186" s="7" t="s">
        <v>267</v>
      </c>
      <c r="D186" s="30" t="s">
        <v>267</v>
      </c>
      <c r="E186" s="7" t="s">
        <v>267</v>
      </c>
      <c r="F186" s="7" t="s">
        <v>267</v>
      </c>
      <c r="G186" s="39" t="s">
        <v>267</v>
      </c>
      <c r="H186" s="30" t="s">
        <v>267</v>
      </c>
      <c r="I186" s="30" t="s">
        <v>267</v>
      </c>
      <c r="J186" s="30" t="s">
        <v>267</v>
      </c>
      <c r="K186" s="7" t="s">
        <v>267</v>
      </c>
      <c r="L186" s="7" t="s">
        <v>267</v>
      </c>
      <c r="M186" s="7" t="s">
        <v>267</v>
      </c>
      <c r="N186" s="7" t="s">
        <v>267</v>
      </c>
      <c r="O186" s="30" t="s">
        <v>267</v>
      </c>
      <c r="P186" s="7" t="s">
        <v>267</v>
      </c>
      <c r="Q186" s="7" t="s">
        <v>267</v>
      </c>
      <c r="R186" s="7" t="s">
        <v>267</v>
      </c>
      <c r="S186" s="7" t="s">
        <v>267</v>
      </c>
      <c r="T186" s="7" t="s">
        <v>267</v>
      </c>
      <c r="U186" s="7" t="s">
        <v>267</v>
      </c>
      <c r="V186" s="7" t="s">
        <v>267</v>
      </c>
      <c r="W186" s="7" t="s">
        <v>267</v>
      </c>
      <c r="X186" s="7" t="s">
        <v>267</v>
      </c>
    </row>
    <row r="187" spans="2:24" ht="15">
      <c r="B187" s="30">
        <v>185</v>
      </c>
      <c r="C187" s="7" t="s">
        <v>267</v>
      </c>
      <c r="D187" s="30" t="s">
        <v>267</v>
      </c>
      <c r="E187" s="7" t="s">
        <v>267</v>
      </c>
      <c r="F187" s="7" t="s">
        <v>267</v>
      </c>
      <c r="G187" s="39" t="s">
        <v>267</v>
      </c>
      <c r="H187" s="30" t="s">
        <v>267</v>
      </c>
      <c r="I187" s="30" t="s">
        <v>267</v>
      </c>
      <c r="J187" s="30" t="s">
        <v>267</v>
      </c>
      <c r="K187" s="7" t="s">
        <v>267</v>
      </c>
      <c r="L187" s="7" t="s">
        <v>267</v>
      </c>
      <c r="M187" s="7" t="s">
        <v>267</v>
      </c>
      <c r="N187" s="7" t="s">
        <v>267</v>
      </c>
      <c r="O187" s="30" t="s">
        <v>267</v>
      </c>
      <c r="P187" s="7" t="s">
        <v>267</v>
      </c>
      <c r="Q187" s="7" t="s">
        <v>267</v>
      </c>
      <c r="R187" s="7" t="s">
        <v>267</v>
      </c>
      <c r="S187" s="7" t="s">
        <v>267</v>
      </c>
      <c r="T187" s="7" t="s">
        <v>267</v>
      </c>
      <c r="U187" s="7" t="s">
        <v>267</v>
      </c>
      <c r="V187" s="7" t="s">
        <v>267</v>
      </c>
      <c r="W187" s="7" t="s">
        <v>267</v>
      </c>
      <c r="X187" s="7" t="s">
        <v>267</v>
      </c>
    </row>
    <row r="188" spans="2:24" ht="15">
      <c r="B188" s="30">
        <v>186</v>
      </c>
      <c r="C188" s="7" t="s">
        <v>267</v>
      </c>
      <c r="D188" s="30" t="s">
        <v>267</v>
      </c>
      <c r="E188" s="7" t="s">
        <v>267</v>
      </c>
      <c r="F188" s="7" t="s">
        <v>267</v>
      </c>
      <c r="G188" s="39" t="s">
        <v>267</v>
      </c>
      <c r="H188" s="30" t="s">
        <v>267</v>
      </c>
      <c r="I188" s="30" t="s">
        <v>267</v>
      </c>
      <c r="J188" s="30" t="s">
        <v>267</v>
      </c>
      <c r="K188" s="7" t="s">
        <v>267</v>
      </c>
      <c r="L188" s="7" t="s">
        <v>267</v>
      </c>
      <c r="M188" s="7" t="s">
        <v>267</v>
      </c>
      <c r="N188" s="7" t="s">
        <v>267</v>
      </c>
      <c r="O188" s="30" t="s">
        <v>267</v>
      </c>
      <c r="P188" s="7" t="s">
        <v>267</v>
      </c>
      <c r="Q188" s="7" t="s">
        <v>267</v>
      </c>
      <c r="R188" s="7" t="s">
        <v>267</v>
      </c>
      <c r="S188" s="7" t="s">
        <v>267</v>
      </c>
      <c r="T188" s="7" t="s">
        <v>267</v>
      </c>
      <c r="U188" s="7" t="s">
        <v>267</v>
      </c>
      <c r="V188" s="7" t="s">
        <v>267</v>
      </c>
      <c r="W188" s="7" t="s">
        <v>267</v>
      </c>
      <c r="X188" s="7" t="s">
        <v>267</v>
      </c>
    </row>
    <row r="189" spans="2:24" ht="15">
      <c r="B189" s="30">
        <v>187</v>
      </c>
      <c r="C189" s="7" t="s">
        <v>267</v>
      </c>
      <c r="D189" s="30" t="s">
        <v>267</v>
      </c>
      <c r="E189" s="7" t="s">
        <v>267</v>
      </c>
      <c r="F189" s="7" t="s">
        <v>267</v>
      </c>
      <c r="G189" s="39" t="s">
        <v>267</v>
      </c>
      <c r="H189" s="30" t="s">
        <v>267</v>
      </c>
      <c r="I189" s="30" t="s">
        <v>267</v>
      </c>
      <c r="J189" s="30" t="s">
        <v>267</v>
      </c>
      <c r="K189" s="7" t="s">
        <v>267</v>
      </c>
      <c r="L189" s="7" t="s">
        <v>267</v>
      </c>
      <c r="M189" s="7" t="s">
        <v>267</v>
      </c>
      <c r="N189" s="7" t="s">
        <v>267</v>
      </c>
      <c r="O189" s="30" t="s">
        <v>267</v>
      </c>
      <c r="P189" s="7" t="s">
        <v>267</v>
      </c>
      <c r="Q189" s="7" t="s">
        <v>267</v>
      </c>
      <c r="R189" s="7" t="s">
        <v>267</v>
      </c>
      <c r="S189" s="7" t="s">
        <v>267</v>
      </c>
      <c r="T189" s="7" t="s">
        <v>267</v>
      </c>
      <c r="U189" s="7" t="s">
        <v>267</v>
      </c>
      <c r="V189" s="7" t="s">
        <v>267</v>
      </c>
      <c r="W189" s="7" t="s">
        <v>267</v>
      </c>
      <c r="X189" s="7" t="s">
        <v>267</v>
      </c>
    </row>
    <row r="190" spans="2:24" ht="15">
      <c r="B190" s="30">
        <v>188</v>
      </c>
      <c r="C190" s="7" t="s">
        <v>267</v>
      </c>
      <c r="D190" s="30" t="s">
        <v>267</v>
      </c>
      <c r="E190" s="7" t="s">
        <v>267</v>
      </c>
      <c r="F190" s="7" t="s">
        <v>267</v>
      </c>
      <c r="G190" s="39" t="s">
        <v>267</v>
      </c>
      <c r="H190" s="30" t="s">
        <v>267</v>
      </c>
      <c r="I190" s="30" t="s">
        <v>267</v>
      </c>
      <c r="J190" s="30" t="s">
        <v>267</v>
      </c>
      <c r="K190" s="7" t="s">
        <v>267</v>
      </c>
      <c r="L190" s="7" t="s">
        <v>267</v>
      </c>
      <c r="M190" s="7" t="s">
        <v>267</v>
      </c>
      <c r="N190" s="7" t="s">
        <v>267</v>
      </c>
      <c r="O190" s="30" t="s">
        <v>267</v>
      </c>
      <c r="P190" s="7" t="s">
        <v>267</v>
      </c>
      <c r="Q190" s="7" t="s">
        <v>267</v>
      </c>
      <c r="R190" s="7" t="s">
        <v>267</v>
      </c>
      <c r="S190" s="7" t="s">
        <v>267</v>
      </c>
      <c r="T190" s="7" t="s">
        <v>267</v>
      </c>
      <c r="U190" s="7" t="s">
        <v>267</v>
      </c>
      <c r="V190" s="7" t="s">
        <v>267</v>
      </c>
      <c r="W190" s="7" t="s">
        <v>267</v>
      </c>
      <c r="X190" s="7" t="s">
        <v>267</v>
      </c>
    </row>
    <row r="191" spans="2:24" ht="15">
      <c r="B191" s="30">
        <v>189</v>
      </c>
      <c r="C191" s="7" t="s">
        <v>267</v>
      </c>
      <c r="D191" s="30" t="s">
        <v>267</v>
      </c>
      <c r="E191" s="7" t="s">
        <v>267</v>
      </c>
      <c r="F191" s="7" t="s">
        <v>267</v>
      </c>
      <c r="G191" s="39" t="s">
        <v>267</v>
      </c>
      <c r="H191" s="30" t="s">
        <v>267</v>
      </c>
      <c r="I191" s="30" t="s">
        <v>267</v>
      </c>
      <c r="J191" s="30" t="s">
        <v>267</v>
      </c>
      <c r="K191" s="7" t="s">
        <v>267</v>
      </c>
      <c r="L191" s="7" t="s">
        <v>267</v>
      </c>
      <c r="M191" s="7" t="s">
        <v>267</v>
      </c>
      <c r="N191" s="7" t="s">
        <v>267</v>
      </c>
      <c r="O191" s="30" t="s">
        <v>267</v>
      </c>
      <c r="P191" s="7" t="s">
        <v>267</v>
      </c>
      <c r="Q191" s="7" t="s">
        <v>267</v>
      </c>
      <c r="R191" s="7" t="s">
        <v>267</v>
      </c>
      <c r="S191" s="7" t="s">
        <v>267</v>
      </c>
      <c r="T191" s="7" t="s">
        <v>267</v>
      </c>
      <c r="U191" s="7" t="s">
        <v>267</v>
      </c>
      <c r="V191" s="7" t="s">
        <v>267</v>
      </c>
      <c r="W191" s="7" t="s">
        <v>267</v>
      </c>
      <c r="X191" s="7" t="s">
        <v>267</v>
      </c>
    </row>
    <row r="192" spans="2:24" ht="15">
      <c r="B192" s="30">
        <v>190</v>
      </c>
      <c r="C192" s="7" t="s">
        <v>267</v>
      </c>
      <c r="D192" s="30" t="s">
        <v>267</v>
      </c>
      <c r="E192" s="7" t="s">
        <v>267</v>
      </c>
      <c r="F192" s="7" t="s">
        <v>267</v>
      </c>
      <c r="G192" s="39" t="s">
        <v>267</v>
      </c>
      <c r="H192" s="30" t="s">
        <v>267</v>
      </c>
      <c r="I192" s="30" t="s">
        <v>267</v>
      </c>
      <c r="J192" s="30" t="s">
        <v>267</v>
      </c>
      <c r="K192" s="7" t="s">
        <v>267</v>
      </c>
      <c r="L192" s="7" t="s">
        <v>267</v>
      </c>
      <c r="M192" s="7" t="s">
        <v>267</v>
      </c>
      <c r="N192" s="7" t="s">
        <v>267</v>
      </c>
      <c r="O192" s="30" t="s">
        <v>267</v>
      </c>
      <c r="P192" s="7" t="s">
        <v>267</v>
      </c>
      <c r="Q192" s="7" t="s">
        <v>267</v>
      </c>
      <c r="R192" s="7" t="s">
        <v>267</v>
      </c>
      <c r="S192" s="7" t="s">
        <v>267</v>
      </c>
      <c r="T192" s="7" t="s">
        <v>267</v>
      </c>
      <c r="U192" s="7" t="s">
        <v>267</v>
      </c>
      <c r="V192" s="7" t="s">
        <v>267</v>
      </c>
      <c r="W192" s="7" t="s">
        <v>267</v>
      </c>
      <c r="X192" s="7" t="s">
        <v>267</v>
      </c>
    </row>
    <row r="193" spans="2:24" ht="15">
      <c r="B193" s="30">
        <v>191</v>
      </c>
      <c r="C193" s="7" t="s">
        <v>267</v>
      </c>
      <c r="D193" s="30" t="s">
        <v>267</v>
      </c>
      <c r="E193" s="7" t="s">
        <v>267</v>
      </c>
      <c r="F193" s="7" t="s">
        <v>267</v>
      </c>
      <c r="G193" s="39" t="s">
        <v>267</v>
      </c>
      <c r="H193" s="30" t="s">
        <v>267</v>
      </c>
      <c r="I193" s="30" t="s">
        <v>267</v>
      </c>
      <c r="J193" s="30" t="s">
        <v>267</v>
      </c>
      <c r="K193" s="7" t="s">
        <v>267</v>
      </c>
      <c r="L193" s="7" t="s">
        <v>267</v>
      </c>
      <c r="M193" s="7" t="s">
        <v>267</v>
      </c>
      <c r="N193" s="7" t="s">
        <v>267</v>
      </c>
      <c r="O193" s="30" t="s">
        <v>267</v>
      </c>
      <c r="P193" s="7" t="s">
        <v>267</v>
      </c>
      <c r="Q193" s="7" t="s">
        <v>267</v>
      </c>
      <c r="R193" s="7" t="s">
        <v>267</v>
      </c>
      <c r="S193" s="7" t="s">
        <v>267</v>
      </c>
      <c r="T193" s="7" t="s">
        <v>267</v>
      </c>
      <c r="U193" s="7" t="s">
        <v>267</v>
      </c>
      <c r="V193" s="7" t="s">
        <v>267</v>
      </c>
      <c r="W193" s="7" t="s">
        <v>267</v>
      </c>
      <c r="X193" s="7" t="s">
        <v>267</v>
      </c>
    </row>
    <row r="194" spans="2:24" ht="15">
      <c r="B194" s="30">
        <v>192</v>
      </c>
      <c r="C194" s="7" t="s">
        <v>267</v>
      </c>
      <c r="D194" s="30" t="s">
        <v>267</v>
      </c>
      <c r="E194" s="7" t="s">
        <v>267</v>
      </c>
      <c r="F194" s="7" t="s">
        <v>267</v>
      </c>
      <c r="G194" s="39" t="s">
        <v>267</v>
      </c>
      <c r="H194" s="30" t="s">
        <v>267</v>
      </c>
      <c r="I194" s="30" t="s">
        <v>267</v>
      </c>
      <c r="J194" s="30" t="s">
        <v>267</v>
      </c>
      <c r="K194" s="7" t="s">
        <v>267</v>
      </c>
      <c r="L194" s="7" t="s">
        <v>267</v>
      </c>
      <c r="M194" s="7" t="s">
        <v>267</v>
      </c>
      <c r="N194" s="7" t="s">
        <v>267</v>
      </c>
      <c r="O194" s="30" t="s">
        <v>267</v>
      </c>
      <c r="P194" s="7" t="s">
        <v>267</v>
      </c>
      <c r="Q194" s="7" t="s">
        <v>267</v>
      </c>
      <c r="R194" s="7" t="s">
        <v>267</v>
      </c>
      <c r="S194" s="7" t="s">
        <v>267</v>
      </c>
      <c r="T194" s="7" t="s">
        <v>267</v>
      </c>
      <c r="U194" s="7" t="s">
        <v>267</v>
      </c>
      <c r="V194" s="7" t="s">
        <v>267</v>
      </c>
      <c r="W194" s="7" t="s">
        <v>267</v>
      </c>
      <c r="X194" s="7" t="s">
        <v>267</v>
      </c>
    </row>
    <row r="195" spans="2:24" ht="15">
      <c r="B195" s="30">
        <v>193</v>
      </c>
      <c r="C195" s="7" t="s">
        <v>267</v>
      </c>
      <c r="D195" s="30" t="s">
        <v>267</v>
      </c>
      <c r="E195" s="7" t="s">
        <v>267</v>
      </c>
      <c r="F195" s="7" t="s">
        <v>267</v>
      </c>
      <c r="G195" s="39" t="s">
        <v>267</v>
      </c>
      <c r="H195" s="30" t="s">
        <v>267</v>
      </c>
      <c r="I195" s="30" t="s">
        <v>267</v>
      </c>
      <c r="J195" s="30" t="s">
        <v>267</v>
      </c>
      <c r="K195" s="7" t="s">
        <v>267</v>
      </c>
      <c r="L195" s="7" t="s">
        <v>267</v>
      </c>
      <c r="M195" s="7" t="s">
        <v>267</v>
      </c>
      <c r="N195" s="7" t="s">
        <v>267</v>
      </c>
      <c r="O195" s="30" t="s">
        <v>267</v>
      </c>
      <c r="P195" s="7" t="s">
        <v>267</v>
      </c>
      <c r="Q195" s="7" t="s">
        <v>267</v>
      </c>
      <c r="R195" s="7" t="s">
        <v>267</v>
      </c>
      <c r="S195" s="7" t="s">
        <v>267</v>
      </c>
      <c r="T195" s="7" t="s">
        <v>267</v>
      </c>
      <c r="U195" s="7" t="s">
        <v>267</v>
      </c>
      <c r="V195" s="7" t="s">
        <v>267</v>
      </c>
      <c r="W195" s="7" t="s">
        <v>267</v>
      </c>
      <c r="X195" s="7" t="s">
        <v>267</v>
      </c>
    </row>
    <row r="196" spans="2:24" ht="15">
      <c r="B196" s="30">
        <v>194</v>
      </c>
      <c r="C196" s="7" t="s">
        <v>267</v>
      </c>
      <c r="D196" s="30" t="s">
        <v>267</v>
      </c>
      <c r="E196" s="7" t="s">
        <v>267</v>
      </c>
      <c r="F196" s="7" t="s">
        <v>267</v>
      </c>
      <c r="G196" s="39" t="s">
        <v>267</v>
      </c>
      <c r="H196" s="30" t="s">
        <v>267</v>
      </c>
      <c r="I196" s="30" t="s">
        <v>267</v>
      </c>
      <c r="J196" s="30" t="s">
        <v>267</v>
      </c>
      <c r="K196" s="7" t="s">
        <v>267</v>
      </c>
      <c r="L196" s="7" t="s">
        <v>267</v>
      </c>
      <c r="M196" s="7" t="s">
        <v>267</v>
      </c>
      <c r="N196" s="7" t="s">
        <v>267</v>
      </c>
      <c r="O196" s="30" t="s">
        <v>267</v>
      </c>
      <c r="P196" s="7" t="s">
        <v>267</v>
      </c>
      <c r="Q196" s="7" t="s">
        <v>267</v>
      </c>
      <c r="R196" s="7" t="s">
        <v>267</v>
      </c>
      <c r="S196" s="7" t="s">
        <v>267</v>
      </c>
      <c r="T196" s="7" t="s">
        <v>267</v>
      </c>
      <c r="U196" s="7" t="s">
        <v>267</v>
      </c>
      <c r="V196" s="7" t="s">
        <v>267</v>
      </c>
      <c r="W196" s="7" t="s">
        <v>267</v>
      </c>
      <c r="X196" s="7" t="s">
        <v>267</v>
      </c>
    </row>
    <row r="197" spans="2:24" ht="15">
      <c r="B197" s="30">
        <v>195</v>
      </c>
      <c r="C197" s="7" t="s">
        <v>267</v>
      </c>
      <c r="D197" s="30" t="s">
        <v>267</v>
      </c>
      <c r="E197" s="7" t="s">
        <v>267</v>
      </c>
      <c r="F197" s="7" t="s">
        <v>267</v>
      </c>
      <c r="G197" s="39" t="s">
        <v>267</v>
      </c>
      <c r="H197" s="30" t="s">
        <v>267</v>
      </c>
      <c r="I197" s="30" t="s">
        <v>267</v>
      </c>
      <c r="J197" s="30" t="s">
        <v>267</v>
      </c>
      <c r="K197" s="7" t="s">
        <v>267</v>
      </c>
      <c r="L197" s="7" t="s">
        <v>267</v>
      </c>
      <c r="M197" s="7" t="s">
        <v>267</v>
      </c>
      <c r="N197" s="7" t="s">
        <v>267</v>
      </c>
      <c r="O197" s="30" t="s">
        <v>267</v>
      </c>
      <c r="P197" s="7" t="s">
        <v>267</v>
      </c>
      <c r="Q197" s="7" t="s">
        <v>267</v>
      </c>
      <c r="R197" s="7" t="s">
        <v>267</v>
      </c>
      <c r="S197" s="7" t="s">
        <v>267</v>
      </c>
      <c r="T197" s="7" t="s">
        <v>267</v>
      </c>
      <c r="U197" s="7" t="s">
        <v>267</v>
      </c>
      <c r="V197" s="7" t="s">
        <v>267</v>
      </c>
      <c r="W197" s="7" t="s">
        <v>267</v>
      </c>
      <c r="X197" s="7" t="s">
        <v>267</v>
      </c>
    </row>
    <row r="198" spans="2:24" ht="15">
      <c r="B198" s="30">
        <v>196</v>
      </c>
      <c r="C198" s="7" t="s">
        <v>267</v>
      </c>
      <c r="D198" s="30" t="s">
        <v>267</v>
      </c>
      <c r="E198" s="7" t="s">
        <v>267</v>
      </c>
      <c r="F198" s="7" t="s">
        <v>267</v>
      </c>
      <c r="G198" s="39" t="s">
        <v>267</v>
      </c>
      <c r="H198" s="30" t="s">
        <v>267</v>
      </c>
      <c r="I198" s="30" t="s">
        <v>267</v>
      </c>
      <c r="J198" s="30" t="s">
        <v>267</v>
      </c>
      <c r="K198" s="7" t="s">
        <v>267</v>
      </c>
      <c r="L198" s="7" t="s">
        <v>267</v>
      </c>
      <c r="M198" s="7" t="s">
        <v>267</v>
      </c>
      <c r="N198" s="7" t="s">
        <v>267</v>
      </c>
      <c r="O198" s="30" t="s">
        <v>267</v>
      </c>
      <c r="P198" s="7" t="s">
        <v>267</v>
      </c>
      <c r="Q198" s="7" t="s">
        <v>267</v>
      </c>
      <c r="R198" s="7" t="s">
        <v>267</v>
      </c>
      <c r="S198" s="7" t="s">
        <v>267</v>
      </c>
      <c r="T198" s="7" t="s">
        <v>267</v>
      </c>
      <c r="U198" s="7" t="s">
        <v>267</v>
      </c>
      <c r="V198" s="7" t="s">
        <v>267</v>
      </c>
      <c r="W198" s="7" t="s">
        <v>267</v>
      </c>
      <c r="X198" s="7" t="s">
        <v>267</v>
      </c>
    </row>
    <row r="199" spans="2:24" ht="15">
      <c r="B199" s="30">
        <v>197</v>
      </c>
      <c r="C199" s="7" t="s">
        <v>267</v>
      </c>
      <c r="D199" s="30" t="s">
        <v>267</v>
      </c>
      <c r="E199" s="7" t="s">
        <v>267</v>
      </c>
      <c r="F199" s="7" t="s">
        <v>267</v>
      </c>
      <c r="G199" s="39" t="s">
        <v>267</v>
      </c>
      <c r="H199" s="30" t="s">
        <v>267</v>
      </c>
      <c r="I199" s="30" t="s">
        <v>267</v>
      </c>
      <c r="J199" s="30" t="s">
        <v>267</v>
      </c>
      <c r="K199" s="7" t="s">
        <v>267</v>
      </c>
      <c r="L199" s="7" t="s">
        <v>267</v>
      </c>
      <c r="M199" s="7" t="s">
        <v>267</v>
      </c>
      <c r="N199" s="7" t="s">
        <v>267</v>
      </c>
      <c r="O199" s="30" t="s">
        <v>267</v>
      </c>
      <c r="P199" s="7" t="s">
        <v>267</v>
      </c>
      <c r="Q199" s="7" t="s">
        <v>267</v>
      </c>
      <c r="R199" s="7" t="s">
        <v>267</v>
      </c>
      <c r="S199" s="7" t="s">
        <v>267</v>
      </c>
      <c r="T199" s="7" t="s">
        <v>267</v>
      </c>
      <c r="U199" s="7" t="s">
        <v>267</v>
      </c>
      <c r="V199" s="7" t="s">
        <v>267</v>
      </c>
      <c r="W199" s="7" t="s">
        <v>267</v>
      </c>
      <c r="X199" s="7" t="s">
        <v>267</v>
      </c>
    </row>
    <row r="200" spans="2:24" ht="15">
      <c r="B200" s="30">
        <v>198</v>
      </c>
      <c r="C200" s="7" t="s">
        <v>267</v>
      </c>
      <c r="D200" s="30" t="s">
        <v>267</v>
      </c>
      <c r="E200" s="7" t="s">
        <v>267</v>
      </c>
      <c r="F200" s="7" t="s">
        <v>267</v>
      </c>
      <c r="G200" s="39" t="s">
        <v>267</v>
      </c>
      <c r="H200" s="30" t="s">
        <v>267</v>
      </c>
      <c r="I200" s="30" t="s">
        <v>267</v>
      </c>
      <c r="J200" s="30" t="s">
        <v>267</v>
      </c>
      <c r="K200" s="7" t="s">
        <v>267</v>
      </c>
      <c r="L200" s="7" t="s">
        <v>267</v>
      </c>
      <c r="M200" s="7" t="s">
        <v>267</v>
      </c>
      <c r="N200" s="7" t="s">
        <v>267</v>
      </c>
      <c r="O200" s="30" t="s">
        <v>267</v>
      </c>
      <c r="P200" s="7" t="s">
        <v>267</v>
      </c>
      <c r="Q200" s="7" t="s">
        <v>267</v>
      </c>
      <c r="R200" s="7" t="s">
        <v>267</v>
      </c>
      <c r="S200" s="7" t="s">
        <v>267</v>
      </c>
      <c r="T200" s="7" t="s">
        <v>267</v>
      </c>
      <c r="U200" s="7" t="s">
        <v>267</v>
      </c>
      <c r="V200" s="7" t="s">
        <v>267</v>
      </c>
      <c r="W200" s="7" t="s">
        <v>267</v>
      </c>
      <c r="X200" s="7" t="s">
        <v>267</v>
      </c>
    </row>
    <row r="201" spans="2:24" ht="15">
      <c r="B201" s="30">
        <v>199</v>
      </c>
      <c r="C201" s="7" t="s">
        <v>267</v>
      </c>
      <c r="D201" s="30" t="s">
        <v>267</v>
      </c>
      <c r="E201" s="7" t="s">
        <v>267</v>
      </c>
      <c r="F201" s="7" t="s">
        <v>267</v>
      </c>
      <c r="G201" s="39" t="s">
        <v>267</v>
      </c>
      <c r="H201" s="30" t="s">
        <v>267</v>
      </c>
      <c r="I201" s="30" t="s">
        <v>267</v>
      </c>
      <c r="J201" s="30" t="s">
        <v>267</v>
      </c>
      <c r="K201" s="7" t="s">
        <v>267</v>
      </c>
      <c r="L201" s="7" t="s">
        <v>267</v>
      </c>
      <c r="M201" s="7" t="s">
        <v>267</v>
      </c>
      <c r="N201" s="7" t="s">
        <v>267</v>
      </c>
      <c r="O201" s="30" t="s">
        <v>267</v>
      </c>
      <c r="P201" s="7" t="s">
        <v>267</v>
      </c>
      <c r="Q201" s="7" t="s">
        <v>267</v>
      </c>
      <c r="R201" s="7" t="s">
        <v>267</v>
      </c>
      <c r="S201" s="7" t="s">
        <v>267</v>
      </c>
      <c r="T201" s="7" t="s">
        <v>267</v>
      </c>
      <c r="U201" s="7" t="s">
        <v>267</v>
      </c>
      <c r="V201" s="7" t="s">
        <v>267</v>
      </c>
      <c r="W201" s="7" t="s">
        <v>267</v>
      </c>
      <c r="X201" s="7" t="s">
        <v>267</v>
      </c>
    </row>
    <row r="202" spans="2:24" ht="15">
      <c r="B202" s="30">
        <v>200</v>
      </c>
      <c r="C202" s="7" t="s">
        <v>267</v>
      </c>
      <c r="D202" s="30" t="s">
        <v>267</v>
      </c>
      <c r="E202" s="7" t="s">
        <v>267</v>
      </c>
      <c r="F202" s="7" t="s">
        <v>267</v>
      </c>
      <c r="G202" s="39" t="s">
        <v>267</v>
      </c>
      <c r="H202" s="30" t="s">
        <v>267</v>
      </c>
      <c r="I202" s="30" t="s">
        <v>267</v>
      </c>
      <c r="J202" s="30" t="s">
        <v>267</v>
      </c>
      <c r="K202" s="7" t="s">
        <v>267</v>
      </c>
      <c r="L202" s="7" t="s">
        <v>267</v>
      </c>
      <c r="M202" s="7" t="s">
        <v>267</v>
      </c>
      <c r="N202" s="7" t="s">
        <v>267</v>
      </c>
      <c r="O202" s="30" t="s">
        <v>267</v>
      </c>
      <c r="P202" s="7" t="s">
        <v>267</v>
      </c>
      <c r="Q202" s="7" t="s">
        <v>267</v>
      </c>
      <c r="R202" s="7" t="s">
        <v>267</v>
      </c>
      <c r="S202" s="7" t="s">
        <v>267</v>
      </c>
      <c r="T202" s="7" t="s">
        <v>267</v>
      </c>
      <c r="U202" s="7" t="s">
        <v>267</v>
      </c>
      <c r="V202" s="7" t="s">
        <v>267</v>
      </c>
      <c r="W202" s="7" t="s">
        <v>267</v>
      </c>
      <c r="X202" s="7" t="s">
        <v>267</v>
      </c>
    </row>
    <row r="203" spans="2:24" ht="15">
      <c r="B203" s="30">
        <v>201</v>
      </c>
      <c r="C203" s="7" t="s">
        <v>267</v>
      </c>
      <c r="D203" s="30" t="s">
        <v>267</v>
      </c>
      <c r="E203" s="7" t="s">
        <v>267</v>
      </c>
      <c r="F203" s="7" t="s">
        <v>267</v>
      </c>
      <c r="G203" s="39" t="s">
        <v>267</v>
      </c>
      <c r="H203" s="30" t="s">
        <v>267</v>
      </c>
      <c r="I203" s="30" t="s">
        <v>267</v>
      </c>
      <c r="J203" s="30" t="s">
        <v>267</v>
      </c>
      <c r="K203" s="7" t="s">
        <v>267</v>
      </c>
      <c r="L203" s="7" t="s">
        <v>267</v>
      </c>
      <c r="M203" s="7" t="s">
        <v>267</v>
      </c>
      <c r="N203" s="7" t="s">
        <v>267</v>
      </c>
      <c r="O203" s="30" t="s">
        <v>267</v>
      </c>
      <c r="P203" s="7" t="s">
        <v>267</v>
      </c>
      <c r="Q203" s="7" t="s">
        <v>267</v>
      </c>
      <c r="R203" s="7" t="s">
        <v>267</v>
      </c>
      <c r="S203" s="7" t="s">
        <v>267</v>
      </c>
      <c r="T203" s="7" t="s">
        <v>267</v>
      </c>
      <c r="U203" s="7" t="s">
        <v>267</v>
      </c>
      <c r="V203" s="7" t="s">
        <v>267</v>
      </c>
      <c r="W203" s="7" t="s">
        <v>267</v>
      </c>
      <c r="X203" s="7" t="s">
        <v>267</v>
      </c>
    </row>
    <row r="204" spans="2:24" ht="15">
      <c r="B204" s="30">
        <v>202</v>
      </c>
      <c r="C204" s="7" t="s">
        <v>267</v>
      </c>
      <c r="D204" s="30" t="s">
        <v>267</v>
      </c>
      <c r="E204" s="7" t="s">
        <v>267</v>
      </c>
      <c r="F204" s="7" t="s">
        <v>267</v>
      </c>
      <c r="G204" s="39" t="s">
        <v>267</v>
      </c>
      <c r="H204" s="30" t="s">
        <v>267</v>
      </c>
      <c r="I204" s="30" t="s">
        <v>267</v>
      </c>
      <c r="J204" s="30" t="s">
        <v>267</v>
      </c>
      <c r="K204" s="7" t="s">
        <v>267</v>
      </c>
      <c r="L204" s="7" t="s">
        <v>267</v>
      </c>
      <c r="M204" s="7" t="s">
        <v>267</v>
      </c>
      <c r="N204" s="7" t="s">
        <v>267</v>
      </c>
      <c r="O204" s="30" t="s">
        <v>267</v>
      </c>
      <c r="P204" s="7" t="s">
        <v>267</v>
      </c>
      <c r="Q204" s="7" t="s">
        <v>267</v>
      </c>
      <c r="R204" s="7" t="s">
        <v>267</v>
      </c>
      <c r="S204" s="7" t="s">
        <v>267</v>
      </c>
      <c r="T204" s="7" t="s">
        <v>267</v>
      </c>
      <c r="U204" s="7" t="s">
        <v>267</v>
      </c>
      <c r="V204" s="7" t="s">
        <v>267</v>
      </c>
      <c r="W204" s="7" t="s">
        <v>267</v>
      </c>
      <c r="X204" s="7" t="s">
        <v>267</v>
      </c>
    </row>
    <row r="205" spans="2:24" ht="15">
      <c r="B205" s="30">
        <v>203</v>
      </c>
      <c r="C205" s="7" t="s">
        <v>267</v>
      </c>
      <c r="D205" s="30" t="s">
        <v>267</v>
      </c>
      <c r="E205" s="7" t="s">
        <v>267</v>
      </c>
      <c r="F205" s="7" t="s">
        <v>267</v>
      </c>
      <c r="G205" s="39" t="s">
        <v>267</v>
      </c>
      <c r="H205" s="30" t="s">
        <v>267</v>
      </c>
      <c r="I205" s="30" t="s">
        <v>267</v>
      </c>
      <c r="J205" s="30" t="s">
        <v>267</v>
      </c>
      <c r="K205" s="7" t="s">
        <v>267</v>
      </c>
      <c r="L205" s="7" t="s">
        <v>267</v>
      </c>
      <c r="M205" s="7" t="s">
        <v>267</v>
      </c>
      <c r="N205" s="7" t="s">
        <v>267</v>
      </c>
      <c r="O205" s="30" t="s">
        <v>267</v>
      </c>
      <c r="P205" s="7" t="s">
        <v>267</v>
      </c>
      <c r="Q205" s="7" t="s">
        <v>267</v>
      </c>
      <c r="R205" s="7" t="s">
        <v>267</v>
      </c>
      <c r="S205" s="7" t="s">
        <v>267</v>
      </c>
      <c r="T205" s="7" t="s">
        <v>267</v>
      </c>
      <c r="U205" s="7" t="s">
        <v>267</v>
      </c>
      <c r="V205" s="7" t="s">
        <v>267</v>
      </c>
      <c r="W205" s="7" t="s">
        <v>267</v>
      </c>
      <c r="X205" s="7" t="s">
        <v>267</v>
      </c>
    </row>
    <row r="206" spans="2:24" ht="15">
      <c r="B206" s="30">
        <v>204</v>
      </c>
      <c r="C206" s="7" t="s">
        <v>267</v>
      </c>
      <c r="D206" s="30" t="s">
        <v>267</v>
      </c>
      <c r="E206" s="7" t="s">
        <v>267</v>
      </c>
      <c r="F206" s="7" t="s">
        <v>267</v>
      </c>
      <c r="G206" s="39" t="s">
        <v>267</v>
      </c>
      <c r="H206" s="30" t="s">
        <v>267</v>
      </c>
      <c r="I206" s="30" t="s">
        <v>267</v>
      </c>
      <c r="J206" s="30" t="s">
        <v>267</v>
      </c>
      <c r="K206" s="7" t="s">
        <v>267</v>
      </c>
      <c r="L206" s="7" t="s">
        <v>267</v>
      </c>
      <c r="M206" s="7" t="s">
        <v>267</v>
      </c>
      <c r="N206" s="7" t="s">
        <v>267</v>
      </c>
      <c r="O206" s="30" t="s">
        <v>267</v>
      </c>
      <c r="P206" s="7" t="s">
        <v>267</v>
      </c>
      <c r="Q206" s="7" t="s">
        <v>267</v>
      </c>
      <c r="R206" s="7" t="s">
        <v>267</v>
      </c>
      <c r="S206" s="7" t="s">
        <v>267</v>
      </c>
      <c r="T206" s="7" t="s">
        <v>267</v>
      </c>
      <c r="U206" s="7" t="s">
        <v>267</v>
      </c>
      <c r="V206" s="7" t="s">
        <v>267</v>
      </c>
      <c r="W206" s="7" t="s">
        <v>267</v>
      </c>
      <c r="X206" s="7" t="s">
        <v>267</v>
      </c>
    </row>
    <row r="207" spans="2:24" ht="15">
      <c r="B207" s="30">
        <v>205</v>
      </c>
      <c r="C207" s="7" t="s">
        <v>267</v>
      </c>
      <c r="D207" s="30" t="s">
        <v>267</v>
      </c>
      <c r="E207" s="7" t="s">
        <v>267</v>
      </c>
      <c r="F207" s="7" t="s">
        <v>267</v>
      </c>
      <c r="G207" s="39" t="s">
        <v>267</v>
      </c>
      <c r="H207" s="30" t="s">
        <v>267</v>
      </c>
      <c r="I207" s="30" t="s">
        <v>267</v>
      </c>
      <c r="J207" s="30" t="s">
        <v>267</v>
      </c>
      <c r="K207" s="7" t="s">
        <v>267</v>
      </c>
      <c r="L207" s="7" t="s">
        <v>267</v>
      </c>
      <c r="M207" s="7" t="s">
        <v>267</v>
      </c>
      <c r="N207" s="7" t="s">
        <v>267</v>
      </c>
      <c r="O207" s="30" t="s">
        <v>267</v>
      </c>
      <c r="P207" s="7" t="s">
        <v>267</v>
      </c>
      <c r="Q207" s="7" t="s">
        <v>267</v>
      </c>
      <c r="R207" s="7" t="s">
        <v>267</v>
      </c>
      <c r="S207" s="7" t="s">
        <v>267</v>
      </c>
      <c r="T207" s="7" t="s">
        <v>267</v>
      </c>
      <c r="U207" s="7" t="s">
        <v>267</v>
      </c>
      <c r="V207" s="7" t="s">
        <v>267</v>
      </c>
      <c r="W207" s="7" t="s">
        <v>267</v>
      </c>
      <c r="X207" s="7" t="s">
        <v>267</v>
      </c>
    </row>
    <row r="208" spans="2:24" ht="15">
      <c r="B208" s="30">
        <v>206</v>
      </c>
      <c r="C208" s="7" t="s">
        <v>267</v>
      </c>
      <c r="D208" s="30" t="s">
        <v>267</v>
      </c>
      <c r="E208" s="7" t="s">
        <v>267</v>
      </c>
      <c r="F208" s="7" t="s">
        <v>267</v>
      </c>
      <c r="G208" s="39" t="s">
        <v>267</v>
      </c>
      <c r="H208" s="30" t="s">
        <v>267</v>
      </c>
      <c r="I208" s="30" t="s">
        <v>267</v>
      </c>
      <c r="J208" s="30" t="s">
        <v>267</v>
      </c>
      <c r="K208" s="7" t="s">
        <v>267</v>
      </c>
      <c r="L208" s="7" t="s">
        <v>267</v>
      </c>
      <c r="M208" s="7" t="s">
        <v>267</v>
      </c>
      <c r="N208" s="7" t="s">
        <v>267</v>
      </c>
      <c r="O208" s="30" t="s">
        <v>267</v>
      </c>
      <c r="P208" s="7" t="s">
        <v>267</v>
      </c>
      <c r="Q208" s="7" t="s">
        <v>267</v>
      </c>
      <c r="R208" s="7" t="s">
        <v>267</v>
      </c>
      <c r="S208" s="7" t="s">
        <v>267</v>
      </c>
      <c r="T208" s="7" t="s">
        <v>267</v>
      </c>
      <c r="U208" s="7" t="s">
        <v>267</v>
      </c>
      <c r="V208" s="7" t="s">
        <v>267</v>
      </c>
      <c r="W208" s="7" t="s">
        <v>267</v>
      </c>
      <c r="X208" s="7" t="s">
        <v>267</v>
      </c>
    </row>
    <row r="209" spans="2:24" ht="15">
      <c r="B209" s="30">
        <v>207</v>
      </c>
      <c r="C209" s="7" t="s">
        <v>267</v>
      </c>
      <c r="D209" s="30" t="s">
        <v>267</v>
      </c>
      <c r="E209" s="7" t="s">
        <v>267</v>
      </c>
      <c r="F209" s="7" t="s">
        <v>267</v>
      </c>
      <c r="G209" s="39" t="s">
        <v>267</v>
      </c>
      <c r="H209" s="30" t="s">
        <v>267</v>
      </c>
      <c r="I209" s="30" t="s">
        <v>267</v>
      </c>
      <c r="J209" s="30" t="s">
        <v>267</v>
      </c>
      <c r="K209" s="7" t="s">
        <v>267</v>
      </c>
      <c r="L209" s="7" t="s">
        <v>267</v>
      </c>
      <c r="M209" s="7" t="s">
        <v>267</v>
      </c>
      <c r="N209" s="7" t="s">
        <v>267</v>
      </c>
      <c r="O209" s="30" t="s">
        <v>267</v>
      </c>
      <c r="P209" s="7" t="s">
        <v>267</v>
      </c>
      <c r="Q209" s="7" t="s">
        <v>267</v>
      </c>
      <c r="R209" s="7" t="s">
        <v>267</v>
      </c>
      <c r="S209" s="7" t="s">
        <v>267</v>
      </c>
      <c r="T209" s="7" t="s">
        <v>267</v>
      </c>
      <c r="U209" s="7" t="s">
        <v>267</v>
      </c>
      <c r="V209" s="7" t="s">
        <v>267</v>
      </c>
      <c r="W209" s="7" t="s">
        <v>267</v>
      </c>
      <c r="X209" s="7" t="s">
        <v>267</v>
      </c>
    </row>
    <row r="210" spans="2:24" ht="15">
      <c r="B210" s="30">
        <v>208</v>
      </c>
      <c r="C210" s="7" t="s">
        <v>267</v>
      </c>
      <c r="D210" s="30" t="s">
        <v>267</v>
      </c>
      <c r="E210" s="7" t="s">
        <v>267</v>
      </c>
      <c r="F210" s="7" t="s">
        <v>267</v>
      </c>
      <c r="G210" s="39" t="s">
        <v>267</v>
      </c>
      <c r="H210" s="30" t="s">
        <v>267</v>
      </c>
      <c r="I210" s="30" t="s">
        <v>267</v>
      </c>
      <c r="J210" s="30" t="s">
        <v>267</v>
      </c>
      <c r="K210" s="7" t="s">
        <v>267</v>
      </c>
      <c r="L210" s="7" t="s">
        <v>267</v>
      </c>
      <c r="M210" s="7" t="s">
        <v>267</v>
      </c>
      <c r="N210" s="7" t="s">
        <v>267</v>
      </c>
      <c r="O210" s="30" t="s">
        <v>267</v>
      </c>
      <c r="P210" s="7" t="s">
        <v>267</v>
      </c>
      <c r="Q210" s="7" t="s">
        <v>267</v>
      </c>
      <c r="R210" s="7" t="s">
        <v>267</v>
      </c>
      <c r="S210" s="7" t="s">
        <v>267</v>
      </c>
      <c r="T210" s="7" t="s">
        <v>267</v>
      </c>
      <c r="U210" s="7" t="s">
        <v>267</v>
      </c>
      <c r="V210" s="7" t="s">
        <v>267</v>
      </c>
      <c r="W210" s="7" t="s">
        <v>267</v>
      </c>
      <c r="X210" s="7" t="s">
        <v>267</v>
      </c>
    </row>
    <row r="211" spans="2:24" ht="15">
      <c r="B211" s="30">
        <v>209</v>
      </c>
      <c r="C211" s="7" t="s">
        <v>267</v>
      </c>
      <c r="D211" s="30" t="s">
        <v>267</v>
      </c>
      <c r="E211" s="7" t="s">
        <v>267</v>
      </c>
      <c r="F211" s="7" t="s">
        <v>267</v>
      </c>
      <c r="G211" s="39" t="s">
        <v>267</v>
      </c>
      <c r="H211" s="30" t="s">
        <v>267</v>
      </c>
      <c r="I211" s="30" t="s">
        <v>267</v>
      </c>
      <c r="J211" s="30" t="s">
        <v>267</v>
      </c>
      <c r="K211" s="7" t="s">
        <v>267</v>
      </c>
      <c r="L211" s="7" t="s">
        <v>267</v>
      </c>
      <c r="M211" s="7" t="s">
        <v>267</v>
      </c>
      <c r="N211" s="7" t="s">
        <v>267</v>
      </c>
      <c r="O211" s="30" t="s">
        <v>267</v>
      </c>
      <c r="P211" s="7" t="s">
        <v>267</v>
      </c>
      <c r="Q211" s="7" t="s">
        <v>267</v>
      </c>
      <c r="R211" s="7" t="s">
        <v>267</v>
      </c>
      <c r="S211" s="7" t="s">
        <v>267</v>
      </c>
      <c r="T211" s="7" t="s">
        <v>267</v>
      </c>
      <c r="U211" s="7" t="s">
        <v>267</v>
      </c>
      <c r="V211" s="7" t="s">
        <v>267</v>
      </c>
      <c r="W211" s="7" t="s">
        <v>267</v>
      </c>
      <c r="X211" s="7" t="s">
        <v>267</v>
      </c>
    </row>
    <row r="212" spans="2:24" ht="15">
      <c r="B212" s="30">
        <v>210</v>
      </c>
      <c r="C212" s="7" t="s">
        <v>267</v>
      </c>
      <c r="D212" s="30" t="s">
        <v>267</v>
      </c>
      <c r="E212" s="7" t="s">
        <v>267</v>
      </c>
      <c r="F212" s="7" t="s">
        <v>267</v>
      </c>
      <c r="G212" s="39" t="s">
        <v>267</v>
      </c>
      <c r="H212" s="30" t="s">
        <v>267</v>
      </c>
      <c r="I212" s="30" t="s">
        <v>267</v>
      </c>
      <c r="J212" s="30" t="s">
        <v>267</v>
      </c>
      <c r="K212" s="7" t="s">
        <v>267</v>
      </c>
      <c r="L212" s="7" t="s">
        <v>267</v>
      </c>
      <c r="M212" s="7" t="s">
        <v>267</v>
      </c>
      <c r="N212" s="7" t="s">
        <v>267</v>
      </c>
      <c r="O212" s="30" t="s">
        <v>267</v>
      </c>
      <c r="P212" s="7" t="s">
        <v>267</v>
      </c>
      <c r="Q212" s="7" t="s">
        <v>267</v>
      </c>
      <c r="R212" s="7" t="s">
        <v>267</v>
      </c>
      <c r="S212" s="7" t="s">
        <v>267</v>
      </c>
      <c r="T212" s="7" t="s">
        <v>267</v>
      </c>
      <c r="U212" s="7" t="s">
        <v>267</v>
      </c>
      <c r="V212" s="7" t="s">
        <v>267</v>
      </c>
      <c r="W212" s="7" t="s">
        <v>267</v>
      </c>
      <c r="X212" s="7" t="s">
        <v>267</v>
      </c>
    </row>
    <row r="213" spans="2:24" ht="15">
      <c r="B213" s="30">
        <v>211</v>
      </c>
      <c r="C213" s="7" t="s">
        <v>267</v>
      </c>
      <c r="D213" s="30" t="s">
        <v>267</v>
      </c>
      <c r="E213" s="7" t="s">
        <v>267</v>
      </c>
      <c r="F213" s="7" t="s">
        <v>267</v>
      </c>
      <c r="G213" s="39" t="s">
        <v>267</v>
      </c>
      <c r="H213" s="30" t="s">
        <v>267</v>
      </c>
      <c r="I213" s="30" t="s">
        <v>267</v>
      </c>
      <c r="J213" s="30" t="s">
        <v>267</v>
      </c>
      <c r="K213" s="7" t="s">
        <v>267</v>
      </c>
      <c r="L213" s="7" t="s">
        <v>267</v>
      </c>
      <c r="M213" s="7" t="s">
        <v>267</v>
      </c>
      <c r="N213" s="7" t="s">
        <v>267</v>
      </c>
      <c r="O213" s="30" t="s">
        <v>267</v>
      </c>
      <c r="P213" s="7" t="s">
        <v>267</v>
      </c>
      <c r="Q213" s="7" t="s">
        <v>267</v>
      </c>
      <c r="R213" s="7" t="s">
        <v>267</v>
      </c>
      <c r="S213" s="7" t="s">
        <v>267</v>
      </c>
      <c r="T213" s="7" t="s">
        <v>267</v>
      </c>
      <c r="U213" s="7" t="s">
        <v>267</v>
      </c>
      <c r="V213" s="7" t="s">
        <v>267</v>
      </c>
      <c r="W213" s="7" t="s">
        <v>267</v>
      </c>
      <c r="X213" s="7" t="s">
        <v>267</v>
      </c>
    </row>
    <row r="214" spans="2:24" ht="15">
      <c r="B214" s="30">
        <v>212</v>
      </c>
      <c r="C214" s="7" t="s">
        <v>267</v>
      </c>
      <c r="D214" s="30" t="s">
        <v>267</v>
      </c>
      <c r="E214" s="7" t="s">
        <v>267</v>
      </c>
      <c r="F214" s="7" t="s">
        <v>267</v>
      </c>
      <c r="G214" s="39" t="s">
        <v>267</v>
      </c>
      <c r="H214" s="30" t="s">
        <v>267</v>
      </c>
      <c r="I214" s="30" t="s">
        <v>267</v>
      </c>
      <c r="J214" s="30" t="s">
        <v>267</v>
      </c>
      <c r="K214" s="7" t="s">
        <v>267</v>
      </c>
      <c r="L214" s="7" t="s">
        <v>267</v>
      </c>
      <c r="M214" s="7" t="s">
        <v>267</v>
      </c>
      <c r="N214" s="7" t="s">
        <v>267</v>
      </c>
      <c r="O214" s="30" t="s">
        <v>267</v>
      </c>
      <c r="P214" s="7" t="s">
        <v>267</v>
      </c>
      <c r="Q214" s="7" t="s">
        <v>267</v>
      </c>
      <c r="R214" s="7" t="s">
        <v>267</v>
      </c>
      <c r="S214" s="7" t="s">
        <v>267</v>
      </c>
      <c r="T214" s="7" t="s">
        <v>267</v>
      </c>
      <c r="U214" s="7" t="s">
        <v>267</v>
      </c>
      <c r="V214" s="7" t="s">
        <v>267</v>
      </c>
      <c r="W214" s="7" t="s">
        <v>267</v>
      </c>
      <c r="X214" s="7" t="s">
        <v>267</v>
      </c>
    </row>
    <row r="215" spans="2:24" ht="15">
      <c r="B215" s="30">
        <v>213</v>
      </c>
      <c r="C215" s="7" t="s">
        <v>267</v>
      </c>
      <c r="D215" s="30" t="s">
        <v>267</v>
      </c>
      <c r="E215" s="7" t="s">
        <v>267</v>
      </c>
      <c r="F215" s="7" t="s">
        <v>267</v>
      </c>
      <c r="G215" s="39" t="s">
        <v>267</v>
      </c>
      <c r="H215" s="30" t="s">
        <v>267</v>
      </c>
      <c r="I215" s="30" t="s">
        <v>267</v>
      </c>
      <c r="J215" s="30" t="s">
        <v>267</v>
      </c>
      <c r="K215" s="7" t="s">
        <v>267</v>
      </c>
      <c r="L215" s="7" t="s">
        <v>267</v>
      </c>
      <c r="M215" s="7" t="s">
        <v>267</v>
      </c>
      <c r="N215" s="7" t="s">
        <v>267</v>
      </c>
      <c r="O215" s="30" t="s">
        <v>267</v>
      </c>
      <c r="P215" s="7" t="s">
        <v>267</v>
      </c>
      <c r="Q215" s="7" t="s">
        <v>267</v>
      </c>
      <c r="R215" s="7" t="s">
        <v>267</v>
      </c>
      <c r="S215" s="7" t="s">
        <v>267</v>
      </c>
      <c r="T215" s="7" t="s">
        <v>267</v>
      </c>
      <c r="U215" s="7" t="s">
        <v>267</v>
      </c>
      <c r="V215" s="7" t="s">
        <v>267</v>
      </c>
      <c r="W215" s="7" t="s">
        <v>267</v>
      </c>
      <c r="X215" s="7" t="s">
        <v>267</v>
      </c>
    </row>
    <row r="216" spans="2:24" ht="15">
      <c r="B216" s="30">
        <v>214</v>
      </c>
      <c r="C216" s="7" t="s">
        <v>267</v>
      </c>
      <c r="D216" s="30" t="s">
        <v>267</v>
      </c>
      <c r="E216" s="7" t="s">
        <v>267</v>
      </c>
      <c r="F216" s="7" t="s">
        <v>267</v>
      </c>
      <c r="G216" s="39" t="s">
        <v>267</v>
      </c>
      <c r="H216" s="30" t="s">
        <v>267</v>
      </c>
      <c r="I216" s="30" t="s">
        <v>267</v>
      </c>
      <c r="J216" s="30" t="s">
        <v>267</v>
      </c>
      <c r="K216" s="7" t="s">
        <v>267</v>
      </c>
      <c r="L216" s="7" t="s">
        <v>267</v>
      </c>
      <c r="M216" s="7" t="s">
        <v>267</v>
      </c>
      <c r="N216" s="7" t="s">
        <v>267</v>
      </c>
      <c r="O216" s="30" t="s">
        <v>267</v>
      </c>
      <c r="P216" s="7" t="s">
        <v>267</v>
      </c>
      <c r="Q216" s="7" t="s">
        <v>267</v>
      </c>
      <c r="R216" s="7" t="s">
        <v>267</v>
      </c>
      <c r="S216" s="7" t="s">
        <v>267</v>
      </c>
      <c r="T216" s="7" t="s">
        <v>267</v>
      </c>
      <c r="U216" s="7" t="s">
        <v>267</v>
      </c>
      <c r="V216" s="7" t="s">
        <v>267</v>
      </c>
      <c r="W216" s="7" t="s">
        <v>267</v>
      </c>
      <c r="X216" s="7" t="s">
        <v>267</v>
      </c>
    </row>
    <row r="217" spans="2:24" ht="15">
      <c r="B217" s="30">
        <v>215</v>
      </c>
      <c r="C217" s="7" t="s">
        <v>267</v>
      </c>
      <c r="D217" s="30" t="s">
        <v>267</v>
      </c>
      <c r="E217" s="7" t="s">
        <v>267</v>
      </c>
      <c r="F217" s="7" t="s">
        <v>267</v>
      </c>
      <c r="G217" s="39" t="s">
        <v>267</v>
      </c>
      <c r="H217" s="30" t="s">
        <v>267</v>
      </c>
      <c r="I217" s="30" t="s">
        <v>267</v>
      </c>
      <c r="J217" s="30" t="s">
        <v>267</v>
      </c>
      <c r="K217" s="7" t="s">
        <v>267</v>
      </c>
      <c r="L217" s="7" t="s">
        <v>267</v>
      </c>
      <c r="M217" s="7" t="s">
        <v>267</v>
      </c>
      <c r="N217" s="7" t="s">
        <v>267</v>
      </c>
      <c r="O217" s="30" t="s">
        <v>267</v>
      </c>
      <c r="P217" s="7" t="s">
        <v>267</v>
      </c>
      <c r="Q217" s="7" t="s">
        <v>267</v>
      </c>
      <c r="R217" s="7" t="s">
        <v>267</v>
      </c>
      <c r="S217" s="7" t="s">
        <v>267</v>
      </c>
      <c r="T217" s="7" t="s">
        <v>267</v>
      </c>
      <c r="U217" s="7" t="s">
        <v>267</v>
      </c>
      <c r="V217" s="7" t="s">
        <v>267</v>
      </c>
      <c r="W217" s="7" t="s">
        <v>267</v>
      </c>
      <c r="X217" s="7" t="s">
        <v>267</v>
      </c>
    </row>
    <row r="218" spans="2:24" ht="15">
      <c r="B218" s="30">
        <v>216</v>
      </c>
      <c r="C218" s="7" t="s">
        <v>267</v>
      </c>
      <c r="D218" s="30" t="s">
        <v>267</v>
      </c>
      <c r="E218" s="7" t="s">
        <v>267</v>
      </c>
      <c r="F218" s="7" t="s">
        <v>267</v>
      </c>
      <c r="G218" s="39" t="s">
        <v>267</v>
      </c>
      <c r="H218" s="30" t="s">
        <v>267</v>
      </c>
      <c r="I218" s="30" t="s">
        <v>267</v>
      </c>
      <c r="J218" s="30" t="s">
        <v>267</v>
      </c>
      <c r="K218" s="7" t="s">
        <v>267</v>
      </c>
      <c r="L218" s="7" t="s">
        <v>267</v>
      </c>
      <c r="M218" s="7" t="s">
        <v>267</v>
      </c>
      <c r="N218" s="7" t="s">
        <v>267</v>
      </c>
      <c r="O218" s="30" t="s">
        <v>267</v>
      </c>
      <c r="P218" s="7" t="s">
        <v>267</v>
      </c>
      <c r="Q218" s="7" t="s">
        <v>267</v>
      </c>
      <c r="R218" s="7" t="s">
        <v>267</v>
      </c>
      <c r="S218" s="7" t="s">
        <v>267</v>
      </c>
      <c r="T218" s="7" t="s">
        <v>267</v>
      </c>
      <c r="U218" s="7" t="s">
        <v>267</v>
      </c>
      <c r="V218" s="7" t="s">
        <v>267</v>
      </c>
      <c r="W218" s="7" t="s">
        <v>267</v>
      </c>
      <c r="X218" s="7" t="s">
        <v>267</v>
      </c>
    </row>
    <row r="219" spans="2:24" ht="15">
      <c r="B219" s="30">
        <v>217</v>
      </c>
      <c r="C219" s="7" t="s">
        <v>267</v>
      </c>
      <c r="D219" s="30" t="s">
        <v>267</v>
      </c>
      <c r="E219" s="7" t="s">
        <v>267</v>
      </c>
      <c r="F219" s="7" t="s">
        <v>267</v>
      </c>
      <c r="G219" s="39" t="s">
        <v>267</v>
      </c>
      <c r="H219" s="30" t="s">
        <v>267</v>
      </c>
      <c r="I219" s="30" t="s">
        <v>267</v>
      </c>
      <c r="J219" s="30" t="s">
        <v>267</v>
      </c>
      <c r="K219" s="7" t="s">
        <v>267</v>
      </c>
      <c r="L219" s="7" t="s">
        <v>267</v>
      </c>
      <c r="M219" s="7" t="s">
        <v>267</v>
      </c>
      <c r="N219" s="7" t="s">
        <v>267</v>
      </c>
      <c r="O219" s="30" t="s">
        <v>267</v>
      </c>
      <c r="P219" s="7" t="s">
        <v>267</v>
      </c>
      <c r="Q219" s="7" t="s">
        <v>267</v>
      </c>
      <c r="R219" s="7" t="s">
        <v>267</v>
      </c>
      <c r="S219" s="7" t="s">
        <v>267</v>
      </c>
      <c r="T219" s="7" t="s">
        <v>267</v>
      </c>
      <c r="U219" s="7" t="s">
        <v>267</v>
      </c>
      <c r="V219" s="7" t="s">
        <v>267</v>
      </c>
      <c r="W219" s="7" t="s">
        <v>267</v>
      </c>
      <c r="X219" s="7" t="s">
        <v>267</v>
      </c>
    </row>
    <row r="220" spans="2:24" ht="15">
      <c r="B220" s="30">
        <v>218</v>
      </c>
      <c r="C220" s="7" t="s">
        <v>267</v>
      </c>
      <c r="D220" s="30" t="s">
        <v>267</v>
      </c>
      <c r="E220" s="7" t="s">
        <v>267</v>
      </c>
      <c r="F220" s="7" t="s">
        <v>267</v>
      </c>
      <c r="G220" s="39" t="s">
        <v>267</v>
      </c>
      <c r="H220" s="30" t="s">
        <v>267</v>
      </c>
      <c r="I220" s="30" t="s">
        <v>267</v>
      </c>
      <c r="J220" s="30" t="s">
        <v>267</v>
      </c>
      <c r="K220" s="7" t="s">
        <v>267</v>
      </c>
      <c r="L220" s="7" t="s">
        <v>267</v>
      </c>
      <c r="M220" s="7" t="s">
        <v>267</v>
      </c>
      <c r="N220" s="7" t="s">
        <v>267</v>
      </c>
      <c r="O220" s="30" t="s">
        <v>267</v>
      </c>
      <c r="P220" s="7" t="s">
        <v>267</v>
      </c>
      <c r="Q220" s="7" t="s">
        <v>267</v>
      </c>
      <c r="R220" s="7" t="s">
        <v>267</v>
      </c>
      <c r="S220" s="7" t="s">
        <v>267</v>
      </c>
      <c r="T220" s="7" t="s">
        <v>267</v>
      </c>
      <c r="U220" s="7" t="s">
        <v>267</v>
      </c>
      <c r="V220" s="7" t="s">
        <v>267</v>
      </c>
      <c r="W220" s="7" t="s">
        <v>267</v>
      </c>
      <c r="X220" s="7" t="s">
        <v>267</v>
      </c>
    </row>
    <row r="221" spans="2:24" ht="15">
      <c r="B221" s="30">
        <v>219</v>
      </c>
      <c r="C221" s="7" t="s">
        <v>267</v>
      </c>
      <c r="D221" s="30" t="s">
        <v>267</v>
      </c>
      <c r="E221" s="7" t="s">
        <v>267</v>
      </c>
      <c r="F221" s="7" t="s">
        <v>267</v>
      </c>
      <c r="G221" s="39" t="s">
        <v>267</v>
      </c>
      <c r="H221" s="30" t="s">
        <v>267</v>
      </c>
      <c r="I221" s="30" t="s">
        <v>267</v>
      </c>
      <c r="J221" s="30" t="s">
        <v>267</v>
      </c>
      <c r="K221" s="7" t="s">
        <v>267</v>
      </c>
      <c r="L221" s="7" t="s">
        <v>267</v>
      </c>
      <c r="M221" s="7" t="s">
        <v>267</v>
      </c>
      <c r="N221" s="7" t="s">
        <v>267</v>
      </c>
      <c r="O221" s="30" t="s">
        <v>267</v>
      </c>
      <c r="P221" s="7" t="s">
        <v>267</v>
      </c>
      <c r="Q221" s="7" t="s">
        <v>267</v>
      </c>
      <c r="R221" s="7" t="s">
        <v>267</v>
      </c>
      <c r="S221" s="7" t="s">
        <v>267</v>
      </c>
      <c r="T221" s="7" t="s">
        <v>267</v>
      </c>
      <c r="U221" s="7" t="s">
        <v>267</v>
      </c>
      <c r="V221" s="7" t="s">
        <v>267</v>
      </c>
      <c r="W221" s="7" t="s">
        <v>267</v>
      </c>
      <c r="X221" s="7" t="s">
        <v>267</v>
      </c>
    </row>
    <row r="222" spans="2:24" ht="15">
      <c r="B222" s="30">
        <v>220</v>
      </c>
      <c r="C222" s="7" t="s">
        <v>267</v>
      </c>
      <c r="D222" s="30" t="s">
        <v>267</v>
      </c>
      <c r="E222" s="7" t="s">
        <v>267</v>
      </c>
      <c r="F222" s="7" t="s">
        <v>267</v>
      </c>
      <c r="G222" s="39" t="s">
        <v>267</v>
      </c>
      <c r="H222" s="30" t="s">
        <v>267</v>
      </c>
      <c r="I222" s="30" t="s">
        <v>267</v>
      </c>
      <c r="J222" s="30" t="s">
        <v>267</v>
      </c>
      <c r="K222" s="7" t="s">
        <v>267</v>
      </c>
      <c r="L222" s="7" t="s">
        <v>267</v>
      </c>
      <c r="M222" s="7" t="s">
        <v>267</v>
      </c>
      <c r="N222" s="7" t="s">
        <v>267</v>
      </c>
      <c r="O222" s="30" t="s">
        <v>267</v>
      </c>
      <c r="P222" s="7" t="s">
        <v>267</v>
      </c>
      <c r="Q222" s="7" t="s">
        <v>267</v>
      </c>
      <c r="R222" s="7" t="s">
        <v>267</v>
      </c>
      <c r="S222" s="7" t="s">
        <v>267</v>
      </c>
      <c r="T222" s="7" t="s">
        <v>267</v>
      </c>
      <c r="U222" s="7" t="s">
        <v>267</v>
      </c>
      <c r="V222" s="7" t="s">
        <v>267</v>
      </c>
      <c r="W222" s="7" t="s">
        <v>267</v>
      </c>
      <c r="X222" s="7" t="s">
        <v>267</v>
      </c>
    </row>
    <row r="223" spans="2:24" ht="15">
      <c r="B223" s="30">
        <v>221</v>
      </c>
      <c r="C223" s="7" t="s">
        <v>267</v>
      </c>
      <c r="D223" s="30" t="s">
        <v>267</v>
      </c>
      <c r="E223" s="7" t="s">
        <v>267</v>
      </c>
      <c r="F223" s="7" t="s">
        <v>267</v>
      </c>
      <c r="G223" s="39" t="s">
        <v>267</v>
      </c>
      <c r="H223" s="30" t="s">
        <v>267</v>
      </c>
      <c r="I223" s="30" t="s">
        <v>267</v>
      </c>
      <c r="J223" s="30" t="s">
        <v>267</v>
      </c>
      <c r="K223" s="7" t="s">
        <v>267</v>
      </c>
      <c r="L223" s="7" t="s">
        <v>267</v>
      </c>
      <c r="M223" s="7" t="s">
        <v>267</v>
      </c>
      <c r="N223" s="7" t="s">
        <v>267</v>
      </c>
      <c r="O223" s="30" t="s">
        <v>267</v>
      </c>
      <c r="P223" s="7" t="s">
        <v>267</v>
      </c>
      <c r="Q223" s="7" t="s">
        <v>267</v>
      </c>
      <c r="R223" s="7" t="s">
        <v>267</v>
      </c>
      <c r="S223" s="7" t="s">
        <v>267</v>
      </c>
      <c r="T223" s="7" t="s">
        <v>267</v>
      </c>
      <c r="U223" s="7" t="s">
        <v>267</v>
      </c>
      <c r="V223" s="7" t="s">
        <v>267</v>
      </c>
      <c r="W223" s="7" t="s">
        <v>267</v>
      </c>
      <c r="X223" s="7" t="s">
        <v>267</v>
      </c>
    </row>
    <row r="224" spans="2:24" ht="15">
      <c r="B224" s="30">
        <v>222</v>
      </c>
      <c r="C224" s="7" t="s">
        <v>267</v>
      </c>
      <c r="D224" s="30" t="s">
        <v>267</v>
      </c>
      <c r="E224" s="7" t="s">
        <v>267</v>
      </c>
      <c r="F224" s="7" t="s">
        <v>267</v>
      </c>
      <c r="G224" s="39" t="s">
        <v>267</v>
      </c>
      <c r="H224" s="30" t="s">
        <v>267</v>
      </c>
      <c r="I224" s="30" t="s">
        <v>267</v>
      </c>
      <c r="J224" s="30" t="s">
        <v>267</v>
      </c>
      <c r="K224" s="7" t="s">
        <v>267</v>
      </c>
      <c r="L224" s="7" t="s">
        <v>267</v>
      </c>
      <c r="M224" s="7" t="s">
        <v>267</v>
      </c>
      <c r="N224" s="7" t="s">
        <v>267</v>
      </c>
      <c r="O224" s="30" t="s">
        <v>267</v>
      </c>
      <c r="P224" s="7" t="s">
        <v>267</v>
      </c>
      <c r="Q224" s="7" t="s">
        <v>267</v>
      </c>
      <c r="R224" s="7" t="s">
        <v>267</v>
      </c>
      <c r="S224" s="7" t="s">
        <v>267</v>
      </c>
      <c r="T224" s="7" t="s">
        <v>267</v>
      </c>
      <c r="U224" s="7" t="s">
        <v>267</v>
      </c>
      <c r="V224" s="7" t="s">
        <v>267</v>
      </c>
      <c r="W224" s="7" t="s">
        <v>267</v>
      </c>
      <c r="X224" s="7" t="s">
        <v>267</v>
      </c>
    </row>
    <row r="225" spans="2:24" ht="15">
      <c r="B225" s="30">
        <v>223</v>
      </c>
      <c r="C225" s="7" t="s">
        <v>267</v>
      </c>
      <c r="D225" s="30" t="s">
        <v>267</v>
      </c>
      <c r="E225" s="7" t="s">
        <v>267</v>
      </c>
      <c r="F225" s="7" t="s">
        <v>267</v>
      </c>
      <c r="G225" s="39" t="s">
        <v>267</v>
      </c>
      <c r="H225" s="30" t="s">
        <v>267</v>
      </c>
      <c r="I225" s="30" t="s">
        <v>267</v>
      </c>
      <c r="J225" s="30" t="s">
        <v>267</v>
      </c>
      <c r="K225" s="7" t="s">
        <v>267</v>
      </c>
      <c r="L225" s="7" t="s">
        <v>267</v>
      </c>
      <c r="M225" s="7" t="s">
        <v>267</v>
      </c>
      <c r="N225" s="7" t="s">
        <v>267</v>
      </c>
      <c r="O225" s="30" t="s">
        <v>267</v>
      </c>
      <c r="P225" s="7" t="s">
        <v>267</v>
      </c>
      <c r="Q225" s="7" t="s">
        <v>267</v>
      </c>
      <c r="R225" s="7" t="s">
        <v>267</v>
      </c>
      <c r="S225" s="7" t="s">
        <v>267</v>
      </c>
      <c r="T225" s="7" t="s">
        <v>267</v>
      </c>
      <c r="U225" s="7" t="s">
        <v>267</v>
      </c>
      <c r="V225" s="7" t="s">
        <v>267</v>
      </c>
      <c r="W225" s="7" t="s">
        <v>267</v>
      </c>
      <c r="X225" s="7" t="s">
        <v>267</v>
      </c>
    </row>
    <row r="226" spans="2:24" ht="15">
      <c r="B226" s="30">
        <v>224</v>
      </c>
      <c r="C226" s="7" t="s">
        <v>267</v>
      </c>
      <c r="D226" s="30" t="s">
        <v>267</v>
      </c>
      <c r="E226" s="7" t="s">
        <v>267</v>
      </c>
      <c r="F226" s="7" t="s">
        <v>267</v>
      </c>
      <c r="G226" s="39" t="s">
        <v>267</v>
      </c>
      <c r="H226" s="30" t="s">
        <v>267</v>
      </c>
      <c r="I226" s="30" t="s">
        <v>267</v>
      </c>
      <c r="J226" s="30" t="s">
        <v>267</v>
      </c>
      <c r="K226" s="7" t="s">
        <v>267</v>
      </c>
      <c r="L226" s="7" t="s">
        <v>267</v>
      </c>
      <c r="M226" s="7" t="s">
        <v>267</v>
      </c>
      <c r="N226" s="7" t="s">
        <v>267</v>
      </c>
      <c r="O226" s="30" t="s">
        <v>267</v>
      </c>
      <c r="P226" s="7" t="s">
        <v>267</v>
      </c>
      <c r="Q226" s="7" t="s">
        <v>267</v>
      </c>
      <c r="R226" s="7" t="s">
        <v>267</v>
      </c>
      <c r="S226" s="7" t="s">
        <v>267</v>
      </c>
      <c r="T226" s="7" t="s">
        <v>267</v>
      </c>
      <c r="U226" s="7" t="s">
        <v>267</v>
      </c>
      <c r="V226" s="7" t="s">
        <v>267</v>
      </c>
      <c r="W226" s="7" t="s">
        <v>267</v>
      </c>
      <c r="X226" s="7" t="s">
        <v>267</v>
      </c>
    </row>
    <row r="227" spans="2:24" ht="15">
      <c r="B227" s="30">
        <v>225</v>
      </c>
      <c r="C227" s="7" t="s">
        <v>267</v>
      </c>
      <c r="D227" s="30" t="s">
        <v>267</v>
      </c>
      <c r="E227" s="7" t="s">
        <v>267</v>
      </c>
      <c r="F227" s="7" t="s">
        <v>267</v>
      </c>
      <c r="G227" s="39" t="s">
        <v>267</v>
      </c>
      <c r="H227" s="30" t="s">
        <v>267</v>
      </c>
      <c r="I227" s="30" t="s">
        <v>267</v>
      </c>
      <c r="J227" s="30" t="s">
        <v>267</v>
      </c>
      <c r="K227" s="7" t="s">
        <v>267</v>
      </c>
      <c r="L227" s="7" t="s">
        <v>267</v>
      </c>
      <c r="M227" s="7" t="s">
        <v>267</v>
      </c>
      <c r="N227" s="7" t="s">
        <v>267</v>
      </c>
      <c r="O227" s="30" t="s">
        <v>267</v>
      </c>
      <c r="P227" s="7" t="s">
        <v>267</v>
      </c>
      <c r="Q227" s="7" t="s">
        <v>267</v>
      </c>
      <c r="R227" s="7" t="s">
        <v>267</v>
      </c>
      <c r="S227" s="7" t="s">
        <v>267</v>
      </c>
      <c r="T227" s="7" t="s">
        <v>267</v>
      </c>
      <c r="U227" s="7" t="s">
        <v>267</v>
      </c>
      <c r="V227" s="7" t="s">
        <v>267</v>
      </c>
      <c r="W227" s="7" t="s">
        <v>267</v>
      </c>
      <c r="X227" s="7" t="s">
        <v>267</v>
      </c>
    </row>
    <row r="228" spans="2:24" ht="15">
      <c r="B228" s="30">
        <v>226</v>
      </c>
      <c r="C228" s="7" t="s">
        <v>267</v>
      </c>
      <c r="D228" s="30" t="s">
        <v>267</v>
      </c>
      <c r="E228" s="7" t="s">
        <v>267</v>
      </c>
      <c r="F228" s="7" t="s">
        <v>267</v>
      </c>
      <c r="G228" s="39" t="s">
        <v>267</v>
      </c>
      <c r="H228" s="30" t="s">
        <v>267</v>
      </c>
      <c r="I228" s="30" t="s">
        <v>267</v>
      </c>
      <c r="J228" s="30" t="s">
        <v>267</v>
      </c>
      <c r="K228" s="7" t="s">
        <v>267</v>
      </c>
      <c r="L228" s="7" t="s">
        <v>267</v>
      </c>
      <c r="M228" s="7" t="s">
        <v>267</v>
      </c>
      <c r="N228" s="7" t="s">
        <v>267</v>
      </c>
      <c r="O228" s="30" t="s">
        <v>267</v>
      </c>
      <c r="P228" s="7" t="s">
        <v>267</v>
      </c>
      <c r="Q228" s="7" t="s">
        <v>267</v>
      </c>
      <c r="R228" s="7" t="s">
        <v>267</v>
      </c>
      <c r="S228" s="7" t="s">
        <v>267</v>
      </c>
      <c r="T228" s="7" t="s">
        <v>267</v>
      </c>
      <c r="U228" s="7" t="s">
        <v>267</v>
      </c>
      <c r="V228" s="7" t="s">
        <v>267</v>
      </c>
      <c r="W228" s="7" t="s">
        <v>267</v>
      </c>
      <c r="X228" s="7" t="s">
        <v>267</v>
      </c>
    </row>
    <row r="229" spans="2:24" ht="13.5" customHeight="1">
      <c r="B229" s="30">
        <v>227</v>
      </c>
      <c r="C229" s="7" t="s">
        <v>267</v>
      </c>
      <c r="D229" s="30" t="s">
        <v>267</v>
      </c>
      <c r="E229" s="7" t="s">
        <v>267</v>
      </c>
      <c r="F229" s="7" t="s">
        <v>267</v>
      </c>
      <c r="G229" s="39" t="s">
        <v>267</v>
      </c>
      <c r="H229" s="30" t="s">
        <v>267</v>
      </c>
      <c r="I229" s="30" t="s">
        <v>267</v>
      </c>
      <c r="J229" s="30" t="s">
        <v>267</v>
      </c>
      <c r="K229" s="7" t="s">
        <v>267</v>
      </c>
      <c r="L229" s="7" t="s">
        <v>267</v>
      </c>
      <c r="M229" s="7" t="s">
        <v>267</v>
      </c>
      <c r="N229" s="7" t="s">
        <v>267</v>
      </c>
      <c r="O229" s="30" t="s">
        <v>267</v>
      </c>
      <c r="P229" s="7" t="s">
        <v>267</v>
      </c>
      <c r="Q229" s="7" t="s">
        <v>267</v>
      </c>
      <c r="R229" s="7" t="s">
        <v>267</v>
      </c>
      <c r="S229" s="7" t="s">
        <v>267</v>
      </c>
      <c r="T229" s="7" t="s">
        <v>267</v>
      </c>
      <c r="U229" s="7" t="s">
        <v>267</v>
      </c>
      <c r="V229" s="7" t="s">
        <v>267</v>
      </c>
      <c r="W229" s="7" t="s">
        <v>267</v>
      </c>
      <c r="X229" s="7" t="s">
        <v>267</v>
      </c>
    </row>
    <row r="230" spans="1:24" ht="15">
      <c r="A230" s="31"/>
      <c r="B230" s="30">
        <v>228</v>
      </c>
      <c r="C230" s="7" t="s">
        <v>267</v>
      </c>
      <c r="D230" s="30" t="s">
        <v>267</v>
      </c>
      <c r="E230" s="7" t="s">
        <v>267</v>
      </c>
      <c r="F230" s="7" t="s">
        <v>267</v>
      </c>
      <c r="G230" s="39" t="s">
        <v>267</v>
      </c>
      <c r="H230" s="30" t="s">
        <v>267</v>
      </c>
      <c r="I230" s="30" t="s">
        <v>267</v>
      </c>
      <c r="J230" s="30" t="s">
        <v>267</v>
      </c>
      <c r="K230" s="7" t="s">
        <v>267</v>
      </c>
      <c r="L230" s="7" t="s">
        <v>267</v>
      </c>
      <c r="M230" s="7" t="s">
        <v>267</v>
      </c>
      <c r="N230" s="7" t="s">
        <v>267</v>
      </c>
      <c r="O230" s="30" t="s">
        <v>267</v>
      </c>
      <c r="P230" s="7" t="s">
        <v>267</v>
      </c>
      <c r="Q230" s="7" t="s">
        <v>267</v>
      </c>
      <c r="R230" s="7" t="s">
        <v>267</v>
      </c>
      <c r="S230" s="7" t="s">
        <v>267</v>
      </c>
      <c r="T230" s="7" t="s">
        <v>267</v>
      </c>
      <c r="U230" s="7" t="s">
        <v>267</v>
      </c>
      <c r="V230" s="7" t="s">
        <v>267</v>
      </c>
      <c r="W230" s="7" t="s">
        <v>267</v>
      </c>
      <c r="X230" s="7" t="s">
        <v>267</v>
      </c>
    </row>
  </sheetData>
  <sheetProtection algorithmName="SHA-512" hashValue="zl/YBCWPCVvAnzLOG4eNXjmYQwnvsV1uPczaYToc3MikOcsxnpw+EURSJUjsMwaetsGeo0Vur0Ig8ccwj4CyOA==" saltValue="3x0EnvnXyyPdhh26bqhYCA==" spinCount="100000" sheet="1" objects="1" scenarios="1"/>
  <conditionalFormatting sqref="G1 G231:G1048576">
    <cfRule type="duplicateValues" priority="4" dxfId="57"/>
  </conditionalFormatting>
  <conditionalFormatting sqref="E2:E82 E91:E98">
    <cfRule type="duplicateValues" priority="1" dxfId="57"/>
  </conditionalFormatting>
  <pageMargins left="0.7" right="0.7" top="0.75" bottom="0.75" header="0.3" footer="0.3"/>
  <pageSetup horizontalDpi="1200" verticalDpi="1200" orientation="portrait" paperSiz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401C365-362B-46A4-9964-119908911AF6}">
  <sheetPr>
    <tabColor rgb="FFFF0000"/>
    <pageSetUpPr fitToPage="1"/>
  </sheetPr>
  <dimension ref="A1:D25"/>
  <sheetViews>
    <sheetView workbookViewId="0" topLeftCell="A10">
      <selection pane="topLeft" activeCell="C24" sqref="C24"/>
    </sheetView>
  </sheetViews>
  <sheetFormatPr defaultColWidth="9.14428571428571" defaultRowHeight="12.75"/>
  <cols>
    <col min="1" max="1" width="62.7142857142857" style="95" customWidth="1"/>
    <col min="2" max="2" width="55.4285714285714" style="95" customWidth="1"/>
    <col min="3" max="3" width="20" style="95" customWidth="1"/>
    <col min="4" max="4" width="29.1428571428571" style="95" customWidth="1"/>
    <col min="5" max="6" width="27.4285714285714" style="95" customWidth="1"/>
    <col min="7" max="7" width="63.2857142857143" style="95" customWidth="1"/>
    <col min="8" max="16384" width="9.14285714285714" style="95"/>
  </cols>
  <sheetData>
    <row r="1" spans="1:1" ht="15.75">
      <c r="A1" s="94" t="s">
        <v>708</v>
      </c>
    </row>
    <row r="3" spans="1:2" ht="12.75">
      <c r="A3" s="96" t="s">
        <v>702</v>
      </c>
      <c r="B3" s="165" t="s">
        <v>974</v>
      </c>
    </row>
    <row r="4" spans="2:2" ht="12.75">
      <c r="B4" s="166"/>
    </row>
    <row r="5" spans="1:3" ht="12.75">
      <c r="A5" s="96" t="s">
        <v>703</v>
      </c>
      <c r="B5" s="169">
        <v>21</v>
      </c>
      <c r="C5" s="170"/>
    </row>
    <row r="6" spans="1:2" ht="12.75">
      <c r="A6" s="96"/>
      <c r="B6" s="165"/>
    </row>
    <row r="7" spans="1:4" ht="12.75">
      <c r="A7" s="187" t="s">
        <v>710</v>
      </c>
      <c r="B7" s="188"/>
      <c r="C7" s="188"/>
      <c r="D7" s="188"/>
    </row>
    <row r="8" s="97" customFormat="1" ht="13.5" thickBot="1"/>
    <row r="9" spans="1:4" ht="13.5" thickBot="1">
      <c r="A9" s="179" t="s">
        <v>704</v>
      </c>
      <c r="B9" s="179" t="s">
        <v>705</v>
      </c>
      <c r="C9" s="179" t="s">
        <v>706</v>
      </c>
      <c r="D9" s="179" t="s">
        <v>707</v>
      </c>
    </row>
    <row r="10" spans="1:4" ht="51.75" thickBot="1">
      <c r="A10" s="171" t="s">
        <v>975</v>
      </c>
      <c r="B10" s="171" t="s">
        <v>938</v>
      </c>
      <c r="C10" s="182" t="s">
        <v>2674</v>
      </c>
      <c r="D10" s="172"/>
    </row>
    <row r="11" spans="1:4" ht="26.25" thickBot="1">
      <c r="A11" s="185" t="s">
        <v>956</v>
      </c>
      <c r="B11" s="185" t="s">
        <v>957</v>
      </c>
      <c r="C11" s="186"/>
      <c r="D11" s="186"/>
    </row>
    <row r="12" spans="1:4" s="97" customFormat="1" ht="51.75" thickBot="1">
      <c r="A12" s="171" t="s">
        <v>955</v>
      </c>
      <c r="B12" s="217" t="s">
        <v>737</v>
      </c>
      <c r="C12" s="182" t="s">
        <v>2674</v>
      </c>
      <c r="D12" s="172"/>
    </row>
    <row r="13" spans="1:4" s="97" customFormat="1" ht="51.75" thickBot="1">
      <c r="A13" s="215" t="s">
        <v>976</v>
      </c>
      <c r="B13" s="218" t="s">
        <v>965</v>
      </c>
      <c r="C13" s="216"/>
      <c r="D13" s="186"/>
    </row>
    <row r="14" spans="1:4" s="97" customFormat="1" ht="64.5" thickBot="1">
      <c r="A14" s="181" t="s">
        <v>960</v>
      </c>
      <c r="B14" s="223" t="s">
        <v>961</v>
      </c>
      <c r="C14" s="182" t="s">
        <v>2674</v>
      </c>
      <c r="D14" s="182"/>
    </row>
    <row r="15" spans="1:4" s="97" customFormat="1" ht="26.25" thickBot="1">
      <c r="A15" s="219" t="s">
        <v>991</v>
      </c>
      <c r="B15" s="185" t="s">
        <v>966</v>
      </c>
      <c r="C15" s="220"/>
      <c r="D15" s="220"/>
    </row>
    <row r="16" spans="1:4" s="97" customFormat="1" ht="39" thickBot="1">
      <c r="A16" s="221" t="s">
        <v>977</v>
      </c>
      <c r="B16" s="221" t="s">
        <v>966</v>
      </c>
      <c r="C16" s="222"/>
      <c r="D16" s="222"/>
    </row>
    <row r="17" spans="1:4" s="97" customFormat="1" ht="26.25" thickBot="1">
      <c r="A17" s="221" t="s">
        <v>978</v>
      </c>
      <c r="B17" s="221" t="s">
        <v>738</v>
      </c>
      <c r="C17" s="222"/>
      <c r="D17" s="222"/>
    </row>
    <row r="18" spans="1:4" s="97" customFormat="1" ht="26.25" thickBot="1">
      <c r="A18" s="181" t="s">
        <v>994</v>
      </c>
      <c r="B18" s="181" t="s">
        <v>738</v>
      </c>
      <c r="C18" s="182" t="s">
        <v>2674</v>
      </c>
      <c r="D18" s="182"/>
    </row>
    <row r="19" spans="1:4" s="97" customFormat="1" ht="26.25" thickBot="1">
      <c r="A19" s="181" t="s">
        <v>992</v>
      </c>
      <c r="B19" s="181" t="s">
        <v>738</v>
      </c>
      <c r="C19" s="182" t="s">
        <v>2674</v>
      </c>
      <c r="D19" s="182"/>
    </row>
    <row r="20" spans="1:4" s="97" customFormat="1" ht="39" thickBot="1">
      <c r="A20" s="181" t="s">
        <v>962</v>
      </c>
      <c r="B20" s="181" t="s">
        <v>959</v>
      </c>
      <c r="C20" s="182" t="s">
        <v>2674</v>
      </c>
      <c r="D20" s="182"/>
    </row>
    <row r="21" spans="1:4" s="97" customFormat="1" ht="26.25" thickBot="1">
      <c r="A21" s="181" t="s">
        <v>990</v>
      </c>
      <c r="B21" s="181" t="s">
        <v>963</v>
      </c>
      <c r="C21" s="182" t="s">
        <v>2674</v>
      </c>
      <c r="D21" s="182"/>
    </row>
    <row r="22" spans="1:4" s="97" customFormat="1" ht="39" thickBot="1">
      <c r="A22" s="225" t="s">
        <v>709</v>
      </c>
      <c r="B22" s="225" t="s">
        <v>939</v>
      </c>
      <c r="C22" s="226"/>
      <c r="D22" s="227"/>
    </row>
    <row r="23" spans="1:4" s="97" customFormat="1" ht="26.25" thickBot="1">
      <c r="A23" s="225" t="s">
        <v>995</v>
      </c>
      <c r="B23" s="225" t="s">
        <v>997</v>
      </c>
      <c r="C23" s="226"/>
      <c r="D23" s="226"/>
    </row>
    <row r="24" spans="1:4" s="97" customFormat="1" ht="26.25" thickBot="1">
      <c r="A24" s="181" t="s">
        <v>996</v>
      </c>
      <c r="B24" s="181" t="s">
        <v>997</v>
      </c>
      <c r="C24" s="182" t="s">
        <v>2674</v>
      </c>
      <c r="D24" s="182"/>
    </row>
    <row r="25" spans="1:4" ht="39" thickBot="1">
      <c r="A25" s="183" t="s">
        <v>958</v>
      </c>
      <c r="B25" s="183"/>
      <c r="C25" s="182" t="s">
        <v>2674</v>
      </c>
      <c r="D25" s="184"/>
    </row>
  </sheetData>
  <pageMargins left="0.708661417322835" right="0.708661417322835" top="1.72520833333333" bottom="0.748031496062992" header="0.31496062992126" footer="0.31496062992126"/>
  <pageSetup orientation="portrait" paperSize="9" scale="77" r:id="rId4"/>
  <headerFooter>
    <oddHeader>&amp;L&amp;G</oddHeader>
    <oddFooter>&amp;L&amp;8
&amp;Z&amp;F&amp;A
&amp;P(&amp;N)
Utskrift: &amp;D&amp;R&amp;8BLA 32606-14</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Y101"/>
  <sheetViews>
    <sheetView workbookViewId="0" topLeftCell="A1">
      <selection pane="topLeft" activeCell="G16" sqref="G16"/>
    </sheetView>
  </sheetViews>
  <sheetFormatPr defaultColWidth="9.14428571428571" defaultRowHeight="15"/>
  <cols>
    <col min="1" max="1" width="27.2857142857143" style="59" customWidth="1"/>
    <col min="2" max="2" width="9.57142857142857" style="59" customWidth="1"/>
    <col min="3" max="3" width="13.1428571428571" style="59" customWidth="1"/>
    <col min="4" max="4" width="7.85714285714286" style="59" customWidth="1"/>
    <col min="5" max="5" width="13.8571428571429" style="59" customWidth="1"/>
    <col min="6" max="6" width="18.2857142857143" style="59" customWidth="1"/>
    <col min="7" max="7" width="21.4285714285714" style="59" customWidth="1"/>
    <col min="8" max="8" width="19.7142857142857" style="59" customWidth="1"/>
    <col min="9" max="9" width="22.8571428571429" style="59" customWidth="1"/>
    <col min="10" max="10" width="14" style="59" customWidth="1"/>
    <col min="11" max="11" width="11.7142857142857" style="59" bestFit="1" customWidth="1"/>
    <col min="12" max="12" width="13.4285714285714" style="59" bestFit="1" customWidth="1"/>
    <col min="13" max="13" width="8.85714285714286" style="59" customWidth="1"/>
    <col min="14" max="14" width="26.1428571428571" style="59" customWidth="1"/>
    <col min="15" max="15" width="28.5714285714286" style="77" customWidth="1"/>
    <col min="16" max="24" width="9.14285714285714" style="59"/>
    <col min="25" max="25" width="37.2857142857143" style="59" customWidth="1"/>
    <col min="26" max="26" width="18" style="59" customWidth="1"/>
    <col min="27" max="16384" width="9.14285714285714" style="59"/>
  </cols>
  <sheetData>
    <row r="1" spans="1:25" s="67" customFormat="1" ht="45">
      <c r="A1" s="64" t="s">
        <v>0</v>
      </c>
      <c r="B1" s="64" t="s">
        <v>1</v>
      </c>
      <c r="C1" s="64" t="s">
        <v>544</v>
      </c>
      <c r="D1" s="64" t="s">
        <v>244</v>
      </c>
      <c r="E1" s="81" t="s">
        <v>545</v>
      </c>
      <c r="F1" s="64" t="s">
        <v>445</v>
      </c>
      <c r="G1" s="65" t="s">
        <v>251</v>
      </c>
      <c r="H1" s="64" t="s">
        <v>446</v>
      </c>
      <c r="I1" s="66" t="s">
        <v>543</v>
      </c>
      <c r="J1" s="62" t="s">
        <v>273</v>
      </c>
      <c r="K1" s="63" t="s">
        <v>252</v>
      </c>
      <c r="L1" s="62" t="s">
        <v>253</v>
      </c>
      <c r="M1" s="62" t="s">
        <v>293</v>
      </c>
      <c r="N1" s="83" t="s">
        <v>249</v>
      </c>
      <c r="O1" s="68"/>
      <c r="Y1" s="69"/>
    </row>
    <row r="2" spans="1:25" ht="15.75">
      <c r="A2" s="59" t="s">
        <v>299</v>
      </c>
      <c r="B2" s="59" t="s">
        <v>12</v>
      </c>
      <c r="C2" s="59" t="s">
        <v>140</v>
      </c>
      <c r="D2" s="59" t="s">
        <v>27</v>
      </c>
      <c r="E2" s="49" t="s">
        <v>547</v>
      </c>
      <c r="F2" s="59" t="s">
        <v>340</v>
      </c>
      <c r="G2" s="70">
        <v>51</v>
      </c>
      <c r="H2" s="71" t="s">
        <v>11</v>
      </c>
      <c r="I2" s="168" t="s">
        <v>9</v>
      </c>
      <c r="J2" s="72" t="s">
        <v>280</v>
      </c>
      <c r="K2" s="73">
        <v>1</v>
      </c>
      <c r="L2" s="59" t="s">
        <v>11</v>
      </c>
      <c r="M2" s="59" t="s">
        <v>11</v>
      </c>
      <c r="N2" s="84" t="s">
        <v>552</v>
      </c>
      <c r="O2" s="74"/>
      <c r="Y2" s="71"/>
    </row>
    <row r="3" spans="1:25" ht="15.75">
      <c r="A3" s="59" t="s">
        <v>6</v>
      </c>
      <c r="B3" s="59" t="s">
        <v>13</v>
      </c>
      <c r="C3" s="59" t="s">
        <v>141</v>
      </c>
      <c r="D3" s="59" t="s">
        <v>28</v>
      </c>
      <c r="E3" s="49" t="s">
        <v>546</v>
      </c>
      <c r="F3" s="59" t="s">
        <v>312</v>
      </c>
      <c r="G3" s="70" t="s">
        <v>255</v>
      </c>
      <c r="H3" s="75" t="s">
        <v>447</v>
      </c>
      <c r="I3" s="167" t="s">
        <v>315</v>
      </c>
      <c r="J3" s="72" t="s">
        <v>281</v>
      </c>
      <c r="K3" s="73">
        <v>5</v>
      </c>
      <c r="L3" s="59" t="s">
        <v>10</v>
      </c>
      <c r="M3" s="59" t="s">
        <v>10</v>
      </c>
      <c r="N3" s="84" t="s">
        <v>553</v>
      </c>
      <c r="O3" s="74"/>
      <c r="Y3" s="75"/>
    </row>
    <row r="4" spans="1:25" ht="15.75">
      <c r="A4" s="59" t="s">
        <v>7</v>
      </c>
      <c r="B4" s="59" t="s">
        <v>14</v>
      </c>
      <c r="C4" s="59" t="s">
        <v>142</v>
      </c>
      <c r="D4" s="59" t="s">
        <v>29</v>
      </c>
      <c r="F4" s="59" t="s">
        <v>313</v>
      </c>
      <c r="G4" s="76">
        <v>101</v>
      </c>
      <c r="H4" s="79" t="s">
        <v>448</v>
      </c>
      <c r="I4" s="167" t="s">
        <v>316</v>
      </c>
      <c r="J4" s="72" t="s">
        <v>282</v>
      </c>
      <c r="K4" s="73">
        <v>10</v>
      </c>
      <c r="N4" s="84" t="s">
        <v>554</v>
      </c>
      <c r="O4" s="74"/>
      <c r="Y4" s="75"/>
    </row>
    <row r="5" spans="1:25" ht="15.75">
      <c r="A5" s="59" t="s">
        <v>8</v>
      </c>
      <c r="B5" s="59" t="s">
        <v>9</v>
      </c>
      <c r="C5" s="59" t="s">
        <v>143</v>
      </c>
      <c r="D5" s="59" t="s">
        <v>30</v>
      </c>
      <c r="F5" s="92" t="s">
        <v>314</v>
      </c>
      <c r="G5" s="70" t="s">
        <v>256</v>
      </c>
      <c r="H5" s="79" t="s">
        <v>449</v>
      </c>
      <c r="I5" s="167" t="s">
        <v>317</v>
      </c>
      <c r="J5" s="72" t="s">
        <v>283</v>
      </c>
      <c r="K5" s="59">
        <v>15</v>
      </c>
      <c r="N5" s="84" t="s">
        <v>555</v>
      </c>
      <c r="O5" s="74"/>
      <c r="Y5" s="75"/>
    </row>
    <row r="6" spans="1:25" ht="15.75">
      <c r="A6" s="59" t="s">
        <v>9</v>
      </c>
      <c r="C6" s="59" t="s">
        <v>144</v>
      </c>
      <c r="D6" s="59" t="s">
        <v>31</v>
      </c>
      <c r="F6" s="168" t="s">
        <v>967</v>
      </c>
      <c r="G6" s="70">
        <v>151</v>
      </c>
      <c r="H6" s="79" t="s">
        <v>450</v>
      </c>
      <c r="I6" s="167" t="s">
        <v>318</v>
      </c>
      <c r="J6" s="72" t="s">
        <v>284</v>
      </c>
      <c r="K6" s="59">
        <v>20</v>
      </c>
      <c r="N6" s="84" t="s">
        <v>556</v>
      </c>
      <c r="O6" s="74"/>
      <c r="Y6" s="75"/>
    </row>
    <row r="7" spans="3:25" ht="15.75">
      <c r="C7" s="59" t="s">
        <v>145</v>
      </c>
      <c r="D7" s="59" t="s">
        <v>32</v>
      </c>
      <c r="F7" s="168" t="s">
        <v>968</v>
      </c>
      <c r="G7" s="70" t="s">
        <v>257</v>
      </c>
      <c r="H7" s="79" t="s">
        <v>451</v>
      </c>
      <c r="I7" s="167" t="s">
        <v>319</v>
      </c>
      <c r="J7" s="72" t="s">
        <v>285</v>
      </c>
      <c r="K7" s="73">
        <v>40</v>
      </c>
      <c r="N7" s="84" t="s">
        <v>557</v>
      </c>
      <c r="O7" s="74"/>
      <c r="Y7" s="75"/>
    </row>
    <row r="8" spans="3:25" ht="15.75">
      <c r="C8" s="59" t="s">
        <v>146</v>
      </c>
      <c r="D8" s="59" t="s">
        <v>33</v>
      </c>
      <c r="F8" s="168" t="s">
        <v>969</v>
      </c>
      <c r="G8" s="93" t="s">
        <v>258</v>
      </c>
      <c r="H8" s="79" t="s">
        <v>452</v>
      </c>
      <c r="I8" s="167" t="s">
        <v>320</v>
      </c>
      <c r="J8" s="72" t="s">
        <v>274</v>
      </c>
      <c r="N8" s="84" t="s">
        <v>558</v>
      </c>
      <c r="O8" s="74"/>
      <c r="Y8" s="75"/>
    </row>
    <row r="9" spans="3:25" ht="15.75">
      <c r="C9" s="59" t="s">
        <v>147</v>
      </c>
      <c r="D9" s="59" t="s">
        <v>34</v>
      </c>
      <c r="F9" s="173" t="s">
        <v>123</v>
      </c>
      <c r="G9" s="93">
        <v>76</v>
      </c>
      <c r="H9" s="79" t="s">
        <v>453</v>
      </c>
      <c r="I9" s="167" t="s">
        <v>321</v>
      </c>
      <c r="J9" s="72" t="s">
        <v>275</v>
      </c>
      <c r="N9" s="84" t="s">
        <v>569</v>
      </c>
      <c r="O9" s="74"/>
      <c r="Y9" s="75"/>
    </row>
    <row r="10" spans="3:25" ht="15.75">
      <c r="C10" s="59" t="s">
        <v>148</v>
      </c>
      <c r="D10" s="59" t="s">
        <v>35</v>
      </c>
      <c r="F10" s="173" t="s">
        <v>696</v>
      </c>
      <c r="G10" s="93" t="s">
        <v>259</v>
      </c>
      <c r="H10" s="79" t="s">
        <v>454</v>
      </c>
      <c r="I10" s="167" t="s">
        <v>322</v>
      </c>
      <c r="J10" s="72" t="s">
        <v>276</v>
      </c>
      <c r="N10" s="84" t="s">
        <v>559</v>
      </c>
      <c r="O10" s="74"/>
      <c r="Y10" s="75"/>
    </row>
    <row r="11" spans="3:25" ht="15.75">
      <c r="C11" s="59" t="s">
        <v>149</v>
      </c>
      <c r="D11" s="59" t="s">
        <v>36</v>
      </c>
      <c r="F11" s="173" t="s">
        <v>441</v>
      </c>
      <c r="G11" s="93">
        <v>301</v>
      </c>
      <c r="H11" s="79" t="s">
        <v>455</v>
      </c>
      <c r="I11" s="167" t="s">
        <v>323</v>
      </c>
      <c r="J11" s="72" t="s">
        <v>277</v>
      </c>
      <c r="N11" s="84" t="s">
        <v>560</v>
      </c>
      <c r="O11" s="74"/>
      <c r="Y11" s="75"/>
    </row>
    <row r="12" spans="3:25" ht="15.75">
      <c r="C12" s="59" t="s">
        <v>150</v>
      </c>
      <c r="D12" s="59" t="s">
        <v>37</v>
      </c>
      <c r="F12" s="168"/>
      <c r="G12" s="78" t="s">
        <v>260</v>
      </c>
      <c r="H12" s="79" t="s">
        <v>456</v>
      </c>
      <c r="I12" s="167" t="s">
        <v>324</v>
      </c>
      <c r="J12" s="72" t="s">
        <v>278</v>
      </c>
      <c r="N12" s="84" t="s">
        <v>561</v>
      </c>
      <c r="O12" s="74"/>
      <c r="Y12" s="75"/>
    </row>
    <row r="13" spans="3:25" ht="15.75">
      <c r="C13" s="59" t="s">
        <v>151</v>
      </c>
      <c r="D13" s="59" t="s">
        <v>38</v>
      </c>
      <c r="G13" s="92" t="s">
        <v>440</v>
      </c>
      <c r="H13" s="79" t="s">
        <v>457</v>
      </c>
      <c r="I13" s="167" t="s">
        <v>941</v>
      </c>
      <c r="J13" s="72" t="s">
        <v>279</v>
      </c>
      <c r="N13" s="84" t="s">
        <v>562</v>
      </c>
      <c r="Y13" s="75"/>
    </row>
    <row r="14" spans="3:25" ht="15.75">
      <c r="C14" s="59" t="s">
        <v>152</v>
      </c>
      <c r="D14" s="59" t="s">
        <v>39</v>
      </c>
      <c r="G14" s="92" t="s">
        <v>697</v>
      </c>
      <c r="H14" s="79" t="s">
        <v>458</v>
      </c>
      <c r="I14" s="167" t="s">
        <v>942</v>
      </c>
      <c r="J14" s="72" t="s">
        <v>442</v>
      </c>
      <c r="N14" s="84" t="s">
        <v>563</v>
      </c>
      <c r="Y14" s="75"/>
    </row>
    <row r="15" spans="3:25" ht="15.75">
      <c r="C15" s="59" t="s">
        <v>153</v>
      </c>
      <c r="D15" s="59" t="s">
        <v>40</v>
      </c>
      <c r="G15" s="92" t="s">
        <v>698</v>
      </c>
      <c r="H15" s="79" t="s">
        <v>459</v>
      </c>
      <c r="I15" s="167" t="s">
        <v>943</v>
      </c>
      <c r="J15" s="72" t="s">
        <v>443</v>
      </c>
      <c r="N15" s="84" t="s">
        <v>564</v>
      </c>
      <c r="Y15" s="75"/>
    </row>
    <row r="16" spans="3:25" ht="15.75">
      <c r="C16" s="59" t="s">
        <v>154</v>
      </c>
      <c r="D16" s="59" t="s">
        <v>41</v>
      </c>
      <c r="G16" s="92" t="s">
        <v>699</v>
      </c>
      <c r="H16" s="79" t="s">
        <v>460</v>
      </c>
      <c r="I16" s="167" t="s">
        <v>944</v>
      </c>
      <c r="J16" s="72" t="s">
        <v>438</v>
      </c>
      <c r="N16" s="84" t="s">
        <v>565</v>
      </c>
      <c r="Y16" s="75"/>
    </row>
    <row r="17" spans="3:25" ht="15.75">
      <c r="C17" s="59" t="s">
        <v>155</v>
      </c>
      <c r="D17" s="59" t="s">
        <v>42</v>
      </c>
      <c r="G17" s="92" t="s">
        <v>341</v>
      </c>
      <c r="H17" s="79" t="s">
        <v>461</v>
      </c>
      <c r="I17" s="167" t="s">
        <v>945</v>
      </c>
      <c r="J17" s="72" t="s">
        <v>288</v>
      </c>
      <c r="N17" s="84" t="s">
        <v>566</v>
      </c>
      <c r="Y17" s="75"/>
    </row>
    <row r="18" spans="3:25" ht="15.75">
      <c r="C18" s="59" t="s">
        <v>156</v>
      </c>
      <c r="D18" s="59" t="s">
        <v>43</v>
      </c>
      <c r="G18" s="92"/>
      <c r="H18" s="79" t="s">
        <v>462</v>
      </c>
      <c r="I18" s="167" t="s">
        <v>946</v>
      </c>
      <c r="J18" s="72" t="s">
        <v>289</v>
      </c>
      <c r="N18" s="84" t="s">
        <v>567</v>
      </c>
      <c r="Y18" s="75"/>
    </row>
    <row r="19" spans="3:25" ht="15.75">
      <c r="C19" s="59" t="s">
        <v>157</v>
      </c>
      <c r="D19" s="59" t="s">
        <v>44</v>
      </c>
      <c r="G19" s="91"/>
      <c r="H19" s="79" t="s">
        <v>463</v>
      </c>
      <c r="I19" s="167" t="s">
        <v>947</v>
      </c>
      <c r="J19" s="72" t="s">
        <v>330</v>
      </c>
      <c r="N19" s="84" t="s">
        <v>568</v>
      </c>
      <c r="Y19" s="75"/>
    </row>
    <row r="20" spans="3:25" ht="15.75">
      <c r="C20" s="59" t="s">
        <v>158</v>
      </c>
      <c r="D20" s="59" t="s">
        <v>45</v>
      </c>
      <c r="G20" s="91"/>
      <c r="H20" s="79" t="s">
        <v>464</v>
      </c>
      <c r="I20" s="167" t="s">
        <v>948</v>
      </c>
      <c r="J20" s="72" t="s">
        <v>331</v>
      </c>
      <c r="N20" s="84" t="s">
        <v>9</v>
      </c>
      <c r="Y20" s="75"/>
    </row>
    <row r="21" spans="3:25" ht="15">
      <c r="C21" s="59" t="s">
        <v>159</v>
      </c>
      <c r="D21" s="59" t="s">
        <v>46</v>
      </c>
      <c r="H21" s="79" t="s">
        <v>465</v>
      </c>
      <c r="I21" s="167" t="s">
        <v>949</v>
      </c>
      <c r="J21" s="72" t="s">
        <v>332</v>
      </c>
      <c r="Y21" s="75"/>
    </row>
    <row r="22" spans="3:25" ht="15">
      <c r="C22" s="59" t="s">
        <v>160</v>
      </c>
      <c r="D22" s="59" t="s">
        <v>47</v>
      </c>
      <c r="H22" s="79" t="s">
        <v>466</v>
      </c>
      <c r="I22" s="167" t="s">
        <v>325</v>
      </c>
      <c r="J22" s="72" t="s">
        <v>333</v>
      </c>
      <c r="Y22" s="75"/>
    </row>
    <row r="23" spans="3:25" ht="15">
      <c r="C23" s="59" t="s">
        <v>161</v>
      </c>
      <c r="D23" s="59" t="s">
        <v>48</v>
      </c>
      <c r="H23" s="79" t="s">
        <v>467</v>
      </c>
      <c r="I23" s="167" t="s">
        <v>326</v>
      </c>
      <c r="J23" s="72" t="s">
        <v>334</v>
      </c>
      <c r="Y23" s="75"/>
    </row>
    <row r="24" spans="3:25" ht="15">
      <c r="C24" s="59" t="s">
        <v>162</v>
      </c>
      <c r="D24" s="59" t="s">
        <v>49</v>
      </c>
      <c r="H24" s="79" t="s">
        <v>468</v>
      </c>
      <c r="I24" s="167" t="s">
        <v>327</v>
      </c>
      <c r="J24" s="72" t="s">
        <v>335</v>
      </c>
      <c r="Y24" s="75"/>
    </row>
    <row r="25" spans="3:25" ht="15">
      <c r="C25" s="59" t="s">
        <v>163</v>
      </c>
      <c r="D25" s="59" t="s">
        <v>50</v>
      </c>
      <c r="H25" s="79" t="s">
        <v>469</v>
      </c>
      <c r="I25" s="167" t="s">
        <v>328</v>
      </c>
      <c r="J25" s="72" t="s">
        <v>336</v>
      </c>
      <c r="Y25" s="75"/>
    </row>
    <row r="26" spans="3:25" ht="15">
      <c r="C26" s="59" t="s">
        <v>164</v>
      </c>
      <c r="D26" s="59" t="s">
        <v>51</v>
      </c>
      <c r="H26" s="79" t="s">
        <v>470</v>
      </c>
      <c r="I26" s="167" t="s">
        <v>329</v>
      </c>
      <c r="J26" s="72" t="s">
        <v>337</v>
      </c>
      <c r="S26" s="72"/>
      <c r="Y26" s="75"/>
    </row>
    <row r="27" spans="3:25" ht="15">
      <c r="C27" s="59" t="s">
        <v>165</v>
      </c>
      <c r="D27" s="59" t="s">
        <v>52</v>
      </c>
      <c r="H27" s="79" t="s">
        <v>471</v>
      </c>
      <c r="I27" s="167" t="s">
        <v>950</v>
      </c>
      <c r="Y27" s="75"/>
    </row>
    <row r="28" spans="3:25" ht="15">
      <c r="C28" s="59" t="s">
        <v>166</v>
      </c>
      <c r="D28" s="59" t="s">
        <v>53</v>
      </c>
      <c r="H28" s="79" t="s">
        <v>472</v>
      </c>
      <c r="I28" s="167" t="s">
        <v>951</v>
      </c>
      <c r="Y28" s="75"/>
    </row>
    <row r="29" spans="3:25" ht="15">
      <c r="C29" s="59" t="s">
        <v>167</v>
      </c>
      <c r="D29" s="59" t="s">
        <v>54</v>
      </c>
      <c r="H29" s="79" t="s">
        <v>473</v>
      </c>
      <c r="I29" s="167" t="s">
        <v>952</v>
      </c>
      <c r="Y29" s="75"/>
    </row>
    <row r="30" spans="3:25" ht="15">
      <c r="C30" s="59" t="s">
        <v>168</v>
      </c>
      <c r="D30" s="59" t="s">
        <v>55</v>
      </c>
      <c r="H30" s="79" t="s">
        <v>474</v>
      </c>
      <c r="I30" s="167" t="s">
        <v>953</v>
      </c>
      <c r="Y30" s="75"/>
    </row>
    <row r="31" spans="3:25" ht="15">
      <c r="C31" s="59" t="s">
        <v>169</v>
      </c>
      <c r="D31" s="59" t="s">
        <v>56</v>
      </c>
      <c r="H31" s="79" t="s">
        <v>475</v>
      </c>
      <c r="I31" s="167" t="s">
        <v>954</v>
      </c>
      <c r="Y31" s="75"/>
    </row>
    <row r="32" spans="3:25" ht="15">
      <c r="C32" s="59" t="s">
        <v>170</v>
      </c>
      <c r="D32" s="59" t="s">
        <v>57</v>
      </c>
      <c r="H32" s="79" t="s">
        <v>476</v>
      </c>
      <c r="I32" s="168"/>
      <c r="Y32" s="75"/>
    </row>
    <row r="33" spans="3:25" ht="15">
      <c r="C33" s="59" t="s">
        <v>171</v>
      </c>
      <c r="D33" s="59" t="s">
        <v>58</v>
      </c>
      <c r="H33" s="79" t="s">
        <v>477</v>
      </c>
      <c r="I33" s="164"/>
      <c r="Y33" s="75"/>
    </row>
    <row r="34" spans="3:25" ht="15">
      <c r="C34" s="59" t="s">
        <v>172</v>
      </c>
      <c r="D34" s="59" t="s">
        <v>59</v>
      </c>
      <c r="H34" s="79" t="s">
        <v>478</v>
      </c>
      <c r="Y34" s="75"/>
    </row>
    <row r="35" spans="3:25" ht="15">
      <c r="C35" s="59" t="s">
        <v>173</v>
      </c>
      <c r="D35" s="59" t="s">
        <v>60</v>
      </c>
      <c r="H35" s="79" t="s">
        <v>479</v>
      </c>
      <c r="Y35" s="75"/>
    </row>
    <row r="36" spans="3:25" ht="15">
      <c r="C36" s="59" t="s">
        <v>174</v>
      </c>
      <c r="D36" s="59" t="s">
        <v>61</v>
      </c>
      <c r="H36" s="79" t="s">
        <v>480</v>
      </c>
      <c r="Y36" s="75"/>
    </row>
    <row r="37" spans="3:25" ht="15">
      <c r="C37" s="59" t="s">
        <v>175</v>
      </c>
      <c r="D37" s="59" t="s">
        <v>62</v>
      </c>
      <c r="H37" s="79" t="s">
        <v>481</v>
      </c>
      <c r="Y37" s="75"/>
    </row>
    <row r="38" spans="3:25" ht="15">
      <c r="C38" s="59" t="s">
        <v>176</v>
      </c>
      <c r="D38" s="59" t="s">
        <v>63</v>
      </c>
      <c r="H38" s="79" t="s">
        <v>482</v>
      </c>
      <c r="Y38" s="75"/>
    </row>
    <row r="39" spans="3:25" ht="15">
      <c r="C39" s="59" t="s">
        <v>177</v>
      </c>
      <c r="D39" s="59" t="s">
        <v>64</v>
      </c>
      <c r="H39" s="79" t="s">
        <v>483</v>
      </c>
      <c r="Y39" s="75"/>
    </row>
    <row r="40" spans="3:25" ht="15">
      <c r="C40" s="59" t="s">
        <v>178</v>
      </c>
      <c r="D40" s="59" t="s">
        <v>65</v>
      </c>
      <c r="H40" s="79" t="s">
        <v>484</v>
      </c>
      <c r="Y40" s="75"/>
    </row>
    <row r="41" spans="3:25" ht="15">
      <c r="C41" s="59" t="s">
        <v>179</v>
      </c>
      <c r="D41" s="59" t="s">
        <v>66</v>
      </c>
      <c r="H41" s="79" t="s">
        <v>485</v>
      </c>
      <c r="Y41" s="75"/>
    </row>
    <row r="42" spans="3:25" ht="15">
      <c r="C42" s="59" t="s">
        <v>180</v>
      </c>
      <c r="D42" s="59" t="s">
        <v>67</v>
      </c>
      <c r="H42" s="79" t="s">
        <v>486</v>
      </c>
      <c r="Y42" s="75"/>
    </row>
    <row r="43" spans="3:25" ht="15">
      <c r="C43" s="59" t="s">
        <v>181</v>
      </c>
      <c r="D43" s="59" t="s">
        <v>68</v>
      </c>
      <c r="H43" s="79" t="s">
        <v>487</v>
      </c>
      <c r="Y43" s="75"/>
    </row>
    <row r="44" spans="3:25" ht="15">
      <c r="C44" s="59" t="s">
        <v>182</v>
      </c>
      <c r="D44" s="59" t="s">
        <v>69</v>
      </c>
      <c r="H44" s="79" t="s">
        <v>488</v>
      </c>
      <c r="Y44" s="75"/>
    </row>
    <row r="45" spans="3:25" ht="15">
      <c r="C45" s="59" t="s">
        <v>183</v>
      </c>
      <c r="D45" s="59" t="s">
        <v>70</v>
      </c>
      <c r="H45" s="79" t="s">
        <v>489</v>
      </c>
      <c r="Y45" s="75"/>
    </row>
    <row r="46" spans="3:25" ht="15">
      <c r="C46" s="59" t="s">
        <v>184</v>
      </c>
      <c r="D46" s="59" t="s">
        <v>71</v>
      </c>
      <c r="H46" s="79" t="s">
        <v>490</v>
      </c>
      <c r="Y46" s="75"/>
    </row>
    <row r="47" spans="3:25" ht="15">
      <c r="C47" s="59" t="s">
        <v>185</v>
      </c>
      <c r="D47" s="59" t="s">
        <v>72</v>
      </c>
      <c r="H47" s="79" t="s">
        <v>491</v>
      </c>
      <c r="Y47" s="75"/>
    </row>
    <row r="48" spans="3:25" ht="15">
      <c r="C48" s="59" t="s">
        <v>186</v>
      </c>
      <c r="D48" s="59" t="s">
        <v>73</v>
      </c>
      <c r="H48" s="79" t="s">
        <v>492</v>
      </c>
      <c r="Y48" s="75"/>
    </row>
    <row r="49" spans="3:25" ht="15">
      <c r="C49" s="59" t="s">
        <v>187</v>
      </c>
      <c r="D49" s="59" t="s">
        <v>74</v>
      </c>
      <c r="H49" s="79" t="s">
        <v>493</v>
      </c>
      <c r="Y49" s="75"/>
    </row>
    <row r="50" spans="3:25" ht="15">
      <c r="C50" s="59" t="s">
        <v>188</v>
      </c>
      <c r="D50" s="59" t="s">
        <v>75</v>
      </c>
      <c r="H50" s="79" t="s">
        <v>494</v>
      </c>
      <c r="Y50" s="75"/>
    </row>
    <row r="51" spans="3:25" ht="15">
      <c r="C51" s="59" t="s">
        <v>189</v>
      </c>
      <c r="D51" s="59" t="s">
        <v>76</v>
      </c>
      <c r="H51" s="79" t="s">
        <v>495</v>
      </c>
      <c r="Y51" s="75"/>
    </row>
    <row r="52" spans="3:25" ht="15">
      <c r="C52" s="59" t="s">
        <v>190</v>
      </c>
      <c r="D52" s="59" t="s">
        <v>77</v>
      </c>
      <c r="H52" s="79" t="s">
        <v>496</v>
      </c>
      <c r="Y52" s="75"/>
    </row>
    <row r="53" spans="3:25" ht="15">
      <c r="C53" s="59" t="s">
        <v>191</v>
      </c>
      <c r="D53" s="59" t="s">
        <v>78</v>
      </c>
      <c r="H53" s="79" t="s">
        <v>497</v>
      </c>
      <c r="Y53" s="75"/>
    </row>
    <row r="54" spans="3:25" ht="15">
      <c r="C54" s="59" t="s">
        <v>192</v>
      </c>
      <c r="D54" s="59" t="s">
        <v>79</v>
      </c>
      <c r="H54" s="79" t="s">
        <v>498</v>
      </c>
      <c r="Y54" s="75"/>
    </row>
    <row r="55" spans="3:25" ht="15">
      <c r="C55" s="59" t="s">
        <v>193</v>
      </c>
      <c r="D55" s="59" t="s">
        <v>80</v>
      </c>
      <c r="H55" s="79" t="s">
        <v>499</v>
      </c>
      <c r="Y55" s="75"/>
    </row>
    <row r="56" spans="3:25" ht="15">
      <c r="C56" s="59" t="s">
        <v>194</v>
      </c>
      <c r="D56" s="59" t="s">
        <v>81</v>
      </c>
      <c r="H56" s="79" t="s">
        <v>500</v>
      </c>
      <c r="Y56" s="75"/>
    </row>
    <row r="57" spans="3:25" ht="15">
      <c r="C57" s="59" t="s">
        <v>195</v>
      </c>
      <c r="D57" s="59" t="s">
        <v>82</v>
      </c>
      <c r="H57" s="79" t="s">
        <v>501</v>
      </c>
      <c r="Y57" s="75"/>
    </row>
    <row r="58" spans="3:25" ht="15">
      <c r="C58" s="59" t="s">
        <v>196</v>
      </c>
      <c r="D58" s="59" t="s">
        <v>83</v>
      </c>
      <c r="H58" s="79" t="s">
        <v>502</v>
      </c>
      <c r="Y58" s="75"/>
    </row>
    <row r="59" spans="3:25" ht="15">
      <c r="C59" s="59" t="s">
        <v>197</v>
      </c>
      <c r="D59" s="59" t="s">
        <v>84</v>
      </c>
      <c r="H59" s="79" t="s">
        <v>503</v>
      </c>
      <c r="Y59" s="75"/>
    </row>
    <row r="60" spans="3:25" ht="15">
      <c r="C60" s="59" t="s">
        <v>198</v>
      </c>
      <c r="D60" s="59" t="s">
        <v>85</v>
      </c>
      <c r="H60" s="79" t="s">
        <v>504</v>
      </c>
      <c r="Y60" s="75"/>
    </row>
    <row r="61" spans="3:25" ht="15">
      <c r="C61" s="59" t="s">
        <v>199</v>
      </c>
      <c r="D61" s="59" t="s">
        <v>86</v>
      </c>
      <c r="H61" s="79" t="s">
        <v>505</v>
      </c>
      <c r="Y61" s="75"/>
    </row>
    <row r="62" spans="3:25" ht="15">
      <c r="C62" s="59" t="s">
        <v>200</v>
      </c>
      <c r="D62" s="59" t="s">
        <v>87</v>
      </c>
      <c r="H62" s="79" t="s">
        <v>506</v>
      </c>
      <c r="Y62" s="75"/>
    </row>
    <row r="63" spans="3:25" ht="15">
      <c r="C63" s="59" t="s">
        <v>201</v>
      </c>
      <c r="D63" s="59" t="s">
        <v>88</v>
      </c>
      <c r="H63" s="79" t="s">
        <v>507</v>
      </c>
      <c r="Y63" s="75"/>
    </row>
    <row r="64" spans="3:25" ht="15">
      <c r="C64" s="59" t="s">
        <v>202</v>
      </c>
      <c r="D64" s="59" t="s">
        <v>89</v>
      </c>
      <c r="H64" s="79" t="s">
        <v>508</v>
      </c>
      <c r="Y64" s="75"/>
    </row>
    <row r="65" spans="3:25" ht="15">
      <c r="C65" s="59" t="s">
        <v>203</v>
      </c>
      <c r="D65" s="59" t="s">
        <v>90</v>
      </c>
      <c r="H65" s="79" t="s">
        <v>509</v>
      </c>
      <c r="Y65" s="75"/>
    </row>
    <row r="66" spans="3:25" ht="15">
      <c r="C66" s="59" t="s">
        <v>204</v>
      </c>
      <c r="D66" s="59" t="s">
        <v>91</v>
      </c>
      <c r="H66" s="79" t="s">
        <v>510</v>
      </c>
      <c r="Y66" s="75"/>
    </row>
    <row r="67" spans="3:25" ht="15">
      <c r="C67" s="59" t="s">
        <v>205</v>
      </c>
      <c r="D67" s="59" t="s">
        <v>92</v>
      </c>
      <c r="H67" s="79" t="s">
        <v>511</v>
      </c>
      <c r="Y67" s="75"/>
    </row>
    <row r="68" spans="3:25" ht="15">
      <c r="C68" s="59" t="s">
        <v>206</v>
      </c>
      <c r="D68" s="59" t="s">
        <v>93</v>
      </c>
      <c r="H68" s="79" t="s">
        <v>512</v>
      </c>
      <c r="Y68" s="75"/>
    </row>
    <row r="69" spans="3:25" ht="15">
      <c r="C69" s="59" t="s">
        <v>207</v>
      </c>
      <c r="D69" s="59" t="s">
        <v>94</v>
      </c>
      <c r="H69" s="79" t="s">
        <v>513</v>
      </c>
      <c r="Y69" s="75"/>
    </row>
    <row r="70" spans="3:25" ht="15">
      <c r="C70" s="59" t="s">
        <v>208</v>
      </c>
      <c r="D70" s="59" t="s">
        <v>95</v>
      </c>
      <c r="H70" s="79" t="s">
        <v>514</v>
      </c>
      <c r="Y70" s="75"/>
    </row>
    <row r="71" spans="3:25" ht="15">
      <c r="C71" s="59" t="s">
        <v>209</v>
      </c>
      <c r="D71" s="59" t="s">
        <v>96</v>
      </c>
      <c r="H71" s="79" t="s">
        <v>515</v>
      </c>
      <c r="Y71" s="75"/>
    </row>
    <row r="72" spans="3:25" ht="15">
      <c r="C72" s="59" t="s">
        <v>210</v>
      </c>
      <c r="D72" s="59" t="s">
        <v>97</v>
      </c>
      <c r="H72" s="79" t="s">
        <v>516</v>
      </c>
      <c r="Y72" s="75"/>
    </row>
    <row r="73" spans="3:25" ht="15">
      <c r="C73" s="59" t="s">
        <v>211</v>
      </c>
      <c r="D73" s="59" t="s">
        <v>98</v>
      </c>
      <c r="H73" s="79" t="s">
        <v>517</v>
      </c>
      <c r="Y73" s="75"/>
    </row>
    <row r="74" spans="3:25" ht="15">
      <c r="C74" s="59" t="s">
        <v>212</v>
      </c>
      <c r="D74" s="59" t="s">
        <v>99</v>
      </c>
      <c r="H74" s="79" t="s">
        <v>518</v>
      </c>
      <c r="Y74" s="75"/>
    </row>
    <row r="75" spans="3:25" ht="15">
      <c r="C75" s="59" t="s">
        <v>213</v>
      </c>
      <c r="D75" s="59" t="s">
        <v>100</v>
      </c>
      <c r="H75" s="79" t="s">
        <v>519</v>
      </c>
      <c r="Y75" s="75"/>
    </row>
    <row r="76" spans="3:25" ht="15">
      <c r="C76" s="59" t="s">
        <v>214</v>
      </c>
      <c r="D76" s="59" t="s">
        <v>101</v>
      </c>
      <c r="H76" s="79" t="s">
        <v>520</v>
      </c>
      <c r="Y76" s="75"/>
    </row>
    <row r="77" spans="3:25" ht="15">
      <c r="C77" s="59" t="s">
        <v>215</v>
      </c>
      <c r="D77" s="59" t="s">
        <v>102</v>
      </c>
      <c r="H77" s="79" t="s">
        <v>521</v>
      </c>
      <c r="Y77" s="75"/>
    </row>
    <row r="78" spans="3:25" ht="15">
      <c r="C78" s="59" t="s">
        <v>216</v>
      </c>
      <c r="D78" s="59" t="s">
        <v>103</v>
      </c>
      <c r="H78" s="79" t="s">
        <v>522</v>
      </c>
      <c r="Y78" s="75"/>
    </row>
    <row r="79" spans="3:25" ht="15">
      <c r="C79" s="59" t="s">
        <v>217</v>
      </c>
      <c r="D79" s="59" t="s">
        <v>104</v>
      </c>
      <c r="H79" s="79" t="s">
        <v>523</v>
      </c>
      <c r="Y79" s="75"/>
    </row>
    <row r="80" spans="3:25" ht="15">
      <c r="C80" s="59" t="s">
        <v>218</v>
      </c>
      <c r="D80" s="59" t="s">
        <v>105</v>
      </c>
      <c r="H80" s="79" t="s">
        <v>524</v>
      </c>
      <c r="Y80" s="75"/>
    </row>
    <row r="81" spans="3:25" ht="15">
      <c r="C81" s="59" t="s">
        <v>219</v>
      </c>
      <c r="D81" s="59" t="s">
        <v>106</v>
      </c>
      <c r="H81" s="79" t="s">
        <v>525</v>
      </c>
      <c r="Y81" s="75"/>
    </row>
    <row r="82" spans="3:25" ht="15">
      <c r="C82" s="59" t="s">
        <v>220</v>
      </c>
      <c r="D82" s="59" t="s">
        <v>107</v>
      </c>
      <c r="H82" s="79" t="s">
        <v>526</v>
      </c>
      <c r="Y82" s="75"/>
    </row>
    <row r="83" spans="3:25" ht="15">
      <c r="C83" s="59" t="s">
        <v>221</v>
      </c>
      <c r="D83" s="59" t="s">
        <v>108</v>
      </c>
      <c r="H83" s="79" t="s">
        <v>527</v>
      </c>
      <c r="Y83" s="75"/>
    </row>
    <row r="84" spans="3:25" ht="15">
      <c r="C84" s="59" t="s">
        <v>222</v>
      </c>
      <c r="D84" s="59" t="s">
        <v>109</v>
      </c>
      <c r="H84" s="79" t="s">
        <v>528</v>
      </c>
      <c r="Y84" s="75"/>
    </row>
    <row r="85" spans="3:25" ht="15">
      <c r="C85" s="59" t="s">
        <v>223</v>
      </c>
      <c r="D85" s="59" t="s">
        <v>110</v>
      </c>
      <c r="H85" s="79" t="s">
        <v>529</v>
      </c>
      <c r="Y85" s="75"/>
    </row>
    <row r="86" spans="3:25" ht="15">
      <c r="C86" s="59" t="s">
        <v>224</v>
      </c>
      <c r="D86" s="59" t="s">
        <v>111</v>
      </c>
      <c r="H86" s="79" t="s">
        <v>530</v>
      </c>
      <c r="Y86" s="75"/>
    </row>
    <row r="87" spans="3:25" ht="15">
      <c r="C87" s="59" t="s">
        <v>225</v>
      </c>
      <c r="D87" s="59" t="s">
        <v>112</v>
      </c>
      <c r="H87" s="79" t="s">
        <v>531</v>
      </c>
      <c r="Y87" s="75"/>
    </row>
    <row r="88" spans="3:25" ht="15">
      <c r="C88" s="59" t="s">
        <v>226</v>
      </c>
      <c r="D88" s="59" t="s">
        <v>113</v>
      </c>
      <c r="H88" s="79" t="s">
        <v>532</v>
      </c>
      <c r="Y88" s="75"/>
    </row>
    <row r="89" spans="3:25" ht="15">
      <c r="C89" s="59" t="s">
        <v>227</v>
      </c>
      <c r="D89" s="59" t="s">
        <v>114</v>
      </c>
      <c r="H89" s="79" t="s">
        <v>533</v>
      </c>
      <c r="Y89" s="75"/>
    </row>
    <row r="90" spans="3:25" ht="15">
      <c r="C90" s="59" t="s">
        <v>228</v>
      </c>
      <c r="D90" s="59" t="s">
        <v>115</v>
      </c>
      <c r="H90" s="79" t="s">
        <v>534</v>
      </c>
      <c r="Y90" s="75"/>
    </row>
    <row r="91" spans="3:25" ht="15">
      <c r="C91" s="59" t="s">
        <v>229</v>
      </c>
      <c r="D91" s="59" t="s">
        <v>116</v>
      </c>
      <c r="H91" s="79" t="s">
        <v>535</v>
      </c>
      <c r="Y91" s="75"/>
    </row>
    <row r="92" spans="3:25" ht="15">
      <c r="C92" s="59" t="s">
        <v>230</v>
      </c>
      <c r="D92" s="59" t="s">
        <v>117</v>
      </c>
      <c r="H92" s="79" t="s">
        <v>536</v>
      </c>
      <c r="Y92" s="75"/>
    </row>
    <row r="93" spans="3:25" ht="15">
      <c r="C93" s="59" t="s">
        <v>231</v>
      </c>
      <c r="D93" s="59" t="s">
        <v>118</v>
      </c>
      <c r="H93" s="79" t="s">
        <v>537</v>
      </c>
      <c r="Y93" s="75"/>
    </row>
    <row r="94" spans="3:25" ht="15">
      <c r="C94" s="59" t="s">
        <v>232</v>
      </c>
      <c r="D94" s="59" t="s">
        <v>119</v>
      </c>
      <c r="H94" s="79" t="s">
        <v>538</v>
      </c>
      <c r="Y94" s="75"/>
    </row>
    <row r="95" spans="3:25" ht="15">
      <c r="C95" s="59" t="s">
        <v>233</v>
      </c>
      <c r="D95" s="59" t="s">
        <v>120</v>
      </c>
      <c r="H95" s="79" t="s">
        <v>539</v>
      </c>
      <c r="Y95" s="75"/>
    </row>
    <row r="96" spans="3:25" ht="15">
      <c r="C96" s="59" t="s">
        <v>234</v>
      </c>
      <c r="D96" s="59" t="s">
        <v>121</v>
      </c>
      <c r="H96" s="79" t="s">
        <v>540</v>
      </c>
      <c r="Y96" s="75"/>
    </row>
    <row r="97" spans="3:25" ht="15">
      <c r="C97" s="59" t="s">
        <v>235</v>
      </c>
      <c r="D97" s="59" t="s">
        <v>122</v>
      </c>
      <c r="H97" s="79" t="s">
        <v>541</v>
      </c>
      <c r="Y97" s="75"/>
    </row>
    <row r="98" spans="8:25" ht="15">
      <c r="H98" s="79"/>
      <c r="Y98" s="80"/>
    </row>
    <row r="99" spans="8:25" ht="15">
      <c r="H99" s="79"/>
      <c r="Y99" s="80"/>
    </row>
    <row r="100" spans="8:25" ht="15">
      <c r="H100" s="79"/>
      <c r="Y100" s="80"/>
    </row>
    <row r="101" spans="8:8" ht="15">
      <c r="H101" s="79"/>
    </row>
  </sheetData>
  <sheetProtection algorithmName="SHA-512" hashValue="UAclkeBmkjPCWO9jsOk3ouxobdcOuq/iWVglEVerzpp1+523MVbeN3OCs3VuAq13Wz/lXSrpvIKAQzwlTgGCfg==" saltValue="Mo0fsJ1RZSiRlMqh+rYmFA==" spinCount="100000" sheet="1" objects="1" scenarios="1"/>
  <dataValidations count="1">
    <dataValidation type="list" allowBlank="1" showInputMessage="1" showErrorMessage="1" sqref="I2">
      <formula1>$I$2:$I$31</formula1>
    </dataValidation>
  </dataValidations>
  <pageMargins left="0.7" right="0.7" top="0.75" bottom="0.75" header="0.3" footer="0.3"/>
  <pageSetup orientation="portrait" paperSize="1" r:id="rId2"/>
  <tableParts>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topLeftCell="A1"/>
  </sheetViews>
  <sheetFormatPr defaultRowHeight="15"/>
  <sheetData/>
  <pageMargins left="0.7" right="0.7" top="0.75" bottom="0.75" header="0.3" footer="0.3"/>
  <pageSetup orientation="portrait" paperSize="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topLeftCell="A1"/>
  </sheetViews>
  <sheetFormatPr defaultRowHeight="15"/>
  <sheetData/>
  <pageMargins left="0.7" right="0.7" top="0.75" bottom="0.75" header="0.3" footer="0.3"/>
  <pageSetup orientation="portrait" paperSize="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topLeftCell="A1"/>
  </sheetViews>
  <sheetFormatPr defaultRowHeight="15"/>
  <sheetData/>
  <pageMargins left="0.7" right="0.7" top="0.75" bottom="0.75" header="0.3" footer="0.3"/>
  <pageSetup orientation="portrait" paperSize="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Sample list</vt:lpstr>
      <vt:lpstr>Sample information</vt:lpstr>
      <vt:lpstr>How to fill in the form</vt:lpstr>
      <vt:lpstr>Index</vt:lpstr>
      <vt:lpstr>Test Specification</vt:lpstr>
      <vt:lpstr>drop-down-rör ej</vt:lpstr>
      <vt:lpstr>Sheet1</vt:lpstr>
      <vt:lpstr>Sheet2</vt:lpstr>
      <vt:lpstr>Sheet3</vt:lpstr>
    </vt:vector>
  </TitlesOfParts>
  <Template/>
  <Manager/>
  <Company>Microsoft</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johla230</dc:creator>
  <cp:keywords/>
  <dc:description/>
  <cp:lastModifiedBy>Elin Övernäs</cp:lastModifiedBy>
  <cp:lastPrinted>2017-09-29T19:54:34Z</cp:lastPrinted>
  <dcterms:created xsi:type="dcterms:W3CDTF">2016-02-26T09:47:39Z</dcterms:created>
  <dcterms:modified xsi:type="dcterms:W3CDTF">2025-05-16T07:12:52Z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Ready-made-libraries_SampleForm</vt:lpwstr>
  </property>
  <property fmtid="{D5CDD505-2E9C-101B-9397-08002B2CF9AE}" pid="3" name="DocumentType">
    <vt:lpwstr>Blanketter</vt:lpwstr>
  </property>
  <property fmtid="{D5CDD505-2E9C-101B-9397-08002B2CF9AE}" pid="4" name="Prefix">
    <vt:lpwstr>BLA</vt:lpwstr>
  </property>
  <property fmtid="{D5CDD505-2E9C-101B-9397-08002B2CF9AE}" pid="5" name="Number">
    <vt:lpwstr>32606</vt:lpwstr>
  </property>
  <property fmtid="{D5CDD505-2E9C-101B-9397-08002B2CF9AE}" pid="6" name="Version">
    <vt:i4>21</vt:i4>
  </property>
  <property fmtid="{D5CDD505-2E9C-101B-9397-08002B2CF9AE}" pid="7" name="Draft">
    <vt:i4>0</vt:i4>
  </property>
  <property fmtid="{D5CDD505-2E9C-101B-9397-08002B2CF9AE}" pid="8" name="SecurityLevel">
    <vt:i4>2</vt:i4>
  </property>
  <property fmtid="{D5CDD505-2E9C-101B-9397-08002B2CF9AE}" pid="9" name="IsPublished">
    <vt:bool>true</vt:bool>
  </property>
  <property fmtid="{D5CDD505-2E9C-101B-9397-08002B2CF9AE}" pid="10" name="IsCheckedOut">
    <vt:bool>false</vt:bool>
  </property>
  <property fmtid="{D5CDD505-2E9C-101B-9397-08002B2CF9AE}" pid="11" name="AlarmDate">
    <vt:filetime>2026-05-17T00:00:00Z</vt:filetime>
  </property>
  <property fmtid="{D5CDD505-2E9C-101B-9397-08002B2CF9AE}" pid="12" name="CreateDate">
    <vt:filetime>2017-03-10T11:57:34Z</vt:filetime>
  </property>
  <property fmtid="{D5CDD505-2E9C-101B-9397-08002B2CF9AE}" pid="13" name="PublishDate">
    <vt:filetime>2025-05-17T00:29:19Z</vt:filetime>
  </property>
  <property fmtid="{D5CDD505-2E9C-101B-9397-08002B2CF9AE}" pid="14" name="DelayedPublishingDate">
    <vt:filetime>2025-05-17T00:00:00Z</vt:filetime>
  </property>
  <property fmtid="{D5CDD505-2E9C-101B-9397-08002B2CF9AE}" pid="15" name="ArchivedDescription">
    <vt:lpwstr/>
  </property>
  <property fmtid="{D5CDD505-2E9C-101B-9397-08002B2CF9AE}" pid="16" name="ChangeDescription">
    <vt:lpwstr>Index list updated with more options, all compatible with Novaseq X (reverse complement i5 index)</vt:lpwstr>
  </property>
  <property fmtid="{D5CDD505-2E9C-101B-9397-08002B2CF9AE}" pid="17" name="Creator">
    <vt:lpwstr>Johanna Lagensjö</vt:lpwstr>
  </property>
  <property fmtid="{D5CDD505-2E9C-101B-9397-08002B2CF9AE}" pid="18" name="RoleUtfärdare">
    <vt:lpwstr>Tom Martin</vt:lpwstr>
  </property>
  <property fmtid="{D5CDD505-2E9C-101B-9397-08002B2CF9AE}" pid="19" name="RoleDistributör">
    <vt:lpwstr>Yanara Marincevic-Zuniga</vt:lpwstr>
  </property>
  <property fmtid="{D5CDD505-2E9C-101B-9397-08002B2CF9AE}" pid="20" name="RoleGranskare">
    <vt:lpwstr>Elin Övernäs</vt:lpwstr>
  </property>
  <property fmtid="{D5CDD505-2E9C-101B-9397-08002B2CF9AE}" pid="21" name="RoleGodkännare">
    <vt:lpwstr>Kristina Larsson</vt:lpwstr>
  </property>
  <property fmtid="{D5CDD505-2E9C-101B-9397-08002B2CF9AE}" pid="22" name="RoleAnsvarig">
    <vt:lpwstr>Tom Martin</vt:lpwstr>
  </property>
  <property fmtid="{D5CDD505-2E9C-101B-9397-08002B2CF9AE}" pid="23" name="RoleGodkännare 2">
    <vt:lpwstr>Johanna Lagensjö</vt:lpwstr>
  </property>
  <property fmtid="{D5CDD505-2E9C-101B-9397-08002B2CF9AE}" pid="24" name="MetadataHuvudprocess">
    <vt:lpwstr>Sekvensering</vt:lpwstr>
  </property>
  <property fmtid="{D5CDD505-2E9C-101B-9397-08002B2CF9AE}" pid="25" name="MetadataDelprocess">
    <vt:lpwstr>02 Ta emot prover - seq</vt:lpwstr>
  </property>
  <property fmtid="{D5CDD505-2E9C-101B-9397-08002B2CF9AE}" pid="26" name="MetadataSubprocess">
    <vt:lpwstr/>
  </property>
  <property fmtid="{D5CDD505-2E9C-101B-9397-08002B2CF9AE}" pid="27" name="MetadataSystem">
    <vt:lpwstr/>
  </property>
  <property fmtid="{D5CDD505-2E9C-101B-9397-08002B2CF9AE}" pid="28" name="MetadataSökord">
    <vt:lpwstr>Provlista sample submission form sampleform</vt:lpwstr>
  </property>
  <property fmtid="{D5CDD505-2E9C-101B-9397-08002B2CF9AE}" pid="29" name="MetadataAnsvarig">
    <vt:lpwstr>Tom Martin</vt:lpwstr>
  </property>
  <property fmtid="{D5CDD505-2E9C-101B-9397-08002B2CF9AE}" pid="30" name="MetadataGranskare">
    <vt:lpwstr>Elin Övernäs</vt:lpwstr>
  </property>
  <property fmtid="{D5CDD505-2E9C-101B-9397-08002B2CF9AE}" pid="31" name="MetadataGodkännare">
    <vt:lpwstr>Kristina Larsson</vt:lpwstr>
  </property>
  <property fmtid="{D5CDD505-2E9C-101B-9397-08002B2CF9AE}" pid="32" name="MetadataGodkännare 2">
    <vt:lpwstr>Johanna Lagensjö</vt:lpwstr>
  </property>
  <property fmtid="{D5CDD505-2E9C-101B-9397-08002B2CF9AE}" pid="33" name="MetadataDocuments to send to SWEDAC">
    <vt:lpwstr/>
  </property>
</Properties>
</file>